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47141AD-B071-4D10-9A31-4156319E54E9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U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U13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AH4" i="93" s="1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U45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U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U61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U25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U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U66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U60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U54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M65" i="84"/>
  <c r="U65" i="84" s="1"/>
  <c r="M62" i="84"/>
  <c r="U62" i="84" s="1"/>
  <c r="M61" i="84"/>
  <c r="U61" i="84" s="1"/>
  <c r="M60" i="84"/>
  <c r="M59" i="84"/>
  <c r="U59" i="84" s="1"/>
  <c r="M56" i="84"/>
  <c r="U56" i="84" s="1"/>
  <c r="M55" i="84"/>
  <c r="U55" i="84" s="1"/>
  <c r="M54" i="84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U20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U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U4" i="83"/>
  <c r="X4" i="83" s="1"/>
  <c r="AH4" i="83" s="1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M19" i="83"/>
  <c r="U19" i="83" s="1"/>
  <c r="M16" i="83"/>
  <c r="U16" i="83" s="1"/>
  <c r="M15" i="83"/>
  <c r="M14" i="83"/>
  <c r="U14" i="83" s="1"/>
  <c r="M10" i="83"/>
  <c r="U10" i="83" s="1"/>
  <c r="M9" i="83"/>
  <c r="U9" i="83" s="1"/>
  <c r="M8" i="83"/>
  <c r="U8" i="83" s="1"/>
  <c r="M7" i="83"/>
  <c r="U7" i="83" s="1"/>
  <c r="M4" i="83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U87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U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U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U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U11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U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U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U23" i="66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U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U23" i="64"/>
  <c r="G23" i="64"/>
  <c r="F23" i="64"/>
  <c r="G22" i="64"/>
  <c r="F22" i="64"/>
  <c r="G21" i="64"/>
  <c r="F21" i="64"/>
  <c r="G20" i="64"/>
  <c r="F20" i="64"/>
  <c r="G19" i="64"/>
  <c r="F19" i="64"/>
  <c r="G18" i="64"/>
  <c r="F18" i="64"/>
  <c r="U17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M22" i="64"/>
  <c r="U22" i="64" s="1"/>
  <c r="M20" i="64"/>
  <c r="U20" i="64" s="1"/>
  <c r="M19" i="64"/>
  <c r="U19" i="64" s="1"/>
  <c r="M17" i="64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U21" i="60"/>
  <c r="G21" i="60"/>
  <c r="F21" i="60"/>
  <c r="V20" i="60"/>
  <c r="G20" i="60"/>
  <c r="F20" i="60"/>
  <c r="V19" i="60"/>
  <c r="G19" i="60"/>
  <c r="F19" i="60"/>
  <c r="V18" i="60"/>
  <c r="U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U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U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M10" i="56"/>
  <c r="U10" i="56" s="1"/>
  <c r="M7" i="56"/>
  <c r="U7" i="56" s="1"/>
  <c r="M6" i="56"/>
  <c r="U6" i="56" s="1"/>
  <c r="M5" i="56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U16" i="51"/>
  <c r="G16" i="51"/>
  <c r="F16" i="51"/>
  <c r="V15" i="51"/>
  <c r="G15" i="51"/>
  <c r="F15" i="51"/>
  <c r="V14" i="51"/>
  <c r="G14" i="51"/>
  <c r="F14" i="51"/>
  <c r="V13" i="51"/>
  <c r="U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M13" i="5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U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U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U73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U61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U43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M70" i="42"/>
  <c r="U70" i="42" s="1"/>
  <c r="M67" i="42"/>
  <c r="U67" i="42" s="1"/>
  <c r="M64" i="42"/>
  <c r="U64" i="42" s="1"/>
  <c r="M61" i="42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U64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U46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U28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U22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U4" i="40"/>
  <c r="X4" i="40" s="1"/>
  <c r="M68" i="40"/>
  <c r="U68" i="40" s="1"/>
  <c r="M66" i="40"/>
  <c r="U66" i="40" s="1"/>
  <c r="M65" i="40"/>
  <c r="U65" i="40" s="1"/>
  <c r="M64" i="40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M26" i="40"/>
  <c r="U26" i="40" s="1"/>
  <c r="M24" i="40"/>
  <c r="U24" i="40" s="1"/>
  <c r="M23" i="40"/>
  <c r="U23" i="40" s="1"/>
  <c r="M22" i="40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U57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U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U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M19" i="38"/>
  <c r="U19" i="38" s="1"/>
  <c r="M16" i="38"/>
  <c r="U16" i="38" s="1"/>
  <c r="M15" i="38"/>
  <c r="U15" i="38" s="1"/>
  <c r="M14" i="38"/>
  <c r="U14" i="38" s="1"/>
  <c r="M12" i="38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U66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U54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U42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U30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U8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U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U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U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U4" i="23"/>
  <c r="X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Z4" i="16" s="1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U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U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U4" i="3"/>
  <c r="X4" i="3" s="1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6" i="17" l="1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X5" i="3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Q4" i="94" l="1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Z5" i="95" s="1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Z5" i="6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Z5" i="5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Z5" i="40"/>
  <c r="X5" i="40"/>
  <c r="AH5" i="40" s="1"/>
  <c r="Z5" i="63"/>
  <c r="Z5" i="31"/>
  <c r="AN4" i="48"/>
  <c r="AI4" i="48"/>
  <c r="Z5" i="17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Z5" i="34" s="1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Z5" i="71" s="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AP4" i="72" l="1"/>
  <c r="AO4" i="64"/>
  <c r="AN4" i="64"/>
  <c r="AQ5" i="45"/>
  <c r="AN4" i="4"/>
  <c r="AP4" i="60"/>
  <c r="Z5" i="70"/>
  <c r="Z5" i="81"/>
  <c r="Z5" i="84"/>
  <c r="Z5" i="48"/>
  <c r="Z5" i="76"/>
  <c r="W6" i="76" s="1"/>
  <c r="Z5" i="28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G5" i="28"/>
  <c r="AP5" i="28" s="1"/>
  <c r="W6" i="28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Z6" i="3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Z5" i="79" s="1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Z5" i="9" s="1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Z5" i="68" s="1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Z5" i="25"/>
  <c r="Y5" i="25"/>
  <c r="X5" i="25"/>
  <c r="Z5" i="44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Z5" i="72" s="1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Z5" i="80" s="1"/>
  <c r="X5" i="80"/>
  <c r="AR3" i="56"/>
  <c r="Y5" i="50"/>
  <c r="X5" i="50"/>
  <c r="AH5" i="50" s="1"/>
  <c r="Y5" i="43"/>
  <c r="Z5" i="43" s="1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Z5" i="26" s="1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Z5" i="30" s="1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Z5" i="75" s="1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Z5" i="60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Z5" i="49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P5" i="11" l="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Z5" i="67"/>
  <c r="AE5" i="86"/>
  <c r="W6" i="86"/>
  <c r="AG5" i="86"/>
  <c r="AP5" i="86" s="1"/>
  <c r="W6" i="56"/>
  <c r="W6" i="13"/>
  <c r="AG5" i="15"/>
  <c r="AP5" i="15" s="1"/>
  <c r="W6" i="15"/>
  <c r="AF5" i="15"/>
  <c r="AO5" i="15" s="1"/>
  <c r="AE5" i="15"/>
  <c r="W6" i="69"/>
  <c r="AE5" i="69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W6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Z6" i="59"/>
  <c r="Y6" i="59"/>
  <c r="X6" i="59"/>
  <c r="AH6" i="59" s="1"/>
  <c r="AQ6" i="59" s="1"/>
  <c r="Z6" i="52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Z6" i="28" s="1"/>
  <c r="X6" i="28"/>
  <c r="AN5" i="76"/>
  <c r="AI5" i="76"/>
  <c r="AN5" i="93"/>
  <c r="AI5" i="93"/>
  <c r="Y6" i="45"/>
  <c r="X6" i="45"/>
  <c r="Y6" i="42"/>
  <c r="X6" i="42"/>
  <c r="Z6" i="42" s="1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Z6" i="84"/>
  <c r="Y6" i="84"/>
  <c r="X6" i="84"/>
  <c r="AR4" i="27"/>
  <c r="Y6" i="4"/>
  <c r="Z6" i="4" s="1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Z6" i="95" s="1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AO6" i="3" l="1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W7" i="31"/>
  <c r="AF6" i="31"/>
  <c r="AO6" i="31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E6" i="38"/>
  <c r="W7" i="38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Z6" i="61"/>
  <c r="Y6" i="61"/>
  <c r="X6" i="61"/>
  <c r="Z6" i="17"/>
  <c r="X6" i="80"/>
  <c r="Y6" i="80"/>
  <c r="Z6" i="80" s="1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Z7" i="3" s="1"/>
  <c r="X7" i="3"/>
  <c r="AH7" i="3" s="1"/>
  <c r="Y6" i="25"/>
  <c r="X6" i="25"/>
  <c r="Y6" i="54"/>
  <c r="Z6" i="54" s="1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Z6" i="18" s="1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Z6" i="44" s="1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Z6" i="85" s="1"/>
  <c r="X6" i="85"/>
  <c r="X6" i="26"/>
  <c r="Y6" i="26"/>
  <c r="AN5" i="15"/>
  <c r="AI5" i="15"/>
  <c r="Y6" i="86"/>
  <c r="Z6" i="86" s="1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Z6" i="33" s="1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Z6" i="75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Z6" i="74" s="1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Z6" i="14"/>
  <c r="X6" i="14"/>
  <c r="Y6" i="14"/>
  <c r="Y6" i="43"/>
  <c r="X6" i="43"/>
  <c r="Z6" i="43" s="1"/>
  <c r="AI5" i="75"/>
  <c r="AN5" i="75"/>
  <c r="AI5" i="67"/>
  <c r="AN5" i="67"/>
  <c r="Y6" i="69"/>
  <c r="X6" i="69"/>
  <c r="Y6" i="15"/>
  <c r="Z6" i="15" s="1"/>
  <c r="X6" i="15"/>
  <c r="Y6" i="13"/>
  <c r="X6" i="13"/>
  <c r="AI5" i="13" l="1"/>
  <c r="AI5" i="56"/>
  <c r="AR5" i="56" s="1"/>
  <c r="Z6" i="67"/>
  <c r="Z6" i="8"/>
  <c r="Z6" i="26"/>
  <c r="AG6" i="26" s="1"/>
  <c r="AP6" i="26" s="1"/>
  <c r="Z6" i="72"/>
  <c r="Z6" i="64"/>
  <c r="Z6" i="49"/>
  <c r="AE6" i="49" s="1"/>
  <c r="Z6" i="79"/>
  <c r="W7" i="26"/>
  <c r="AE6" i="26"/>
  <c r="AG6" i="79"/>
  <c r="AP6" i="79" s="1"/>
  <c r="AF6" i="79"/>
  <c r="AO6" i="79" s="1"/>
  <c r="AE6" i="79"/>
  <c r="W7" i="79"/>
  <c r="AG6" i="9"/>
  <c r="AP6" i="9" s="1"/>
  <c r="AF6" i="9"/>
  <c r="AO6" i="9" s="1"/>
  <c r="W7" i="9"/>
  <c r="AE6" i="9"/>
  <c r="AE6" i="33"/>
  <c r="W7" i="33"/>
  <c r="AG6" i="33"/>
  <c r="AP6" i="33" s="1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Z7" i="48" s="1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Z6" i="55" s="1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Z7" i="76" s="1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Z7" i="59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Z6" i="5" s="1"/>
  <c r="AI5" i="92"/>
  <c r="AN5" i="92"/>
  <c r="AR5" i="67"/>
  <c r="K8" i="12"/>
  <c r="Y6" i="35"/>
  <c r="X6" i="35"/>
  <c r="Z6" i="35" s="1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Z6" i="2" s="1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49" l="1"/>
  <c r="AO6" i="49" s="1"/>
  <c r="AG6" i="49"/>
  <c r="AP6" i="49" s="1"/>
  <c r="Z7" i="83"/>
  <c r="W7" i="49"/>
  <c r="Z7" i="71"/>
  <c r="Z7" i="40"/>
  <c r="AG7" i="40" s="1"/>
  <c r="AP7" i="40" s="1"/>
  <c r="Z6" i="65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65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Z7" i="44" s="1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Y7" i="49"/>
  <c r="Z7" i="49" s="1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Z7" i="14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Z7" i="15" s="1"/>
  <c r="Y7" i="15"/>
  <c r="Y7" i="54"/>
  <c r="X7" i="54"/>
  <c r="AI6" i="9"/>
  <c r="AN6" i="9"/>
  <c r="AN6" i="79"/>
  <c r="AI6" i="79"/>
  <c r="AN6" i="49"/>
  <c r="AI6" i="49"/>
  <c r="Z7" i="86" l="1"/>
  <c r="AF7" i="40"/>
  <c r="AO7" i="40" s="1"/>
  <c r="Z7" i="9"/>
  <c r="AE7" i="40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AF7" i="86"/>
  <c r="AO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Z8" i="71"/>
  <c r="Y8" i="71"/>
  <c r="X8" i="7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Z8" i="83" s="1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Z7" i="69" s="1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Z7" i="50" s="1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Z7" i="35" s="1"/>
  <c r="Y7" i="2"/>
  <c r="X7" i="2"/>
  <c r="Z7" i="39" l="1"/>
  <c r="Z8" i="76"/>
  <c r="Z7" i="23"/>
  <c r="Z8" i="59"/>
  <c r="W8" i="63"/>
  <c r="AE7" i="54"/>
  <c r="AN7" i="54" s="1"/>
  <c r="AF7" i="63"/>
  <c r="AO7" i="63" s="1"/>
  <c r="Z7" i="53"/>
  <c r="Z7" i="65"/>
  <c r="AE7" i="65" s="1"/>
  <c r="Z7" i="2"/>
  <c r="Z7" i="56"/>
  <c r="Z7" i="78"/>
  <c r="Z7" i="82"/>
  <c r="Z7" i="60"/>
  <c r="AE7" i="2"/>
  <c r="W8" i="2"/>
  <c r="AG7" i="2"/>
  <c r="AP7" i="2" s="1"/>
  <c r="AF7" i="2"/>
  <c r="AO7" i="2" s="1"/>
  <c r="AG7" i="53"/>
  <c r="AP7" i="53" s="1"/>
  <c r="AF7" i="53"/>
  <c r="AO7" i="53" s="1"/>
  <c r="W8" i="53"/>
  <c r="AE7" i="53"/>
  <c r="AF7" i="50"/>
  <c r="AO7" i="50" s="1"/>
  <c r="AE7" i="50"/>
  <c r="W8" i="50"/>
  <c r="AG7" i="50"/>
  <c r="AP7" i="50" s="1"/>
  <c r="W8" i="56"/>
  <c r="AG7" i="56"/>
  <c r="AP7" i="56" s="1"/>
  <c r="AF7" i="56"/>
  <c r="AO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G7" i="78"/>
  <c r="AP7" i="78" s="1"/>
  <c r="W8" i="78"/>
  <c r="AE7" i="78"/>
  <c r="AF7" i="78"/>
  <c r="AO7" i="78" s="1"/>
  <c r="AG7" i="82"/>
  <c r="AP7" i="82" s="1"/>
  <c r="AF7" i="82"/>
  <c r="AO7" i="82" s="1"/>
  <c r="AE7" i="82"/>
  <c r="W8" i="82"/>
  <c r="W8" i="60"/>
  <c r="AG7" i="60"/>
  <c r="AP7" i="60" s="1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Z8" i="30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Z7" i="62" s="1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Z8" i="17" s="1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Z8" i="38" s="1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Z7" i="20" s="1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Z8" i="28" s="1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Z8" i="43" s="1"/>
  <c r="X8" i="43"/>
  <c r="X7" i="19"/>
  <c r="Y7" i="19"/>
  <c r="Y8" i="44"/>
  <c r="X8" i="44"/>
  <c r="K11" i="67"/>
  <c r="X7" i="32"/>
  <c r="Y7" i="32"/>
  <c r="Y7" i="6"/>
  <c r="X7" i="6"/>
  <c r="K11" i="3"/>
  <c r="Z8" i="34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I7" i="54" l="1"/>
  <c r="Z7" i="90"/>
  <c r="Z8" i="86"/>
  <c r="Z8" i="44"/>
  <c r="Z8" i="79"/>
  <c r="Z7" i="6"/>
  <c r="Z8" i="66"/>
  <c r="Z7" i="32"/>
  <c r="Z7" i="19"/>
  <c r="Z8" i="26"/>
  <c r="AG8" i="26" s="1"/>
  <c r="AP8" i="26" s="1"/>
  <c r="Z8" i="42"/>
  <c r="Z8" i="15"/>
  <c r="Z8" i="61"/>
  <c r="Z7" i="7"/>
  <c r="Z8" i="84"/>
  <c r="AG7" i="32"/>
  <c r="AP7" i="32" s="1"/>
  <c r="AF7" i="32"/>
  <c r="AO7" i="32" s="1"/>
  <c r="W8" i="32"/>
  <c r="AE7" i="32"/>
  <c r="W8" i="19"/>
  <c r="AG7" i="19"/>
  <c r="AP7" i="19" s="1"/>
  <c r="AF7" i="19"/>
  <c r="AO7" i="19" s="1"/>
  <c r="AE7" i="19"/>
  <c r="AE8" i="26"/>
  <c r="W9" i="26"/>
  <c r="W8" i="7"/>
  <c r="AG7" i="7"/>
  <c r="AP7" i="7" s="1"/>
  <c r="AF7" i="7"/>
  <c r="AO7" i="7" s="1"/>
  <c r="AE7" i="7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E7" i="90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61"/>
  <c r="AP8" i="61" s="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Z8" i="55" s="1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Z8" i="78"/>
  <c r="X8" i="78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Z8" i="11" s="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Z8" i="45"/>
  <c r="X8" i="45"/>
  <c r="Y8" i="45"/>
  <c r="K12" i="60"/>
  <c r="Z7" i="88"/>
  <c r="Z8" i="49"/>
  <c r="X8" i="37"/>
  <c r="Z8" i="37" s="1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Z9" i="71" s="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Z8" i="35"/>
  <c r="X8" i="35"/>
  <c r="Y8" i="35"/>
  <c r="AI8" i="59"/>
  <c r="AN8" i="59"/>
  <c r="X8" i="73"/>
  <c r="Y8" i="73"/>
  <c r="X8" i="39"/>
  <c r="Y8" i="39"/>
  <c r="Z8" i="39" s="1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Z8" i="85" s="1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Z9" i="40" s="1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Z9" i="76"/>
  <c r="X9" i="76"/>
  <c r="AN7" i="65"/>
  <c r="AI7" i="65"/>
  <c r="AI7" i="46"/>
  <c r="AN7" i="46"/>
  <c r="Z8" i="56"/>
  <c r="Y8" i="56"/>
  <c r="X8" i="56"/>
  <c r="Y8" i="53"/>
  <c r="X8" i="53"/>
  <c r="AI7" i="2"/>
  <c r="AN7" i="2"/>
  <c r="Z8" i="50" l="1"/>
  <c r="Z8" i="73"/>
  <c r="Z8" i="60"/>
  <c r="Z8" i="21"/>
  <c r="W9" i="21" s="1"/>
  <c r="Z8" i="2"/>
  <c r="AF8" i="2" s="1"/>
  <c r="AO8" i="2" s="1"/>
  <c r="Z8" i="41"/>
  <c r="AG8" i="41" s="1"/>
  <c r="AP8" i="41" s="1"/>
  <c r="Z9" i="83"/>
  <c r="AF8" i="26"/>
  <c r="AO8" i="26" s="1"/>
  <c r="Z8" i="91"/>
  <c r="AF8" i="91" s="1"/>
  <c r="AO8" i="91" s="1"/>
  <c r="Z9" i="59"/>
  <c r="AG9" i="59" s="1"/>
  <c r="AP9" i="59" s="1"/>
  <c r="W9" i="91"/>
  <c r="AG8" i="91"/>
  <c r="AP8" i="91" s="1"/>
  <c r="W9" i="72"/>
  <c r="AF8" i="72"/>
  <c r="AO8" i="72" s="1"/>
  <c r="AE8" i="72"/>
  <c r="AG8" i="72"/>
  <c r="AP8" i="72" s="1"/>
  <c r="AE8" i="21"/>
  <c r="AG8" i="21"/>
  <c r="AP8" i="21" s="1"/>
  <c r="AG8" i="2"/>
  <c r="AP8" i="2" s="1"/>
  <c r="W9" i="2"/>
  <c r="AF8" i="41"/>
  <c r="AO8" i="41" s="1"/>
  <c r="AE8" i="41"/>
  <c r="W9" i="41"/>
  <c r="W10" i="83"/>
  <c r="AE9" i="83"/>
  <c r="AG9" i="83"/>
  <c r="AP9" i="83" s="1"/>
  <c r="AF9" i="83"/>
  <c r="AO9" i="83" s="1"/>
  <c r="AG8" i="33"/>
  <c r="AP8" i="33" s="1"/>
  <c r="AF8" i="33"/>
  <c r="AO8" i="33" s="1"/>
  <c r="AE8" i="33"/>
  <c r="W9" i="33"/>
  <c r="AE8" i="60"/>
  <c r="W9" i="60"/>
  <c r="AF8" i="60"/>
  <c r="AO8" i="60" s="1"/>
  <c r="AG8" i="60"/>
  <c r="AP8" i="60" s="1"/>
  <c r="W10" i="59"/>
  <c r="AE9" i="59"/>
  <c r="AE9" i="40"/>
  <c r="W10" i="40"/>
  <c r="AF9" i="40"/>
  <c r="AO9" i="40" s="1"/>
  <c r="AG9" i="40"/>
  <c r="AP9" i="40" s="1"/>
  <c r="W9" i="50"/>
  <c r="AG8" i="50"/>
  <c r="AP8" i="50" s="1"/>
  <c r="AF8" i="50"/>
  <c r="AO8" i="50" s="1"/>
  <c r="AE8" i="50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Z8" i="68" s="1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Z9" i="38" s="1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Z8" i="22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Z9" i="26" s="1"/>
  <c r="AR7" i="18"/>
  <c r="Z9" i="9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Z9" i="63" s="1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Z9" i="28" s="1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Z8" i="25" s="1"/>
  <c r="Y9" i="57"/>
  <c r="X9" i="57"/>
  <c r="Y9" i="77"/>
  <c r="X9" i="77"/>
  <c r="Z9" i="77" s="1"/>
  <c r="AN8" i="66"/>
  <c r="AI8" i="66"/>
  <c r="Y9" i="44"/>
  <c r="X9" i="44"/>
  <c r="Z9" i="44" s="1"/>
  <c r="AI8" i="17"/>
  <c r="AN8" i="17"/>
  <c r="Y9" i="61"/>
  <c r="X9" i="61"/>
  <c r="Z9" i="61" s="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Z9" i="15" s="1"/>
  <c r="X9" i="15"/>
  <c r="Y9" i="79"/>
  <c r="X9" i="79"/>
  <c r="AI8" i="86"/>
  <c r="AN8" i="86"/>
  <c r="AI7" i="90"/>
  <c r="AN7" i="90"/>
  <c r="AN8" i="43"/>
  <c r="AI8" i="43"/>
  <c r="Z8" i="32" l="1"/>
  <c r="Z8" i="92"/>
  <c r="Z9" i="86"/>
  <c r="Z8" i="1"/>
  <c r="AF8" i="1" s="1"/>
  <c r="AO8" i="1" s="1"/>
  <c r="Z9" i="64"/>
  <c r="AF9" i="59"/>
  <c r="AO9" i="59" s="1"/>
  <c r="AE8" i="2"/>
  <c r="AF8" i="21"/>
  <c r="AO8" i="21" s="1"/>
  <c r="AE8" i="91"/>
  <c r="Z9" i="30"/>
  <c r="Z9" i="84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G8" i="1"/>
  <c r="AP8" i="1" s="1"/>
  <c r="W9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AG9" i="30"/>
  <c r="AP9" i="30" s="1"/>
  <c r="AF9" i="30"/>
  <c r="AO9" i="30" s="1"/>
  <c r="AE9" i="30"/>
  <c r="W10" i="30"/>
  <c r="AF9" i="84"/>
  <c r="AO9" i="84" s="1"/>
  <c r="AE9" i="84"/>
  <c r="W10" i="84"/>
  <c r="AG9" i="84"/>
  <c r="AP9" i="84" s="1"/>
  <c r="AG9" i="64"/>
  <c r="AP9" i="64" s="1"/>
  <c r="W10" i="64"/>
  <c r="AE9" i="64"/>
  <c r="AF9" i="64"/>
  <c r="AO9" i="64" s="1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Z9" i="81" s="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Z10" i="76" s="1"/>
  <c r="AN8" i="65"/>
  <c r="AI8" i="65"/>
  <c r="Z9" i="50"/>
  <c r="Y9" i="50"/>
  <c r="X9" i="50"/>
  <c r="AN9" i="59"/>
  <c r="Y9" i="60"/>
  <c r="Z9" i="60" s="1"/>
  <c r="X9" i="60"/>
  <c r="Y9" i="21"/>
  <c r="X9" i="21"/>
  <c r="Z9" i="21" s="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AN8" i="45"/>
  <c r="AI8" i="45"/>
  <c r="X10" i="71"/>
  <c r="Z10" i="71" s="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Z9" i="14" s="1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Z9" i="41" s="1"/>
  <c r="Y9" i="2"/>
  <c r="X9" i="2"/>
  <c r="Z9" i="2" s="1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Z9" i="16" s="1"/>
  <c r="AI8" i="37"/>
  <c r="AN8" i="37"/>
  <c r="Y9" i="74"/>
  <c r="X9" i="74"/>
  <c r="Z9" i="74" s="1"/>
  <c r="Y9" i="47"/>
  <c r="X9" i="47"/>
  <c r="Z9" i="47" s="1"/>
  <c r="Y9" i="65"/>
  <c r="X9" i="65"/>
  <c r="Z9" i="65" s="1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Z9" i="82" s="1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Z9" i="45" s="1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Z8" i="88" s="1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AI9" i="59" l="1"/>
  <c r="AR9" i="59" s="1"/>
  <c r="AI8" i="21"/>
  <c r="Z9" i="72"/>
  <c r="Z9" i="80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W10" i="75"/>
  <c r="AG9" i="75"/>
  <c r="AP9" i="75" s="1"/>
  <c r="AE9" i="75"/>
  <c r="AF9" i="75"/>
  <c r="AO9" i="75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80"/>
  <c r="W10" i="80"/>
  <c r="AG9" i="80"/>
  <c r="AP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Z9" i="32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Z9" i="18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Z10" i="86" s="1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Z10" i="77" s="1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Z9" i="53" s="1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Z9" i="1" l="1"/>
  <c r="Z10" i="44"/>
  <c r="Z9" i="22"/>
  <c r="AG9" i="1"/>
  <c r="AP9" i="1" s="1"/>
  <c r="AF9" i="1"/>
  <c r="AO9" i="1" s="1"/>
  <c r="W10" i="1"/>
  <c r="AE9" i="1"/>
  <c r="AG10" i="84"/>
  <c r="AP10" i="84" s="1"/>
  <c r="AF10" i="84"/>
  <c r="AO10" i="84" s="1"/>
  <c r="AE10" i="84"/>
  <c r="W11" i="84"/>
  <c r="AG10" i="26"/>
  <c r="AP10" i="26" s="1"/>
  <c r="AF10" i="26"/>
  <c r="AO10" i="26" s="1"/>
  <c r="AE10" i="26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Z10" i="81" s="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Z10" i="57" s="1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Z10" i="70" s="1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Z10" i="42" s="1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Z10" i="80"/>
  <c r="Y10" i="80"/>
  <c r="X10" i="80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Z10" i="74" s="1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Z10" i="47" s="1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Z9" i="90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Z10" i="58" s="1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9" i="62" l="1"/>
  <c r="Z9" i="29"/>
  <c r="Z11" i="76"/>
  <c r="Z10" i="33"/>
  <c r="AE10" i="33" s="1"/>
  <c r="Z10" i="72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AE9" i="29"/>
  <c r="W10" i="29"/>
  <c r="AG10" i="33"/>
  <c r="AP10" i="33" s="1"/>
  <c r="AF10" i="33"/>
  <c r="AO10" i="33" s="1"/>
  <c r="AG10" i="72"/>
  <c r="AP10" i="72" s="1"/>
  <c r="AE10" i="72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Z10" i="39" s="1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Z10" i="4" s="1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Z11" i="86" s="1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Z11" i="59" s="1"/>
  <c r="Y11" i="59"/>
  <c r="K18" i="15"/>
  <c r="Z10" i="19"/>
  <c r="Y10" i="19"/>
  <c r="X10" i="19"/>
  <c r="Z11" i="66"/>
  <c r="X11" i="66"/>
  <c r="Y11" i="66"/>
  <c r="AI10" i="28"/>
  <c r="AN10" i="28"/>
  <c r="X11" i="84"/>
  <c r="Y11" i="84"/>
  <c r="Y10" i="1"/>
  <c r="Z10" i="1" s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Z9" i="51" s="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Z10" i="93" s="1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0" i="37" l="1"/>
  <c r="Z10" i="46"/>
  <c r="W12" i="71"/>
  <c r="W11" i="33"/>
  <c r="Z11" i="26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E10" i="37"/>
  <c r="W11" i="37"/>
  <c r="AF10" i="37"/>
  <c r="AO10" i="37" s="1"/>
  <c r="AG10" i="37"/>
  <c r="AP10" i="37" s="1"/>
  <c r="AG11" i="26"/>
  <c r="AP11" i="26" s="1"/>
  <c r="AF11" i="26"/>
  <c r="AO11" i="26" s="1"/>
  <c r="AE11" i="26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Z11" i="47" s="1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Z11" i="70" s="1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Z11" i="61" s="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Z10" i="12" s="1"/>
  <c r="X10" i="12"/>
  <c r="K19" i="57"/>
  <c r="AG10" i="60"/>
  <c r="AP10" i="60" s="1"/>
  <c r="AE10" i="60"/>
  <c r="W11" i="60"/>
  <c r="AF10" i="60"/>
  <c r="AO10" i="60" s="1"/>
  <c r="X10" i="23"/>
  <c r="Y10" i="23"/>
  <c r="Z10" i="23" s="1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Z11" i="33" s="1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Z11" i="65" s="1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Z11" i="96" s="1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Z11" i="21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Z11" i="58"/>
  <c r="X11" i="58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Z12" i="76" s="1"/>
  <c r="AI10" i="85"/>
  <c r="AN10" i="85"/>
  <c r="AN10" i="70"/>
  <c r="AI10" i="70"/>
  <c r="X11" i="17"/>
  <c r="Z11" i="17" s="1"/>
  <c r="Y11" i="17"/>
  <c r="Y11" i="72"/>
  <c r="X11" i="72"/>
  <c r="X11" i="69"/>
  <c r="Z11" i="69" s="1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Z11" i="74" s="1"/>
  <c r="Y11" i="74"/>
  <c r="AN11" i="71"/>
  <c r="AI11" i="71"/>
  <c r="AI10" i="72"/>
  <c r="AN10" i="72"/>
  <c r="AI10" i="81"/>
  <c r="AN10" i="81"/>
  <c r="Z11" i="54" l="1"/>
  <c r="Z11" i="85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W12" i="54"/>
  <c r="AF11" i="54"/>
  <c r="AO11" i="54" s="1"/>
  <c r="AE11" i="54"/>
  <c r="AG11" i="54"/>
  <c r="AP11" i="54" s="1"/>
  <c r="AG11" i="85"/>
  <c r="AP11" i="85" s="1"/>
  <c r="AF11" i="85"/>
  <c r="AO11" i="85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Z11" i="36" s="1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Z11" i="5" s="1"/>
  <c r="X11" i="5"/>
  <c r="K22" i="49"/>
  <c r="Y11" i="91"/>
  <c r="X11" i="91"/>
  <c r="AR10" i="80"/>
  <c r="Z11" i="6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Z12" i="26" s="1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Z12" i="3" s="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Z11" i="39" s="1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Z11" i="4" s="1"/>
  <c r="X11" i="4"/>
  <c r="AI10" i="73"/>
  <c r="AN10" i="73"/>
  <c r="Z11" i="93" l="1"/>
  <c r="Z11" i="53"/>
  <c r="Z12" i="86"/>
  <c r="Z11" i="8"/>
  <c r="Z11" i="91"/>
  <c r="Z11" i="50"/>
  <c r="AF11" i="50" s="1"/>
  <c r="AO11" i="50" s="1"/>
  <c r="Z11" i="75"/>
  <c r="Z12" i="44"/>
  <c r="Z11" i="16"/>
  <c r="Z10" i="51"/>
  <c r="AG10" i="51" s="1"/>
  <c r="AP10" i="51" s="1"/>
  <c r="AF11" i="75"/>
  <c r="AO11" i="75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W13" i="3"/>
  <c r="AE12" i="3"/>
  <c r="AG11" i="56"/>
  <c r="AP11" i="56" s="1"/>
  <c r="AF11" i="56"/>
  <c r="AO11" i="56" s="1"/>
  <c r="AE11" i="56"/>
  <c r="W12" i="56"/>
  <c r="AG11" i="8"/>
  <c r="AP11" i="8" s="1"/>
  <c r="W12" i="8"/>
  <c r="AF11" i="8"/>
  <c r="AO11" i="8" s="1"/>
  <c r="AE11" i="8"/>
  <c r="AF12" i="15"/>
  <c r="AO12" i="15" s="1"/>
  <c r="W13" i="15"/>
  <c r="AE12" i="15"/>
  <c r="AG12" i="15"/>
  <c r="AP12" i="15" s="1"/>
  <c r="AG11" i="50"/>
  <c r="AP11" i="50" s="1"/>
  <c r="W12" i="50"/>
  <c r="AG10" i="20"/>
  <c r="AP10" i="20" s="1"/>
  <c r="W11" i="20"/>
  <c r="AF10" i="20"/>
  <c r="AO10" i="20" s="1"/>
  <c r="AE10" i="20"/>
  <c r="AE10" i="51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E12" i="86"/>
  <c r="W13" i="86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Z12" i="33" s="1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Z11" i="18" s="1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1" i="25" l="1"/>
  <c r="Z11" i="92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AE12" i="79"/>
  <c r="W13" i="79"/>
  <c r="W13" i="54"/>
  <c r="AE12" i="54"/>
  <c r="AG12" i="54"/>
  <c r="AP12" i="54" s="1"/>
  <c r="AF12" i="54"/>
  <c r="AO12" i="54" s="1"/>
  <c r="AF12" i="21"/>
  <c r="AO12" i="21" s="1"/>
  <c r="W13" i="21"/>
  <c r="AE12" i="21"/>
  <c r="AE11" i="88"/>
  <c r="W12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W12" i="92"/>
  <c r="AG11" i="92"/>
  <c r="AP11" i="92" s="1"/>
  <c r="AF11" i="92"/>
  <c r="AO11" i="92" s="1"/>
  <c r="W13" i="69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Z12" i="19" s="1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Z12" i="72" s="1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Z12" i="41" s="1"/>
  <c r="Y12" i="41"/>
  <c r="Y12" i="87"/>
  <c r="Z12" i="87" s="1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Z13" i="28" s="1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Z11" i="20" s="1"/>
  <c r="Z12" i="8"/>
  <c r="Y12" i="8"/>
  <c r="X12" i="8"/>
  <c r="AN12" i="3"/>
  <c r="AI12" i="3"/>
  <c r="Y12" i="16"/>
  <c r="Z12" i="16" s="1"/>
  <c r="X12" i="16"/>
  <c r="Z12" i="39" l="1"/>
  <c r="Z12" i="73"/>
  <c r="Z11" i="90"/>
  <c r="AG13" i="76"/>
  <c r="AP13" i="76" s="1"/>
  <c r="AF11" i="88"/>
  <c r="AO11" i="88" s="1"/>
  <c r="AF12" i="79"/>
  <c r="AO12" i="79" s="1"/>
  <c r="Z13" i="83"/>
  <c r="AG12" i="73"/>
  <c r="AP12" i="73" s="1"/>
  <c r="AF12" i="73"/>
  <c r="AO12" i="73" s="1"/>
  <c r="AE12" i="73"/>
  <c r="W13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4" i="83"/>
  <c r="AG13" i="83"/>
  <c r="AP13" i="83" s="1"/>
  <c r="AE13" i="83"/>
  <c r="AF13" i="83"/>
  <c r="AO13" i="83" s="1"/>
  <c r="AF11" i="90"/>
  <c r="AO11" i="90" s="1"/>
  <c r="W12" i="90"/>
  <c r="AE11" i="90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Z13" i="65"/>
  <c r="Y13" i="65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Z13" i="47" s="1"/>
  <c r="X13" i="47"/>
  <c r="X12" i="88"/>
  <c r="Z12" i="88" s="1"/>
  <c r="Y12" i="88"/>
  <c r="Y13" i="21"/>
  <c r="Z13" i="21" s="1"/>
  <c r="X13" i="21"/>
  <c r="X13" i="54"/>
  <c r="Z13" i="54" s="1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Z12" i="46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W13" i="87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N12" i="79"/>
  <c r="AI12" i="79"/>
  <c r="X13" i="33"/>
  <c r="Y13" i="33"/>
  <c r="Z12" i="34" l="1"/>
  <c r="Z13" i="30"/>
  <c r="Z12" i="12"/>
  <c r="AE12" i="12" s="1"/>
  <c r="AG12" i="12"/>
  <c r="AP12" i="12" s="1"/>
  <c r="AF12" i="12"/>
  <c r="AO12" i="12" s="1"/>
  <c r="W13" i="12"/>
  <c r="AF12" i="34"/>
  <c r="AO12" i="34" s="1"/>
  <c r="AG12" i="34"/>
  <c r="AP12" i="34" s="1"/>
  <c r="AE12" i="34"/>
  <c r="W13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Z12" i="10" s="1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Z12" i="29" s="1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Z13" i="80" s="1"/>
  <c r="Y13" i="80"/>
  <c r="AH13" i="77"/>
  <c r="AQ13" i="77" s="1"/>
  <c r="AR11" i="35"/>
  <c r="AR13" i="76"/>
  <c r="AH12" i="34"/>
  <c r="AQ12" i="34" s="1"/>
  <c r="AN12" i="82"/>
  <c r="AI12" i="82"/>
  <c r="Y13" i="52"/>
  <c r="X13" i="52"/>
  <c r="Z13" i="52" s="1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84" l="1"/>
  <c r="Z13" i="55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F12" i="90"/>
  <c r="AO12" i="90" s="1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F13" i="55"/>
  <c r="AO13" i="55" s="1"/>
  <c r="W14" i="55"/>
  <c r="AE13" i="55"/>
  <c r="AG13" i="55"/>
  <c r="AP13" i="55" s="1"/>
  <c r="AE13" i="84"/>
  <c r="AG13" i="84"/>
  <c r="AP13" i="84" s="1"/>
  <c r="AF13" i="84"/>
  <c r="AO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Z13" i="1"/>
  <c r="Y13" i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Z13" i="31" s="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Z14" i="66" s="1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Z13" i="34"/>
  <c r="X13" i="34"/>
  <c r="Y13" i="34"/>
  <c r="Y13" i="12"/>
  <c r="X13" i="12"/>
  <c r="AR11" i="78"/>
  <c r="AR12" i="53"/>
  <c r="Z14" i="48"/>
  <c r="AH13" i="36"/>
  <c r="AQ13" i="36" s="1"/>
  <c r="Z13" i="93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Z13" i="88" s="1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Z14" i="26" s="1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Z12" i="94" s="1"/>
  <c r="Y12" i="94"/>
  <c r="AI13" i="30"/>
  <c r="AN13" i="30"/>
  <c r="Y14" i="79"/>
  <c r="X14" i="79"/>
  <c r="Z14" i="79" s="1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Z13" i="57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Z13" i="95" l="1"/>
  <c r="Z13" i="60"/>
  <c r="AE12" i="90"/>
  <c r="AG13" i="31"/>
  <c r="AP13" i="31" s="1"/>
  <c r="AF13" i="31"/>
  <c r="AO13" i="31" s="1"/>
  <c r="AE13" i="31"/>
  <c r="W14" i="31"/>
  <c r="AG13" i="60"/>
  <c r="AP13" i="60" s="1"/>
  <c r="AF13" i="60"/>
  <c r="AO13" i="60" s="1"/>
  <c r="W14" i="60"/>
  <c r="AE13" i="6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G13" i="95"/>
  <c r="AP13" i="95" s="1"/>
  <c r="AF13" i="95"/>
  <c r="AO13" i="95" s="1"/>
  <c r="W14" i="95"/>
  <c r="AE13" i="95"/>
  <c r="AF12" i="94"/>
  <c r="AO12" i="94" s="1"/>
  <c r="AG12" i="94"/>
  <c r="AP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Z13" i="22" s="1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Z14" i="85" s="1"/>
  <c r="Y14" i="85"/>
  <c r="AN12" i="13"/>
  <c r="AI12" i="13"/>
  <c r="X13" i="23"/>
  <c r="Y13" i="23"/>
  <c r="Y15" i="44"/>
  <c r="Z15" i="44" s="1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Z14" i="52" s="1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Z14" i="81" s="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Z13" i="10" s="1"/>
  <c r="X13" i="10"/>
  <c r="AR12" i="46"/>
  <c r="Z12" i="89"/>
  <c r="AI12" i="22"/>
  <c r="AN12" i="22"/>
  <c r="Y13" i="90"/>
  <c r="Z13" i="90" s="1"/>
  <c r="X13" i="90"/>
  <c r="AI13" i="43"/>
  <c r="AN13" i="43"/>
  <c r="Z13" i="35" l="1"/>
  <c r="Z14" i="87"/>
  <c r="Z14" i="96"/>
  <c r="Z14" i="55"/>
  <c r="AE14" i="55" s="1"/>
  <c r="Z13" i="37"/>
  <c r="Z15" i="76"/>
  <c r="W16" i="76" s="1"/>
  <c r="Z13" i="51"/>
  <c r="Z14" i="9"/>
  <c r="Z13" i="13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AE13" i="90"/>
  <c r="W14" i="35"/>
  <c r="AG13" i="35"/>
  <c r="AP13" i="35" s="1"/>
  <c r="AF13" i="35"/>
  <c r="AO13" i="35" s="1"/>
  <c r="AE13" i="35"/>
  <c r="AF14" i="55"/>
  <c r="AO14" i="55" s="1"/>
  <c r="W15" i="55"/>
  <c r="W14" i="37"/>
  <c r="AG13" i="37"/>
  <c r="AP13" i="37" s="1"/>
  <c r="AF13" i="37"/>
  <c r="AO13" i="37" s="1"/>
  <c r="AE13" i="37"/>
  <c r="AF15" i="76"/>
  <c r="AO15" i="76" s="1"/>
  <c r="AE15" i="76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AE13" i="13"/>
  <c r="W13" i="27"/>
  <c r="AF12" i="27"/>
  <c r="AO12" i="27" s="1"/>
  <c r="AG14" i="9"/>
  <c r="AP14" i="9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Z13" i="62" s="1"/>
  <c r="X13" i="62"/>
  <c r="AR13" i="84"/>
  <c r="AN13" i="67"/>
  <c r="AI13" i="67"/>
  <c r="AI13" i="88"/>
  <c r="AN13" i="88"/>
  <c r="AN13" i="95"/>
  <c r="AI13" i="95"/>
  <c r="Y13" i="6"/>
  <c r="Z13" i="6" s="1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Z15" i="79" s="1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Z15" i="21" s="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Z14" i="38" s="1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Z14" i="4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Z15" i="15" s="1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Z14" i="82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Z14" i="36" s="1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G12" i="27" l="1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4" i="41"/>
  <c r="AP14" i="41" s="1"/>
  <c r="AG13" i="6"/>
  <c r="AP13" i="6" s="1"/>
  <c r="AF13" i="6"/>
  <c r="AO13" i="6" s="1"/>
  <c r="W14" i="6"/>
  <c r="AE13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Z15" i="73" s="1"/>
  <c r="X15" i="73"/>
  <c r="AN14" i="85"/>
  <c r="AI14" i="85"/>
  <c r="AH13" i="6"/>
  <c r="AQ13" i="6" s="1"/>
  <c r="AR13" i="88"/>
  <c r="Y15" i="3"/>
  <c r="X15" i="3"/>
  <c r="AR14" i="69"/>
  <c r="AN15" i="44"/>
  <c r="AI15" i="44"/>
  <c r="Z15" i="87"/>
  <c r="Y15" i="87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Z15" i="96" s="1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Z14" i="37" s="1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5" i="54" l="1"/>
  <c r="Z15" i="9"/>
  <c r="Z15" i="52"/>
  <c r="Z14" i="35"/>
  <c r="AE14" i="35" s="1"/>
  <c r="Z13" i="27"/>
  <c r="AG13" i="27" s="1"/>
  <c r="AP13" i="27" s="1"/>
  <c r="AE14" i="41"/>
  <c r="Z14" i="32"/>
  <c r="Z15" i="55"/>
  <c r="W15" i="35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4" i="32"/>
  <c r="AO14" i="32" s="1"/>
  <c r="AE14" i="32"/>
  <c r="W15" i="32"/>
  <c r="AG14" i="32"/>
  <c r="AP14" i="32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G15" i="73"/>
  <c r="AP15" i="73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Z15" i="4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Z14" i="78" s="1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Z15" i="8" s="1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Z15" i="80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Z16" i="86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Z15" i="38"/>
  <c r="Y15" i="38"/>
  <c r="X15" i="38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Z15" i="53" s="1"/>
  <c r="Z14" i="94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Z15" i="59" s="1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Z16" i="15" s="1"/>
  <c r="X15" i="82"/>
  <c r="Y15" i="82"/>
  <c r="X15" i="2"/>
  <c r="Y15" i="2"/>
  <c r="Z15" i="2" s="1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Z16" i="21" s="1"/>
  <c r="Y15" i="49"/>
  <c r="X15" i="49"/>
  <c r="Z15" i="14" l="1"/>
  <c r="Z15" i="39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G15" i="14"/>
  <c r="AP15" i="14" s="1"/>
  <c r="W16" i="14"/>
  <c r="AF15" i="14"/>
  <c r="AO15" i="14" s="1"/>
  <c r="AE15" i="14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E15" i="39"/>
  <c r="W16" i="39"/>
  <c r="AF15" i="39"/>
  <c r="AO15" i="39" s="1"/>
  <c r="AG15" i="39"/>
  <c r="AP15" i="39" s="1"/>
  <c r="AF16" i="48"/>
  <c r="AO16" i="48" s="1"/>
  <c r="AE16" i="48"/>
  <c r="AG16" i="48"/>
  <c r="AP16" i="48" s="1"/>
  <c r="AF15" i="53"/>
  <c r="AO15" i="53" s="1"/>
  <c r="AE15" i="53"/>
  <c r="AG15" i="53"/>
  <c r="AP15" i="53" s="1"/>
  <c r="W16" i="53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Z16" i="66" s="1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Z16" i="9" s="1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Z15" i="37"/>
  <c r="Y15" i="37"/>
  <c r="X15" i="37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Z15" i="40" s="1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Z16" i="96" s="1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6" i="87" l="1"/>
  <c r="Z15" i="91"/>
  <c r="Z15" i="88"/>
  <c r="AE15" i="88" s="1"/>
  <c r="W17" i="87"/>
  <c r="AG16" i="87"/>
  <c r="AP16" i="87" s="1"/>
  <c r="AF16" i="87"/>
  <c r="AO16" i="87" s="1"/>
  <c r="AE16" i="87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Z15" i="13" s="1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Z15" i="10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Z15" i="92" s="1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Z14" i="68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Z16" i="19" s="1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Z15" i="56" s="1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Z16" i="14"/>
  <c r="Y16" i="14"/>
  <c r="X16" i="14"/>
  <c r="Z15" i="11" l="1"/>
  <c r="Z17" i="21"/>
  <c r="Z16" i="4"/>
  <c r="Z15" i="78"/>
  <c r="AG15" i="78" s="1"/>
  <c r="AP15" i="78" s="1"/>
  <c r="Z17" i="48"/>
  <c r="Z16" i="80"/>
  <c r="AG16" i="80" s="1"/>
  <c r="AP16" i="80" s="1"/>
  <c r="Z15" i="75"/>
  <c r="AE15" i="78"/>
  <c r="W16" i="78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G15" i="75"/>
  <c r="AP15" i="75" s="1"/>
  <c r="AF15" i="75"/>
  <c r="AO15" i="75" s="1"/>
  <c r="AE15" i="75"/>
  <c r="W16" i="75"/>
  <c r="AE16" i="80"/>
  <c r="W17" i="80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AF17" i="21"/>
  <c r="AO17" i="21" s="1"/>
  <c r="W18" i="21"/>
  <c r="AE17" i="21"/>
  <c r="W18" i="48"/>
  <c r="AF17" i="48"/>
  <c r="AO17" i="48" s="1"/>
  <c r="AE17" i="48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Z16" i="1" s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Z15" i="6" s="1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Z16" i="63" s="1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Z16" i="88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Z16" i="37" s="1"/>
  <c r="AR14" i="13"/>
  <c r="X16" i="40"/>
  <c r="Z16" i="40" s="1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Z16" i="41" s="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Z16" i="36" s="1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Z16" i="25" s="1"/>
  <c r="Y17" i="73"/>
  <c r="X17" i="73"/>
  <c r="AI15" i="88"/>
  <c r="AN15" i="88"/>
  <c r="Y17" i="9"/>
  <c r="X17" i="9"/>
  <c r="Y17" i="87"/>
  <c r="X17" i="87"/>
  <c r="Z17" i="87" s="1"/>
  <c r="Z15" i="20" l="1"/>
  <c r="Z16" i="60"/>
  <c r="AF15" i="78"/>
  <c r="AO15" i="78" s="1"/>
  <c r="Z15" i="27"/>
  <c r="Z15" i="89"/>
  <c r="Z17" i="66"/>
  <c r="AG17" i="66" s="1"/>
  <c r="AP17" i="66" s="1"/>
  <c r="AE16" i="25"/>
  <c r="W17" i="25"/>
  <c r="AG16" i="25"/>
  <c r="AP16" i="25" s="1"/>
  <c r="AF16" i="25"/>
  <c r="AO16" i="25" s="1"/>
  <c r="W17" i="90"/>
  <c r="AG16" i="90"/>
  <c r="AP16" i="90" s="1"/>
  <c r="AE16" i="90"/>
  <c r="AF16" i="90"/>
  <c r="AO16" i="90" s="1"/>
  <c r="W16" i="20"/>
  <c r="AE15" i="20"/>
  <c r="AG15" i="20"/>
  <c r="AP15" i="20" s="1"/>
  <c r="AF15" i="20"/>
  <c r="AO15" i="20" s="1"/>
  <c r="AF16" i="36"/>
  <c r="AO16" i="36" s="1"/>
  <c r="W17" i="36"/>
  <c r="AG16" i="36"/>
  <c r="AP16" i="36" s="1"/>
  <c r="AE16" i="36"/>
  <c r="AE15" i="27"/>
  <c r="AG15" i="27"/>
  <c r="AP15" i="27" s="1"/>
  <c r="W16" i="27"/>
  <c r="AF15" i="27"/>
  <c r="AO15" i="27" s="1"/>
  <c r="AG16" i="60"/>
  <c r="AP16" i="60" s="1"/>
  <c r="AF16" i="60"/>
  <c r="AO16" i="60" s="1"/>
  <c r="W17" i="60"/>
  <c r="AE16" i="60"/>
  <c r="AE17" i="87"/>
  <c r="AF17" i="87"/>
  <c r="AO17" i="87" s="1"/>
  <c r="W18" i="87"/>
  <c r="AG17" i="87"/>
  <c r="AP17" i="87" s="1"/>
  <c r="W16" i="89"/>
  <c r="AE15" i="89"/>
  <c r="AG15" i="89"/>
  <c r="AP15" i="89" s="1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F16" i="41"/>
  <c r="AO16" i="41" s="1"/>
  <c r="AE16" i="41"/>
  <c r="W17" i="41"/>
  <c r="X16" i="32"/>
  <c r="Z16" i="32" s="1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Z16" i="18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Z16" i="75" s="1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Z16" i="78" s="1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Z16" i="11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Z18" i="44" s="1"/>
  <c r="Y18" i="44"/>
  <c r="Z16" i="91"/>
  <c r="X16" i="64"/>
  <c r="Y16" i="64"/>
  <c r="Y16" i="61"/>
  <c r="X16" i="61"/>
  <c r="AI15" i="50"/>
  <c r="AN15" i="50"/>
  <c r="Z17" i="26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Z16" i="56" s="1"/>
  <c r="Y16" i="56"/>
  <c r="AI16" i="2"/>
  <c r="AN16" i="2"/>
  <c r="Y16" i="72"/>
  <c r="Z16" i="72" s="1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8" i="15" l="1"/>
  <c r="Z16" i="67"/>
  <c r="Z16" i="94"/>
  <c r="AE17" i="66"/>
  <c r="W18" i="66"/>
  <c r="Z18" i="21"/>
  <c r="Z17" i="85"/>
  <c r="Z16" i="61"/>
  <c r="Z17" i="52"/>
  <c r="AF17" i="66"/>
  <c r="AO17" i="66" s="1"/>
  <c r="Z17" i="80"/>
  <c r="Z16" i="22"/>
  <c r="Z16" i="13"/>
  <c r="Z18" i="86"/>
  <c r="Z16" i="57"/>
  <c r="AG16" i="67"/>
  <c r="AP16" i="67" s="1"/>
  <c r="AF16" i="67"/>
  <c r="AO16" i="67" s="1"/>
  <c r="AE16" i="67"/>
  <c r="W17" i="67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AG16" i="78"/>
  <c r="AP16" i="78" s="1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Z17" i="33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Z18" i="79" s="1"/>
  <c r="Y17" i="1"/>
  <c r="X17" i="1"/>
  <c r="Z17" i="1" s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Z17" i="41" s="1"/>
  <c r="X17" i="41"/>
  <c r="AI16" i="37"/>
  <c r="AN16" i="37"/>
  <c r="Y18" i="87"/>
  <c r="Z18" i="87" s="1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Z17" i="39" s="1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Z16" i="23" s="1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Z16" i="27" s="1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Z17" i="47" s="1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Z17" i="53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Z16" i="6" s="1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Z17" i="37"/>
  <c r="Y17" i="37"/>
  <c r="X17" i="37"/>
  <c r="Y17" i="60"/>
  <c r="X17" i="60"/>
  <c r="AI16" i="90"/>
  <c r="AN16" i="90"/>
  <c r="Z17" i="88" l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E18" i="79"/>
  <c r="AF18" i="79"/>
  <c r="AO18" i="79" s="1"/>
  <c r="AG17" i="60"/>
  <c r="AP17" i="60" s="1"/>
  <c r="AF16" i="29"/>
  <c r="AO16" i="29" s="1"/>
  <c r="AE16" i="29"/>
  <c r="W17" i="29"/>
  <c r="AE17" i="82"/>
  <c r="W18" i="82"/>
  <c r="AG17" i="82"/>
  <c r="AP17" i="82" s="1"/>
  <c r="AG18" i="28"/>
  <c r="AP18" i="28" s="1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Z18" i="83" s="1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Z18" i="9" s="1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Z19" i="21" s="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Z18" i="42" s="1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Z17" i="72" s="1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Z17" i="17" s="1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Z17" i="13" s="1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F18" i="28" l="1"/>
  <c r="AO18" i="28" s="1"/>
  <c r="AE17" i="60"/>
  <c r="AI17" i="60" s="1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Z17" i="23" s="1"/>
  <c r="Z17" i="10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Z18" i="4" s="1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Z18" i="33" s="1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Z18" i="25" s="1"/>
  <c r="Y18" i="25"/>
  <c r="AN17" i="88"/>
  <c r="AI17" i="88"/>
  <c r="Z18" i="77"/>
  <c r="Y18" i="77"/>
  <c r="X18" i="77"/>
  <c r="AN18" i="28"/>
  <c r="AI18" i="28"/>
  <c r="AN17" i="82"/>
  <c r="AI17" i="82"/>
  <c r="AH19" i="44"/>
  <c r="AQ19" i="44" s="1"/>
  <c r="Y18" i="8"/>
  <c r="X18" i="8"/>
  <c r="Z18" i="8" s="1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Z17" i="45" s="1"/>
  <c r="AH17" i="72"/>
  <c r="AQ17" i="72" s="1"/>
  <c r="AN16" i="64"/>
  <c r="AI16" i="64"/>
  <c r="X18" i="84"/>
  <c r="Z18" i="84" s="1"/>
  <c r="Y18" i="84"/>
  <c r="AR16" i="35"/>
  <c r="AR16" i="72"/>
  <c r="Z17" i="27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Z19" i="79" s="1"/>
  <c r="AH17" i="74"/>
  <c r="AQ17" i="74" s="1"/>
  <c r="AR16" i="50"/>
  <c r="AR16" i="17"/>
  <c r="Z17" i="93"/>
  <c r="AH17" i="75"/>
  <c r="AQ17" i="75" s="1"/>
  <c r="AR17" i="19"/>
  <c r="X18" i="63"/>
  <c r="Y18" i="63"/>
  <c r="Z18" i="34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Z18" i="1" s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Z19" i="66" s="1"/>
  <c r="X18" i="53"/>
  <c r="Z18" i="53" s="1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7" i="64" l="1"/>
  <c r="Z18" i="4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64"/>
  <c r="AO17" i="64" s="1"/>
  <c r="W18" i="64"/>
  <c r="AE17" i="64"/>
  <c r="AG17" i="64"/>
  <c r="AP17" i="64" s="1"/>
  <c r="AE18" i="41"/>
  <c r="W19" i="41"/>
  <c r="AF18" i="41"/>
  <c r="AO18" i="41" s="1"/>
  <c r="AG18" i="41"/>
  <c r="AP18" i="41" s="1"/>
  <c r="AF18" i="36"/>
  <c r="AO18" i="36" s="1"/>
  <c r="W19" i="36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Z20" i="86" s="1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Z19" i="69" s="1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Z18" i="90" s="1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Z18" i="13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G18" i="70" l="1"/>
  <c r="AP18" i="70" s="1"/>
  <c r="AE18" i="70"/>
  <c r="AI18" i="70" s="1"/>
  <c r="Z19" i="43"/>
  <c r="AG19" i="43" s="1"/>
  <c r="AP19" i="43" s="1"/>
  <c r="AG19" i="96"/>
  <c r="AP19" i="96" s="1"/>
  <c r="AE18" i="36"/>
  <c r="W19" i="70"/>
  <c r="Z19" i="83"/>
  <c r="AG18" i="75"/>
  <c r="AP18" i="75" s="1"/>
  <c r="AF18" i="75"/>
  <c r="AO18" i="75" s="1"/>
  <c r="AE18" i="75"/>
  <c r="W19" i="75"/>
  <c r="AE19" i="43"/>
  <c r="AF19" i="43"/>
  <c r="AO19" i="43" s="1"/>
  <c r="AE20" i="86"/>
  <c r="W21" i="86"/>
  <c r="AF20" i="86"/>
  <c r="AO20" i="86" s="1"/>
  <c r="AG20" i="86"/>
  <c r="AP20" i="86" s="1"/>
  <c r="W20" i="83"/>
  <c r="AG19" i="83"/>
  <c r="AP19" i="83" s="1"/>
  <c r="AF19" i="83"/>
  <c r="AO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Z20" i="76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Z18" i="95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Z19" i="41"/>
  <c r="X19" i="41"/>
  <c r="Y19" i="41"/>
  <c r="AH18" i="75"/>
  <c r="AQ18" i="75" s="1"/>
  <c r="Y19" i="14"/>
  <c r="X19" i="14"/>
  <c r="Z19" i="14" s="1"/>
  <c r="Y18" i="92"/>
  <c r="X18" i="92"/>
  <c r="AH18" i="74"/>
  <c r="AQ18" i="74" s="1"/>
  <c r="AN18" i="65"/>
  <c r="AI18" i="65"/>
  <c r="AH18" i="67"/>
  <c r="AQ18" i="67" s="1"/>
  <c r="Y19" i="3"/>
  <c r="Z19" i="3" s="1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Z19" i="52" s="1"/>
  <c r="Y20" i="79"/>
  <c r="Z20" i="79" s="1"/>
  <c r="X20" i="79"/>
  <c r="Y19" i="1"/>
  <c r="X19" i="1"/>
  <c r="X19" i="38"/>
  <c r="Y19" i="38"/>
  <c r="Z18" i="59"/>
  <c r="Y19" i="19"/>
  <c r="X19" i="19"/>
  <c r="X18" i="11"/>
  <c r="Z18" i="11" s="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Z18" i="51"/>
  <c r="X18" i="51"/>
  <c r="Y18" i="51"/>
  <c r="AN19" i="96"/>
  <c r="AN18" i="3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Z19" i="26" s="1"/>
  <c r="Y19" i="26"/>
  <c r="Z18" i="74"/>
  <c r="Y19" i="65"/>
  <c r="Z19" i="65" s="1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Z18" i="91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Z18" i="93"/>
  <c r="Y18" i="93"/>
  <c r="X18" i="93"/>
  <c r="AH18" i="90"/>
  <c r="AQ18" i="90" s="1"/>
  <c r="AR17" i="18"/>
  <c r="Z20" i="21"/>
  <c r="Y19" i="37"/>
  <c r="Z19" i="37" s="1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AI19" i="96" l="1"/>
  <c r="Z19" i="25"/>
  <c r="Z18" i="29"/>
  <c r="Z19" i="81"/>
  <c r="Z20" i="71"/>
  <c r="W20" i="43"/>
  <c r="Z19" i="2"/>
  <c r="W20" i="2" s="1"/>
  <c r="Z19" i="1"/>
  <c r="Z19" i="84"/>
  <c r="AF19" i="84" s="1"/>
  <c r="AO19" i="84" s="1"/>
  <c r="AG19" i="1"/>
  <c r="AP19" i="1" s="1"/>
  <c r="AF19" i="1"/>
  <c r="AO19" i="1" s="1"/>
  <c r="W20" i="1"/>
  <c r="AE19" i="1"/>
  <c r="AE19" i="84"/>
  <c r="AG19" i="84"/>
  <c r="AP19" i="84" s="1"/>
  <c r="W20" i="84"/>
  <c r="AE19" i="25"/>
  <c r="W20" i="25"/>
  <c r="AG19" i="25"/>
  <c r="AP19" i="25" s="1"/>
  <c r="AF19" i="25"/>
  <c r="AO19" i="25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W19" i="29"/>
  <c r="AG18" i="29"/>
  <c r="AP18" i="29" s="1"/>
  <c r="AE18" i="29"/>
  <c r="AF18" i="29"/>
  <c r="AO18" i="29" s="1"/>
  <c r="AG19" i="81"/>
  <c r="AP19" i="81" s="1"/>
  <c r="W20" i="81"/>
  <c r="AF19" i="81"/>
  <c r="AO19" i="81" s="1"/>
  <c r="AE19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Z19" i="75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Z20" i="87" s="1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Z20" i="83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Z19" i="40" s="1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Z19" i="82" s="1"/>
  <c r="X19" i="82"/>
  <c r="Z19" i="85"/>
  <c r="X18" i="46"/>
  <c r="Y18" i="46"/>
  <c r="X17" i="7"/>
  <c r="Z17" i="7" s="1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8" i="12" l="1"/>
  <c r="AG19" i="2"/>
  <c r="AP19" i="2" s="1"/>
  <c r="Z19" i="63"/>
  <c r="Z18" i="89"/>
  <c r="AE19" i="2"/>
  <c r="AN19" i="2" s="1"/>
  <c r="AF19" i="2"/>
  <c r="AO19" i="2" s="1"/>
  <c r="Z19" i="55"/>
  <c r="Z19" i="22"/>
  <c r="AF19" i="22" s="1"/>
  <c r="AO19" i="22" s="1"/>
  <c r="Z20" i="43"/>
  <c r="AE20" i="87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G19" i="22"/>
  <c r="AP19" i="22" s="1"/>
  <c r="W20" i="22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G18" i="12"/>
  <c r="AP18" i="12" s="1"/>
  <c r="AF18" i="12"/>
  <c r="AO18" i="12" s="1"/>
  <c r="W19" i="12"/>
  <c r="AE18" i="12"/>
  <c r="W20" i="82"/>
  <c r="AE19" i="82"/>
  <c r="AG19" i="82"/>
  <c r="AP19" i="82" s="1"/>
  <c r="AF19" i="82"/>
  <c r="AO19" i="82" s="1"/>
  <c r="AG20" i="43"/>
  <c r="AP20" i="43" s="1"/>
  <c r="AF20" i="43"/>
  <c r="AO20" i="43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Z19" i="61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Z20" i="65" s="1"/>
  <c r="X19" i="93"/>
  <c r="Y19" i="93"/>
  <c r="AR17" i="46"/>
  <c r="AN18" i="72"/>
  <c r="AI18" i="72"/>
  <c r="Z19" i="51"/>
  <c r="Y19" i="51"/>
  <c r="X19" i="51"/>
  <c r="AI19" i="58"/>
  <c r="AN19" i="58"/>
  <c r="X19" i="59"/>
  <c r="Y19" i="59"/>
  <c r="X19" i="18"/>
  <c r="Y19" i="18"/>
  <c r="Z19" i="18" s="1"/>
  <c r="Y20" i="73"/>
  <c r="Z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Z21" i="96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Z20" i="30"/>
  <c r="Y20" i="30"/>
  <c r="X20" i="30"/>
  <c r="AR17" i="20"/>
  <c r="AR19" i="43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Z19" i="50" s="1"/>
  <c r="Y19" i="50"/>
  <c r="AR19" i="87"/>
  <c r="Z19" i="1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Z19" i="24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Z19" i="29" s="1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67" l="1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F19" i="78"/>
  <c r="AO19" i="78" s="1"/>
  <c r="AF21" i="44"/>
  <c r="AO21" i="44" s="1"/>
  <c r="AE21" i="44"/>
  <c r="AG21" i="44"/>
  <c r="AP21" i="44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Z20" i="4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Z21" i="9" s="1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Z20" i="53" s="1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Z18" i="7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N20" i="43"/>
  <c r="AI20" i="43"/>
  <c r="AI19" i="82"/>
  <c r="AN19" i="82"/>
  <c r="Y20" i="13"/>
  <c r="X20" i="13"/>
  <c r="Z20" i="13" s="1"/>
  <c r="Y21" i="87"/>
  <c r="X21" i="87"/>
  <c r="Z21" i="87" s="1"/>
  <c r="AH19" i="78"/>
  <c r="AQ19" i="78" s="1"/>
  <c r="Y21" i="15"/>
  <c r="X21" i="15"/>
  <c r="Z21" i="15" s="1"/>
  <c r="X20" i="75"/>
  <c r="Z20" i="75" s="1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Z19" i="32" s="1"/>
  <c r="Y19" i="32"/>
  <c r="Z19" i="23"/>
  <c r="X19" i="23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Z19" i="89" s="1"/>
  <c r="Y20" i="47"/>
  <c r="X20" i="47"/>
  <c r="Z20" i="47" s="1"/>
  <c r="X20" i="82"/>
  <c r="Y20" i="82"/>
  <c r="Z20" i="82" s="1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Z21" i="28" s="1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19" l="1"/>
  <c r="Z19" i="10"/>
  <c r="Z21" i="69"/>
  <c r="AE21" i="69" s="1"/>
  <c r="Z18" i="68"/>
  <c r="W21" i="26"/>
  <c r="Z19" i="92"/>
  <c r="W20" i="92" s="1"/>
  <c r="Z20" i="39"/>
  <c r="Z20" i="40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G20" i="19"/>
  <c r="AP20" i="19" s="1"/>
  <c r="AF20" i="19"/>
  <c r="AO20" i="19" s="1"/>
  <c r="W21" i="19"/>
  <c r="AE20" i="19"/>
  <c r="W20" i="10"/>
  <c r="AE19" i="10"/>
  <c r="AG19" i="10"/>
  <c r="AP19" i="10" s="1"/>
  <c r="AF19" i="10"/>
  <c r="AO19" i="10" s="1"/>
  <c r="AE20" i="82"/>
  <c r="AG20" i="82"/>
  <c r="AP20" i="82" s="1"/>
  <c r="AF20" i="82"/>
  <c r="AO20" i="82" s="1"/>
  <c r="W21" i="82"/>
  <c r="AE19" i="92"/>
  <c r="W21" i="39"/>
  <c r="AG20" i="39"/>
  <c r="AP20" i="39" s="1"/>
  <c r="AF20" i="39"/>
  <c r="AO20" i="39" s="1"/>
  <c r="AE20" i="39"/>
  <c r="AF20" i="40"/>
  <c r="AO20" i="40" s="1"/>
  <c r="AE20" i="40"/>
  <c r="W21" i="40"/>
  <c r="AG20" i="40"/>
  <c r="AP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Z22" i="96" s="1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Z20" i="11" s="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Z21" i="1" s="1"/>
  <c r="Y21" i="14"/>
  <c r="X21" i="14"/>
  <c r="AN21" i="44"/>
  <c r="AI21" i="44"/>
  <c r="X20" i="78"/>
  <c r="Z20" i="78" s="1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Z19" i="46" s="1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Z21" i="25" s="1"/>
  <c r="X21" i="25"/>
  <c r="X21" i="65"/>
  <c r="Y21" i="65"/>
  <c r="AI19" i="78"/>
  <c r="AN19" i="78"/>
  <c r="AI20" i="2"/>
  <c r="AN20" i="2"/>
  <c r="AG19" i="92" l="1"/>
  <c r="AP19" i="92" s="1"/>
  <c r="Z20" i="29"/>
  <c r="Z20" i="17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E20" i="24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Z22" i="66" s="1"/>
  <c r="X20" i="92"/>
  <c r="Z20" i="92" s="1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Z20" i="89" s="1"/>
  <c r="Y20" i="89"/>
  <c r="AG21" i="37"/>
  <c r="AP21" i="37" s="1"/>
  <c r="AF21" i="37"/>
  <c r="AO21" i="37" s="1"/>
  <c r="AE21" i="37"/>
  <c r="W22" i="37"/>
  <c r="AH21" i="42"/>
  <c r="AQ21" i="42" s="1"/>
  <c r="X21" i="41"/>
  <c r="Z21" i="41" s="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Z21" i="70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Z21" i="33" s="1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Z21" i="19" s="1"/>
  <c r="AN19" i="89"/>
  <c r="AI19" i="89"/>
  <c r="X21" i="31"/>
  <c r="Z21" i="31" s="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Z22" i="79" s="1"/>
  <c r="W20" i="57"/>
  <c r="AE19" i="57"/>
  <c r="AF19" i="57"/>
  <c r="AO19" i="57" s="1"/>
  <c r="AG19" i="57"/>
  <c r="AP19" i="57" s="1"/>
  <c r="AH20" i="11"/>
  <c r="AQ20" i="11" s="1"/>
  <c r="Y22" i="15"/>
  <c r="X22" i="15"/>
  <c r="Z22" i="15" s="1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Z21" i="13"/>
  <c r="Y21" i="13"/>
  <c r="X21" i="13"/>
  <c r="Y21" i="54"/>
  <c r="X21" i="54"/>
  <c r="Z21" i="54" s="1"/>
  <c r="Z21" i="40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Z20" i="64" s="1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Z21" i="88" s="1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Z22" i="69"/>
  <c r="Y22" i="69"/>
  <c r="X22" i="69"/>
  <c r="Z21" i="77" l="1"/>
  <c r="W21" i="24"/>
  <c r="AF20" i="24"/>
  <c r="AO20" i="24" s="1"/>
  <c r="W22" i="65"/>
  <c r="AE21" i="65"/>
  <c r="AN21" i="65" s="1"/>
  <c r="AF21" i="65"/>
  <c r="AO21" i="65" s="1"/>
  <c r="Z20" i="56"/>
  <c r="Z21" i="63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AG21" i="77"/>
  <c r="AP21" i="77" s="1"/>
  <c r="AF21" i="77"/>
  <c r="AO21" i="77" s="1"/>
  <c r="W22" i="77"/>
  <c r="AE21" i="77"/>
  <c r="AG19" i="7"/>
  <c r="AP19" i="7" s="1"/>
  <c r="AF19" i="7"/>
  <c r="AO19" i="7" s="1"/>
  <c r="W20" i="7"/>
  <c r="AE19" i="7"/>
  <c r="AG21" i="19"/>
  <c r="AP21" i="19" s="1"/>
  <c r="AF21" i="19"/>
  <c r="AO21" i="19" s="1"/>
  <c r="W22" i="19"/>
  <c r="AE21" i="19"/>
  <c r="AF20" i="59"/>
  <c r="AO20" i="59" s="1"/>
  <c r="W21" i="59"/>
  <c r="AE20" i="59"/>
  <c r="AG20" i="59"/>
  <c r="AP20" i="59" s="1"/>
  <c r="AG20" i="56"/>
  <c r="AP20" i="56" s="1"/>
  <c r="AF20" i="56"/>
  <c r="AO20" i="56" s="1"/>
  <c r="AE20" i="56"/>
  <c r="W21" i="56"/>
  <c r="W22" i="63"/>
  <c r="AE21" i="63"/>
  <c r="AF21" i="63"/>
  <c r="AO21" i="63" s="1"/>
  <c r="AG21" i="63"/>
  <c r="AP21" i="63" s="1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Z22" i="48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Z22" i="43" s="1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Z23" i="96" s="1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Z20" i="35" s="1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Z21" i="45" s="1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Z21" i="85" s="1"/>
  <c r="AR20" i="70"/>
  <c r="Z21" i="16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Z20" i="20" l="1"/>
  <c r="AI21" i="65"/>
  <c r="Z21" i="61"/>
  <c r="Z20" i="5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1" i="11"/>
  <c r="AP21" i="11" s="1"/>
  <c r="AF21" i="11"/>
  <c r="AO21" i="11" s="1"/>
  <c r="W22" i="11"/>
  <c r="AE21" i="29"/>
  <c r="AF21" i="29"/>
  <c r="AO21" i="29" s="1"/>
  <c r="AG21" i="60"/>
  <c r="AP21" i="60" s="1"/>
  <c r="AG22" i="1"/>
  <c r="AP22" i="1" s="1"/>
  <c r="AF22" i="1"/>
  <c r="AO22" i="1" s="1"/>
  <c r="W23" i="1"/>
  <c r="AE22" i="1"/>
  <c r="AF21" i="22"/>
  <c r="AO21" i="22" s="1"/>
  <c r="W22" i="22"/>
  <c r="AE21" i="22"/>
  <c r="W21" i="20"/>
  <c r="AE20" i="20"/>
  <c r="AG20" i="20"/>
  <c r="AP20" i="20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Z22" i="84"/>
  <c r="Y22" i="84"/>
  <c r="X22" i="84"/>
  <c r="AN21" i="34"/>
  <c r="AI21" i="34"/>
  <c r="AR19" i="94"/>
  <c r="AH21" i="90"/>
  <c r="AQ21" i="90" s="1"/>
  <c r="X22" i="81"/>
  <c r="Z22" i="81" s="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Z22" i="75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Z23" i="15" s="1"/>
  <c r="X23" i="15"/>
  <c r="AR19" i="20"/>
  <c r="AR21" i="52"/>
  <c r="AI20" i="95"/>
  <c r="AN20" i="95"/>
  <c r="Z22" i="42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Z22" i="13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Z22" i="73"/>
  <c r="Y22" i="73"/>
  <c r="X22" i="73"/>
  <c r="Z20" i="94"/>
  <c r="AR21" i="43"/>
  <c r="AH21" i="45"/>
  <c r="AQ21" i="45" s="1"/>
  <c r="AR19" i="49"/>
  <c r="AR19" i="5"/>
  <c r="X21" i="89"/>
  <c r="Z21" i="89" s="1"/>
  <c r="Y21" i="89"/>
  <c r="AG22" i="71"/>
  <c r="AP22" i="71" s="1"/>
  <c r="AF22" i="71"/>
  <c r="AO22" i="71" s="1"/>
  <c r="W23" i="71"/>
  <c r="AE22" i="71"/>
  <c r="AR20" i="61"/>
  <c r="X21" i="92"/>
  <c r="Y21" i="92"/>
  <c r="Z21" i="92" s="1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Z22" i="3"/>
  <c r="Y22" i="3"/>
  <c r="X22" i="3"/>
  <c r="Z21" i="12" l="1"/>
  <c r="Z22" i="63"/>
  <c r="Z22" i="88"/>
  <c r="Z22" i="82"/>
  <c r="Z22" i="80"/>
  <c r="AE21" i="60"/>
  <c r="AN21" i="60" s="1"/>
  <c r="AG21" i="29"/>
  <c r="AP21" i="29" s="1"/>
  <c r="Z23" i="21"/>
  <c r="Z23" i="69"/>
  <c r="Z22" i="31"/>
  <c r="Z22" i="30"/>
  <c r="AF22" i="30" s="1"/>
  <c r="AO22" i="30" s="1"/>
  <c r="W22" i="60"/>
  <c r="Z22" i="33"/>
  <c r="Z22" i="70"/>
  <c r="Z22" i="14"/>
  <c r="W23" i="14" s="1"/>
  <c r="AE23" i="69"/>
  <c r="AF23" i="69"/>
  <c r="AO23" i="69" s="1"/>
  <c r="AO25" i="69" s="1"/>
  <c r="AG23" i="69"/>
  <c r="AP23" i="69" s="1"/>
  <c r="AP25" i="69" s="1"/>
  <c r="AF22" i="33"/>
  <c r="AO22" i="33" s="1"/>
  <c r="AE22" i="33"/>
  <c r="AG22" i="33"/>
  <c r="AP22" i="33" s="1"/>
  <c r="W23" i="33"/>
  <c r="AG22" i="14"/>
  <c r="AP22" i="14" s="1"/>
  <c r="AF22" i="14"/>
  <c r="AO22" i="14" s="1"/>
  <c r="AE22" i="80"/>
  <c r="W23" i="80"/>
  <c r="AF22" i="80"/>
  <c r="AO22" i="80" s="1"/>
  <c r="AG22" i="80"/>
  <c r="AP22" i="80" s="1"/>
  <c r="W23" i="40"/>
  <c r="AG22" i="40"/>
  <c r="AP22" i="40" s="1"/>
  <c r="AE22" i="40"/>
  <c r="AF22" i="40"/>
  <c r="AO22" i="40" s="1"/>
  <c r="AG23" i="21"/>
  <c r="AP23" i="21" s="1"/>
  <c r="AP25" i="21" s="1"/>
  <c r="AF23" i="21"/>
  <c r="AO23" i="21" s="1"/>
  <c r="AO25" i="21" s="1"/>
  <c r="AE23" i="21"/>
  <c r="AE22" i="30"/>
  <c r="W23" i="30"/>
  <c r="AG22" i="30"/>
  <c r="AP22" i="30" s="1"/>
  <c r="AE22" i="88"/>
  <c r="W23" i="88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W23" i="70"/>
  <c r="AE22" i="70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Z21" i="27" s="1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Z22" i="60" s="1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Z21" i="20" s="1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Z23" i="83" s="1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I21" i="60" l="1"/>
  <c r="Z23" i="87"/>
  <c r="Z24" i="96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E23" i="87"/>
  <c r="W24" i="87"/>
  <c r="AF23" i="87"/>
  <c r="AO23" i="87" s="1"/>
  <c r="AG23" i="87"/>
  <c r="AP23" i="87" s="1"/>
  <c r="W25" i="96"/>
  <c r="AG24" i="96"/>
  <c r="AP24" i="96" s="1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Z23" i="26" s="1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Z22" i="78" s="1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Z21" i="94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95" s="1"/>
  <c r="Z22" i="51"/>
  <c r="Y23" i="42"/>
  <c r="X23" i="42"/>
  <c r="Z23" i="42" s="1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Z24" i="79"/>
  <c r="X24" i="79"/>
  <c r="Y24" i="79"/>
  <c r="AH22" i="60"/>
  <c r="AQ22" i="60" s="1"/>
  <c r="AH21" i="10"/>
  <c r="AQ21" i="10" s="1"/>
  <c r="Y24" i="86"/>
  <c r="Z24" i="86" s="1"/>
  <c r="X24" i="86"/>
  <c r="Y23" i="84"/>
  <c r="X23" i="84"/>
  <c r="AH22" i="24"/>
  <c r="AQ22" i="24" s="1"/>
  <c r="X22" i="17"/>
  <c r="Y22" i="17"/>
  <c r="X21" i="7"/>
  <c r="Z21" i="7" s="1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Z23" i="37" s="1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X22" i="71"/>
  <c r="S22" i="71" s="1"/>
  <c r="AC22" i="71" s="1"/>
  <c r="AB23" i="71" s="1"/>
  <c r="AZ3" i="7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K23" i="66" l="1"/>
  <c r="AT23" i="66" s="1"/>
  <c r="AN22" i="14"/>
  <c r="Z22" i="92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64"/>
  <c r="AF22" i="92"/>
  <c r="AO22" i="92" s="1"/>
  <c r="AG22" i="92"/>
  <c r="AP22" i="92" s="1"/>
  <c r="W23" i="92"/>
  <c r="AE22" i="92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Z24" i="83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Z23" i="53" s="1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Z22" i="74" s="1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Z22" i="93" s="1"/>
  <c r="Y22" i="93"/>
  <c r="AR22" i="73"/>
  <c r="AI22" i="22"/>
  <c r="AN22" i="22"/>
  <c r="X23" i="34"/>
  <c r="Y23" i="34"/>
  <c r="Z23" i="34" s="1"/>
  <c r="AI21" i="10"/>
  <c r="AN21" i="10"/>
  <c r="Y22" i="49"/>
  <c r="Z22" i="49" s="1"/>
  <c r="X22" i="49"/>
  <c r="AL23" i="69" l="1"/>
  <c r="AU23" i="69" s="1"/>
  <c r="Z23" i="38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F23" i="38"/>
  <c r="AO23" i="38" s="1"/>
  <c r="W24" i="38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X22" i="24"/>
  <c r="S22" i="24" s="1"/>
  <c r="AC22" i="24" s="1"/>
  <c r="AB23" i="24" s="1"/>
  <c r="AZ3" i="24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Z23" i="85" s="1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Z24" i="40" s="1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Z23" i="61" s="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59" s="1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Z22" i="35" s="1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Z23" i="72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Z22" i="7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Z23" i="51" s="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AN23" i="3" l="1"/>
  <c r="AN25" i="3" s="1"/>
  <c r="AI23" i="3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Z24" i="43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X22" i="67"/>
  <c r="S22" i="67" s="1"/>
  <c r="AC22" i="67" s="1"/>
  <c r="AB23" i="67" s="1"/>
  <c r="AZ3" i="67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Z24" i="31" s="1"/>
  <c r="Y24" i="31"/>
  <c r="AI23" i="19"/>
  <c r="AN23" i="19"/>
  <c r="AN25" i="19" s="1"/>
  <c r="X24" i="34"/>
  <c r="Y24" i="34"/>
  <c r="AK23" i="60" l="1"/>
  <c r="AT23" i="60" s="1"/>
  <c r="Z24" i="38"/>
  <c r="Z25" i="48"/>
  <c r="Z23" i="93"/>
  <c r="Z23" i="12"/>
  <c r="AE24" i="80"/>
  <c r="Z23" i="55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F23" i="55"/>
  <c r="AO23" i="55" s="1"/>
  <c r="AO25" i="55" s="1"/>
  <c r="AE23" i="55"/>
  <c r="AG23" i="55"/>
  <c r="AP23" i="55" s="1"/>
  <c r="AP25" i="55" s="1"/>
  <c r="AG25" i="44"/>
  <c r="AP25" i="44" s="1"/>
  <c r="AF25" i="44"/>
  <c r="AO25" i="44" s="1"/>
  <c r="AE25" i="44"/>
  <c r="W26" i="44"/>
  <c r="W26" i="48"/>
  <c r="AF25" i="48"/>
  <c r="AO25" i="48" s="1"/>
  <c r="AE25" i="48"/>
  <c r="AG25" i="48"/>
  <c r="AP25" i="48" s="1"/>
  <c r="AG23" i="12"/>
  <c r="AP23" i="12" s="1"/>
  <c r="AP25" i="12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Z24" i="95" s="1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Z24" i="41" s="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Z24" i="85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Z23" i="27"/>
  <c r="X23" i="27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Z25" i="43" l="1"/>
  <c r="Z23" i="32"/>
  <c r="AF23" i="32" s="1"/>
  <c r="AO23" i="32" s="1"/>
  <c r="AE25" i="43"/>
  <c r="AG25" i="43"/>
  <c r="AP25" i="43" s="1"/>
  <c r="W26" i="43"/>
  <c r="AF25" i="43"/>
  <c r="AO25" i="43" s="1"/>
  <c r="AE23" i="32"/>
  <c r="W24" i="32"/>
  <c r="AG23" i="32"/>
  <c r="AP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Z25" i="77" s="1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Z24" i="93" s="1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Z25" i="38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S25" i="13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Z23" i="57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L23" i="64" l="1"/>
  <c r="AU23" i="64" s="1"/>
  <c r="AL23" i="61"/>
  <c r="AU23" i="61" s="1"/>
  <c r="AL23" i="11"/>
  <c r="AU23" i="11" s="1"/>
  <c r="AL23" i="58"/>
  <c r="AU23" i="58" s="1"/>
  <c r="Z25" i="42"/>
  <c r="Z24" i="78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G25" i="77"/>
  <c r="AP25" i="77" s="1"/>
  <c r="AF25" i="77"/>
  <c r="AO25" i="77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5" i="42"/>
  <c r="AP25" i="42" s="1"/>
  <c r="AF25" i="42"/>
  <c r="AO25" i="42" s="1"/>
  <c r="AE25" i="42"/>
  <c r="W26" i="42"/>
  <c r="AG24" i="78"/>
  <c r="AP24" i="78" s="1"/>
  <c r="AF24" i="78"/>
  <c r="AO24" i="78" s="1"/>
  <c r="AE24" i="78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Z23" i="6" s="1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K23" i="7" l="1"/>
  <c r="AT23" i="7" s="1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G23" i="6"/>
  <c r="AP23" i="6" s="1"/>
  <c r="AP25" i="6" s="1"/>
  <c r="AF23" i="6"/>
  <c r="AO23" i="6" s="1"/>
  <c r="AO25" i="6" s="1"/>
  <c r="AE23" i="6"/>
  <c r="AE26" i="28"/>
  <c r="AF26" i="28"/>
  <c r="AO26" i="28" s="1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Z25" i="92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Z26" i="26" s="1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Z25" i="93" s="1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Z27" i="48" s="1"/>
  <c r="Y26" i="42"/>
  <c r="X26" i="42"/>
  <c r="Z26" i="42" s="1"/>
  <c r="Y26" i="38"/>
  <c r="X26" i="38"/>
  <c r="Z26" i="38" s="1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Z25" i="78" s="1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Z24" i="94" s="1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I25" i="73" l="1"/>
  <c r="Z25" i="29"/>
  <c r="Z26" i="73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29"/>
  <c r="AG25" i="29"/>
  <c r="AP25" i="29" s="1"/>
  <c r="W26" i="78"/>
  <c r="AG25" i="78"/>
  <c r="AP25" i="78" s="1"/>
  <c r="AE25" i="78"/>
  <c r="AF25" i="78"/>
  <c r="AO25" i="78" s="1"/>
  <c r="AF26" i="73"/>
  <c r="AO26" i="73" s="1"/>
  <c r="AE26" i="73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G26" i="25"/>
  <c r="AP26" i="25" s="1"/>
  <c r="AF26" i="25"/>
  <c r="AO26" i="25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Z25" i="74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Z27" i="28"/>
  <c r="Y27" i="28"/>
  <c r="X27" i="28"/>
  <c r="AL23" i="57" l="1"/>
  <c r="AU23" i="57" s="1"/>
  <c r="Z26" i="75"/>
  <c r="AE26" i="75" s="1"/>
  <c r="W27" i="75"/>
  <c r="AF26" i="75"/>
  <c r="AO26" i="75" s="1"/>
  <c r="AG26" i="75"/>
  <c r="AP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Z26" i="95" s="1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Z27" i="26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Z27" i="42" s="1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Z26" i="34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Z26" i="88" l="1"/>
  <c r="Z28" i="86"/>
  <c r="Z25" i="94"/>
  <c r="AG25" i="94" s="1"/>
  <c r="AP25" i="94" s="1"/>
  <c r="AG26" i="88"/>
  <c r="AP26" i="88" s="1"/>
  <c r="AF26" i="88"/>
  <c r="AO26" i="88" s="1"/>
  <c r="AE26" i="88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E25" i="94"/>
  <c r="AF25" i="94"/>
  <c r="AO25" i="94" s="1"/>
  <c r="W28" i="38"/>
  <c r="AG27" i="38"/>
  <c r="AP27" i="38" s="1"/>
  <c r="AE27" i="38"/>
  <c r="AF27" i="38"/>
  <c r="AO27" i="38" s="1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Z26" i="39" s="1"/>
  <c r="Y26" i="39"/>
  <c r="Z27" i="36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Z27" i="75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Z28" i="30" l="1"/>
  <c r="Z26" i="90"/>
  <c r="Z27" i="87"/>
  <c r="AG27" i="87" s="1"/>
  <c r="AP27" i="87" s="1"/>
  <c r="Z26" i="91"/>
  <c r="W27" i="91" s="1"/>
  <c r="AF28" i="30"/>
  <c r="AO28" i="30" s="1"/>
  <c r="AE28" i="30"/>
  <c r="W29" i="30"/>
  <c r="AG28" i="30"/>
  <c r="AP28" i="30" s="1"/>
  <c r="AE27" i="87"/>
  <c r="W28" i="87"/>
  <c r="AE26" i="90"/>
  <c r="W27" i="90"/>
  <c r="AG26" i="90"/>
  <c r="AP26" i="90" s="1"/>
  <c r="AF26" i="90"/>
  <c r="AO26" i="90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Z28" i="42" s="1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Z26" i="94" s="1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Z28" i="38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Z26" i="27" s="1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Z27" i="95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Z27" i="85" s="1"/>
  <c r="X27" i="85"/>
  <c r="Y28" i="76"/>
  <c r="X28" i="76"/>
  <c r="Z28" i="76" s="1"/>
  <c r="AN28" i="96"/>
  <c r="AI28" i="96"/>
  <c r="X29" i="79"/>
  <c r="Y29" i="79"/>
  <c r="AN26" i="93"/>
  <c r="AI26" i="93"/>
  <c r="AE26" i="91" l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W30" i="86"/>
  <c r="AF29" i="86"/>
  <c r="AO29" i="86" s="1"/>
  <c r="AG28" i="42"/>
  <c r="AP28" i="42" s="1"/>
  <c r="AF28" i="42"/>
  <c r="AO28" i="42" s="1"/>
  <c r="AE28" i="42"/>
  <c r="W29" i="42"/>
  <c r="AR28" i="96"/>
  <c r="AR26" i="93"/>
  <c r="Y28" i="83"/>
  <c r="X28" i="83"/>
  <c r="Z28" i="83" s="1"/>
  <c r="X26" i="46"/>
  <c r="Z26" i="46" s="1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Z28" i="82" s="1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7" i="92" l="1"/>
  <c r="Z28" i="36"/>
  <c r="AE29" i="86"/>
  <c r="Z28" i="31"/>
  <c r="AF28" i="31" s="1"/>
  <c r="AO28" i="31" s="1"/>
  <c r="Z28" i="87"/>
  <c r="AG28" i="87" s="1"/>
  <c r="AP28" i="87" s="1"/>
  <c r="AF27" i="92"/>
  <c r="AO27" i="92" s="1"/>
  <c r="W28" i="92"/>
  <c r="AG27" i="92"/>
  <c r="AP27" i="92" s="1"/>
  <c r="AE27" i="92"/>
  <c r="AF28" i="36"/>
  <c r="AO28" i="36" s="1"/>
  <c r="W29" i="36"/>
  <c r="AG28" i="36"/>
  <c r="AP28" i="36" s="1"/>
  <c r="AE28" i="36"/>
  <c r="AF29" i="48"/>
  <c r="AO29" i="48" s="1"/>
  <c r="AE29" i="48"/>
  <c r="W30" i="48"/>
  <c r="AG29" i="48"/>
  <c r="AP29" i="48" s="1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Z27" i="47" s="1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Z29" i="28" s="1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Z27" i="27" s="1"/>
  <c r="X28" i="88"/>
  <c r="Y28" i="88"/>
  <c r="AN28" i="42"/>
  <c r="AI28" i="42"/>
  <c r="X30" i="86"/>
  <c r="Y30" i="86"/>
  <c r="Z28" i="85" l="1"/>
  <c r="AE28" i="87"/>
  <c r="AE28" i="31"/>
  <c r="Z28" i="80"/>
  <c r="AE28" i="80" s="1"/>
  <c r="W29" i="85"/>
  <c r="AG28" i="85"/>
  <c r="AP28" i="85" s="1"/>
  <c r="AE28" i="85"/>
  <c r="AF28" i="85"/>
  <c r="AO28" i="85" s="1"/>
  <c r="AG27" i="74"/>
  <c r="AP27" i="74" s="1"/>
  <c r="AF27" i="74"/>
  <c r="AO27" i="74" s="1"/>
  <c r="AE27" i="74"/>
  <c r="W28" i="74"/>
  <c r="AF28" i="80"/>
  <c r="AO28" i="80" s="1"/>
  <c r="AG28" i="80"/>
  <c r="AP28" i="80" s="1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Z28" i="92" s="1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Z30" i="79" s="1"/>
  <c r="Y30" i="79"/>
  <c r="Y29" i="43"/>
  <c r="Z29" i="43" s="1"/>
  <c r="X29" i="43"/>
  <c r="X28" i="34"/>
  <c r="Z28" i="34" s="1"/>
  <c r="Y28" i="34"/>
  <c r="Y29" i="87"/>
  <c r="Z29" i="87" s="1"/>
  <c r="X29" i="87"/>
  <c r="X29" i="31"/>
  <c r="Z29" i="31" s="1"/>
  <c r="Y29" i="31"/>
  <c r="Y30" i="48"/>
  <c r="Z30" i="48" s="1"/>
  <c r="X30" i="48"/>
  <c r="Y29" i="36"/>
  <c r="X29" i="36"/>
  <c r="Z29" i="36" s="1"/>
  <c r="W29" i="80" l="1"/>
  <c r="Z30" i="96"/>
  <c r="AE29" i="82"/>
  <c r="AG29" i="82"/>
  <c r="AP29" i="82" s="1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F30" i="96"/>
  <c r="AO30" i="96" s="1"/>
  <c r="AE30" i="96"/>
  <c r="W31" i="96"/>
  <c r="AG30" i="96"/>
  <c r="AP30" i="96" s="1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8" i="74" l="1"/>
  <c r="Z29" i="85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Z27" i="35" s="1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Z31" i="96" s="1"/>
  <c r="Y31" i="96"/>
  <c r="AN27" i="32"/>
  <c r="AI27" i="32"/>
  <c r="Y29" i="93"/>
  <c r="X29" i="93"/>
  <c r="AH30" i="30"/>
  <c r="AQ30" i="30" s="1"/>
  <c r="X30" i="76"/>
  <c r="Y30" i="76"/>
  <c r="Z30" i="76" s="1"/>
  <c r="Z29" i="88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Z29" i="29" s="1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Z28" i="32" s="1"/>
  <c r="Y28" i="32"/>
  <c r="AI29" i="82"/>
  <c r="AN29" i="82"/>
  <c r="Z29" i="95" l="1"/>
  <c r="Z29" i="93"/>
  <c r="AG29" i="93" s="1"/>
  <c r="AP29" i="93" s="1"/>
  <c r="AG27" i="35"/>
  <c r="AP27" i="35" s="1"/>
  <c r="AE27" i="35"/>
  <c r="W28" i="35"/>
  <c r="AF27" i="35"/>
  <c r="AO27" i="35" s="1"/>
  <c r="AE29" i="93"/>
  <c r="AF29" i="93"/>
  <c r="AO29" i="93" s="1"/>
  <c r="W30" i="93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W30" i="95"/>
  <c r="AE29" i="95"/>
  <c r="AG29" i="95"/>
  <c r="AP29" i="95" s="1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Z29" i="39" s="1"/>
  <c r="Y29" i="39"/>
  <c r="X29" i="74"/>
  <c r="Y29" i="74"/>
  <c r="Z30" i="77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Z30" i="85" l="1"/>
  <c r="Z30" i="37"/>
  <c r="AG30" i="85"/>
  <c r="AP30" i="85" s="1"/>
  <c r="AF30" i="85"/>
  <c r="AO30" i="85" s="1"/>
  <c r="AE30" i="85"/>
  <c r="W31" i="85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G30" i="37"/>
  <c r="AP30" i="37" s="1"/>
  <c r="AF30" i="37"/>
  <c r="AO30" i="37" s="1"/>
  <c r="AE30" i="37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Z30" i="93"/>
  <c r="X30" i="93"/>
  <c r="Y30" i="93"/>
  <c r="X31" i="38"/>
  <c r="Y31" i="38"/>
  <c r="X29" i="45"/>
  <c r="Z29" i="45" s="1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Z30" i="88" l="1"/>
  <c r="Z30" i="34"/>
  <c r="Z31" i="42"/>
  <c r="Z30" i="33"/>
  <c r="W31" i="33" s="1"/>
  <c r="Z28" i="35"/>
  <c r="W29" i="35" s="1"/>
  <c r="Z31" i="76"/>
  <c r="AE28" i="35"/>
  <c r="W31" i="88"/>
  <c r="AG30" i="88"/>
  <c r="AP30" i="88" s="1"/>
  <c r="AF30" i="88"/>
  <c r="AO30" i="88" s="1"/>
  <c r="AE30" i="88"/>
  <c r="AG31" i="42"/>
  <c r="AP31" i="42" s="1"/>
  <c r="AF31" i="42"/>
  <c r="AO31" i="42" s="1"/>
  <c r="AE31" i="42"/>
  <c r="W32" i="42"/>
  <c r="AE29" i="90"/>
  <c r="W30" i="90"/>
  <c r="AF29" i="90"/>
  <c r="AO29" i="90" s="1"/>
  <c r="AG29" i="90"/>
  <c r="AP29" i="90" s="1"/>
  <c r="AF30" i="34"/>
  <c r="AO30" i="34" s="1"/>
  <c r="W31" i="34"/>
  <c r="AG30" i="34"/>
  <c r="AP30" i="34" s="1"/>
  <c r="AE30" i="34"/>
  <c r="AG31" i="76"/>
  <c r="AP31" i="76" s="1"/>
  <c r="AF31" i="76"/>
  <c r="AO31" i="76" s="1"/>
  <c r="W32" i="76"/>
  <c r="AE31" i="76"/>
  <c r="AF30" i="33"/>
  <c r="AO30" i="33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Z31" i="87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Z30" i="41" s="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Z31" i="37" s="1"/>
  <c r="AN30" i="40"/>
  <c r="AI30" i="40"/>
  <c r="Z31" i="82" l="1"/>
  <c r="Z31" i="36"/>
  <c r="AF28" i="35"/>
  <c r="AO28" i="35" s="1"/>
  <c r="Z31" i="83"/>
  <c r="AE31" i="83" s="1"/>
  <c r="AG30" i="33"/>
  <c r="AP30" i="33" s="1"/>
  <c r="AG28" i="35"/>
  <c r="AP28" i="35" s="1"/>
  <c r="Z31" i="31"/>
  <c r="AE31" i="26"/>
  <c r="W32" i="26"/>
  <c r="AG31" i="26"/>
  <c r="AP31" i="26" s="1"/>
  <c r="AF31" i="26"/>
  <c r="AO31" i="26" s="1"/>
  <c r="AF31" i="36"/>
  <c r="AO31" i="36" s="1"/>
  <c r="W32" i="36"/>
  <c r="AG31" i="36"/>
  <c r="AP31" i="36" s="1"/>
  <c r="AE31" i="36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3"/>
  <c r="AG31" i="83"/>
  <c r="AP31" i="83" s="1"/>
  <c r="W32" i="82"/>
  <c r="AG31" i="82"/>
  <c r="AP31" i="82" s="1"/>
  <c r="AF31" i="82"/>
  <c r="AO31" i="82" s="1"/>
  <c r="AE31" i="82"/>
  <c r="AG31" i="31"/>
  <c r="AP31" i="31" s="1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Z31" i="34" s="1"/>
  <c r="Y31" i="34"/>
  <c r="Y30" i="90"/>
  <c r="X30" i="90"/>
  <c r="Z30" i="90" s="1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Z30" i="74"/>
  <c r="Y30" i="74"/>
  <c r="X30" i="74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Z30" i="45" s="1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Z31" i="93" s="1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Z31" i="33" s="1"/>
  <c r="AN30" i="34"/>
  <c r="AI30" i="34"/>
  <c r="AN31" i="42"/>
  <c r="AI31" i="42"/>
  <c r="X29" i="35"/>
  <c r="Z29" i="35" s="1"/>
  <c r="Y29" i="35"/>
  <c r="AI28" i="35" l="1"/>
  <c r="AF31" i="83"/>
  <c r="AO31" i="83" s="1"/>
  <c r="Z31" i="88"/>
  <c r="AE31" i="88"/>
  <c r="W32" i="88"/>
  <c r="AF31" i="88"/>
  <c r="AO31" i="88" s="1"/>
  <c r="AG31" i="88"/>
  <c r="AP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W31" i="45"/>
  <c r="AG30" i="45"/>
  <c r="AP30" i="45" s="1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Z31" i="92" s="1"/>
  <c r="X31" i="92"/>
  <c r="X32" i="31"/>
  <c r="Z32" i="31" s="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Z32" i="77" s="1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Z32" i="83" s="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Z31" i="41" s="1"/>
  <c r="AH30" i="90"/>
  <c r="AQ30" i="90" s="1"/>
  <c r="Y33" i="79"/>
  <c r="X33" i="79"/>
  <c r="Y32" i="82"/>
  <c r="X32" i="82"/>
  <c r="Y30" i="94"/>
  <c r="X30" i="94"/>
  <c r="Z30" i="94" s="1"/>
  <c r="X32" i="26"/>
  <c r="Z32" i="26" s="1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2" i="25" l="1"/>
  <c r="Z32" i="82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F32" i="82"/>
  <c r="AO32" i="82" s="1"/>
  <c r="AG32" i="82"/>
  <c r="AP32" i="82" s="1"/>
  <c r="AF32" i="37"/>
  <c r="AO32" i="37" s="1"/>
  <c r="AG32" i="37"/>
  <c r="AP32" i="37" s="1"/>
  <c r="AG32" i="43"/>
  <c r="AP32" i="43" s="1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Z32" i="34" s="1"/>
  <c r="Y32" i="34"/>
  <c r="AI32" i="76"/>
  <c r="AN32" i="76"/>
  <c r="AH32" i="77"/>
  <c r="AQ32" i="77" s="1"/>
  <c r="AH32" i="31"/>
  <c r="AQ32" i="31" s="1"/>
  <c r="X31" i="32"/>
  <c r="Z31" i="32" s="1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Z31" i="78" s="1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Z31" i="74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Z32" i="73" s="1"/>
  <c r="AR31" i="36"/>
  <c r="X32" i="40"/>
  <c r="Y32" i="40"/>
  <c r="AH32" i="43"/>
  <c r="AQ32" i="43" s="1"/>
  <c r="AR29" i="94"/>
  <c r="Y32" i="91"/>
  <c r="X32" i="91"/>
  <c r="Y31" i="90"/>
  <c r="Z31" i="90" s="1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Z31" i="45"/>
  <c r="X31" i="45"/>
  <c r="Y31" i="45"/>
  <c r="AN30" i="90"/>
  <c r="AI30" i="90"/>
  <c r="AI31" i="88"/>
  <c r="AN31" i="88"/>
  <c r="Z32" i="40" l="1"/>
  <c r="Z32" i="95"/>
  <c r="AF32" i="43"/>
  <c r="AO32" i="43" s="1"/>
  <c r="W33" i="37"/>
  <c r="AF32" i="73"/>
  <c r="AO32" i="73" s="1"/>
  <c r="AE32" i="73"/>
  <c r="W33" i="73"/>
  <c r="AG32" i="73"/>
  <c r="AP32" i="73" s="1"/>
  <c r="W33" i="95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F32" i="40"/>
  <c r="AO32" i="40" s="1"/>
  <c r="AE32" i="40"/>
  <c r="W33" i="40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Z33" i="43" s="1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Z31" i="81" s="1"/>
  <c r="Y31" i="81"/>
  <c r="Z31" i="47"/>
  <c r="AH32" i="80"/>
  <c r="AQ32" i="80" s="1"/>
  <c r="AR32" i="76"/>
  <c r="X33" i="31"/>
  <c r="Y33" i="31"/>
  <c r="AN32" i="83"/>
  <c r="AI32" i="83"/>
  <c r="Z33" i="25"/>
  <c r="Y33" i="25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Z31" i="94" s="1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Z30" i="46" s="1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Z33" i="37" l="1"/>
  <c r="Z33" i="82"/>
  <c r="Z33" i="77"/>
  <c r="AG33" i="77" s="1"/>
  <c r="AP33" i="77" s="1"/>
  <c r="Z33" i="87"/>
  <c r="W34" i="87" s="1"/>
  <c r="Z32" i="92"/>
  <c r="W33" i="92" s="1"/>
  <c r="AG33" i="82"/>
  <c r="AP33" i="82" s="1"/>
  <c r="AF33" i="82"/>
  <c r="AO33" i="82" s="1"/>
  <c r="W34" i="82"/>
  <c r="AE33" i="82"/>
  <c r="W34" i="43"/>
  <c r="AG33" i="43"/>
  <c r="AP33" i="43" s="1"/>
  <c r="AF33" i="43"/>
  <c r="AO33" i="43" s="1"/>
  <c r="AE33" i="43"/>
  <c r="AF33" i="77"/>
  <c r="AO33" i="77" s="1"/>
  <c r="W34" i="77"/>
  <c r="AE33" i="77"/>
  <c r="W31" i="46"/>
  <c r="AG30" i="46"/>
  <c r="AP30" i="46" s="1"/>
  <c r="AE30" i="46"/>
  <c r="AF30" i="46"/>
  <c r="AO30" i="46" s="1"/>
  <c r="AG33" i="87"/>
  <c r="AP33" i="87" s="1"/>
  <c r="AF33" i="87"/>
  <c r="AO33" i="87" s="1"/>
  <c r="AE33" i="87"/>
  <c r="AG32" i="92"/>
  <c r="AP32" i="92" s="1"/>
  <c r="AF32" i="92"/>
  <c r="AO32" i="92" s="1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Z33" i="40" s="1"/>
  <c r="Y33" i="95"/>
  <c r="X33" i="95"/>
  <c r="Z33" i="95" s="1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Z32" i="32"/>
  <c r="X32" i="32"/>
  <c r="Y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Z33" i="85" s="1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Z32" i="78" s="1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4" i="79" l="1"/>
  <c r="W35" i="79" s="1"/>
  <c r="AG34" i="79"/>
  <c r="AP34" i="79" s="1"/>
  <c r="AF34" i="79"/>
  <c r="AO34" i="79" s="1"/>
  <c r="AE34" i="79"/>
  <c r="AG33" i="73"/>
  <c r="AP33" i="73" s="1"/>
  <c r="AF33" i="73"/>
  <c r="AO33" i="73" s="1"/>
  <c r="AE33" i="73"/>
  <c r="W34" i="73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Z35" i="96"/>
  <c r="X35" i="96"/>
  <c r="Y35" i="96"/>
  <c r="AN33" i="77"/>
  <c r="AI33" i="77"/>
  <c r="Y34" i="82"/>
  <c r="Z34" i="82" s="1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Z33" i="92" s="1"/>
  <c r="AR32" i="44"/>
  <c r="Z34" i="28"/>
  <c r="X34" i="28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Z32" i="81"/>
  <c r="Y32" i="81"/>
  <c r="X32" i="81"/>
  <c r="Y33" i="75"/>
  <c r="X33" i="75"/>
  <c r="Y34" i="37"/>
  <c r="Z34" i="37" s="1"/>
  <c r="X34" i="37"/>
  <c r="AN34" i="96"/>
  <c r="AI34" i="96"/>
  <c r="X34" i="26"/>
  <c r="Z34" i="26" s="1"/>
  <c r="Y34" i="26"/>
  <c r="AI30" i="46"/>
  <c r="AN30" i="46"/>
  <c r="X34" i="77"/>
  <c r="Y34" i="77"/>
  <c r="Z33" i="33" l="1"/>
  <c r="Z34" i="38"/>
  <c r="Z34" i="25"/>
  <c r="Z33" i="80"/>
  <c r="W34" i="80" s="1"/>
  <c r="Z31" i="35"/>
  <c r="AG31" i="35" s="1"/>
  <c r="AP31" i="35" s="1"/>
  <c r="W32" i="35"/>
  <c r="AE33" i="33"/>
  <c r="AG33" i="33"/>
  <c r="AP33" i="33" s="1"/>
  <c r="W34" i="33"/>
  <c r="AF33" i="33"/>
  <c r="AO33" i="33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Z33" i="78" s="1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Z35" i="48" s="1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Z34" i="30" s="1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3" i="41" l="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W36" i="48"/>
  <c r="AF35" i="48"/>
  <c r="AO35" i="48" s="1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Z35" i="26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Z32" i="46" s="1"/>
  <c r="X36" i="96"/>
  <c r="Z36" i="96" s="1"/>
  <c r="Y36" i="96"/>
  <c r="AN32" i="81"/>
  <c r="AI32" i="81"/>
  <c r="Y35" i="25"/>
  <c r="Z35" i="25" s="1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Z34" i="93" s="1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Z34" i="34" s="1"/>
  <c r="Y34" i="34"/>
  <c r="Z33" i="32"/>
  <c r="AH34" i="95"/>
  <c r="AQ34" i="95" s="1"/>
  <c r="AI32" i="74"/>
  <c r="AN32" i="74"/>
  <c r="X35" i="86"/>
  <c r="Y35" i="86"/>
  <c r="Y35" i="37"/>
  <c r="Z35" i="37" s="1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43" l="1"/>
  <c r="Z35" i="86"/>
  <c r="W35" i="31"/>
  <c r="Z34" i="80"/>
  <c r="AF34" i="80" s="1"/>
  <c r="AO34" i="80" s="1"/>
  <c r="AG35" i="43"/>
  <c r="AP35" i="43" s="1"/>
  <c r="AF35" i="43"/>
  <c r="AO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4" i="80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Z33" i="94" s="1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Z35" i="85" s="1"/>
  <c r="AI33" i="84"/>
  <c r="AN33" i="84"/>
  <c r="Y36" i="48"/>
  <c r="X36" i="48"/>
  <c r="Z36" i="48" s="1"/>
  <c r="X34" i="88"/>
  <c r="Y34" i="88"/>
  <c r="Z34" i="88" s="1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Z34" i="41" s="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AG34" i="80" l="1"/>
  <c r="AP34" i="80" s="1"/>
  <c r="Z34" i="91"/>
  <c r="W35" i="91" s="1"/>
  <c r="AE34" i="88"/>
  <c r="W35" i="88"/>
  <c r="AF34" i="88"/>
  <c r="AO34" i="88" s="1"/>
  <c r="AG34" i="88"/>
  <c r="AP34" i="88" s="1"/>
  <c r="AG34" i="91"/>
  <c r="AP34" i="91" s="1"/>
  <c r="AF34" i="91"/>
  <c r="AO34" i="91" s="1"/>
  <c r="AE34" i="91"/>
  <c r="AG35" i="30"/>
  <c r="AP35" i="30" s="1"/>
  <c r="AF35" i="30"/>
  <c r="AO35" i="30" s="1"/>
  <c r="AE35" i="30"/>
  <c r="W36" i="30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Z33" i="46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Z37" i="96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Z34" i="45" s="1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Z36" i="86" l="1"/>
  <c r="Z35" i="95"/>
  <c r="Z36" i="37"/>
  <c r="AG36" i="37" s="1"/>
  <c r="AP36" i="37" s="1"/>
  <c r="Z34" i="29"/>
  <c r="Z35" i="34"/>
  <c r="AF35" i="34" s="1"/>
  <c r="AO35" i="34" s="1"/>
  <c r="Z34" i="90"/>
  <c r="W35" i="90" s="1"/>
  <c r="AE36" i="37"/>
  <c r="W37" i="37"/>
  <c r="W36" i="34"/>
  <c r="AG35" i="34"/>
  <c r="AP35" i="34" s="1"/>
  <c r="AE34" i="90"/>
  <c r="AF34" i="90"/>
  <c r="AO34" i="90" s="1"/>
  <c r="W35" i="45"/>
  <c r="AF34" i="45"/>
  <c r="AO34" i="45" s="1"/>
  <c r="AE34" i="45"/>
  <c r="AG34" i="45"/>
  <c r="AP34" i="45" s="1"/>
  <c r="AG33" i="35"/>
  <c r="AP33" i="35" s="1"/>
  <c r="AE33" i="35"/>
  <c r="W34" i="35"/>
  <c r="AF33" i="35"/>
  <c r="AO33" i="35" s="1"/>
  <c r="AF34" i="29"/>
  <c r="AO34" i="29" s="1"/>
  <c r="AE34" i="29"/>
  <c r="W35" i="29"/>
  <c r="AG34" i="29"/>
  <c r="AP34" i="29" s="1"/>
  <c r="AG36" i="86"/>
  <c r="AP36" i="86" s="1"/>
  <c r="AF36" i="86"/>
  <c r="AO36" i="86" s="1"/>
  <c r="AE36" i="86"/>
  <c r="W37" i="86"/>
  <c r="AE35" i="95"/>
  <c r="W36" i="95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Z36" i="82" s="1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Z36" i="76" s="1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Z34" i="74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G34" i="90" l="1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Z35" i="75" s="1"/>
  <c r="Y35" i="75"/>
  <c r="Y36" i="73"/>
  <c r="X36" i="73"/>
  <c r="X35" i="81"/>
  <c r="Y35" i="81"/>
  <c r="Z35" i="81" s="1"/>
  <c r="X37" i="86"/>
  <c r="Z37" i="86" s="1"/>
  <c r="Y37" i="86"/>
  <c r="Z35" i="29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Z34" i="46" s="1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45" l="1"/>
  <c r="Z36" i="73"/>
  <c r="Z35" i="90"/>
  <c r="W36" i="90" s="1"/>
  <c r="AG35" i="84"/>
  <c r="AP35" i="84" s="1"/>
  <c r="AF35" i="84"/>
  <c r="AO35" i="84" s="1"/>
  <c r="W36" i="84"/>
  <c r="AE35" i="84"/>
  <c r="AG36" i="83"/>
  <c r="AP36" i="83" s="1"/>
  <c r="AF36" i="83"/>
  <c r="AO36" i="83" s="1"/>
  <c r="W37" i="83"/>
  <c r="AE36" i="83"/>
  <c r="AE35" i="90"/>
  <c r="AF35" i="90"/>
  <c r="AO35" i="90" s="1"/>
  <c r="AF35" i="45"/>
  <c r="AO35" i="45" s="1"/>
  <c r="AG35" i="45"/>
  <c r="AP35" i="45" s="1"/>
  <c r="AE35" i="45"/>
  <c r="W36" i="45"/>
  <c r="AG36" i="73"/>
  <c r="AP36" i="73" s="1"/>
  <c r="AF36" i="73"/>
  <c r="AO36" i="73" s="1"/>
  <c r="AE36" i="73"/>
  <c r="W37" i="73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Z36" i="44" s="1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Z34" i="27" s="1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Z36" i="91" l="1"/>
  <c r="Z35" i="94"/>
  <c r="Z35" i="39"/>
  <c r="Z37" i="79"/>
  <c r="W38" i="79" s="1"/>
  <c r="Z37" i="82"/>
  <c r="W38" i="82" s="1"/>
  <c r="Z37" i="43"/>
  <c r="W38" i="43" s="1"/>
  <c r="AG35" i="90"/>
  <c r="AP35" i="90" s="1"/>
  <c r="Z36" i="92"/>
  <c r="AE37" i="82"/>
  <c r="AF37" i="82"/>
  <c r="AO37" i="82" s="1"/>
  <c r="AG37" i="82"/>
  <c r="AP37" i="82" s="1"/>
  <c r="AG37" i="79"/>
  <c r="AP37" i="79" s="1"/>
  <c r="W37" i="93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G36" i="91"/>
  <c r="AP36" i="91" s="1"/>
  <c r="AF36" i="91"/>
  <c r="AO36" i="91" s="1"/>
  <c r="AE36" i="91"/>
  <c r="W37" i="91"/>
  <c r="AF35" i="94"/>
  <c r="AO35" i="94" s="1"/>
  <c r="AE35" i="94"/>
  <c r="W36" i="94"/>
  <c r="AG35" i="94"/>
  <c r="AP35" i="94" s="1"/>
  <c r="W36" i="39"/>
  <c r="AG35" i="39"/>
  <c r="AP35" i="39" s="1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Z36" i="78" s="1"/>
  <c r="X36" i="78"/>
  <c r="AR33" i="27"/>
  <c r="Y36" i="75"/>
  <c r="Z36" i="75" s="1"/>
  <c r="X36" i="75"/>
  <c r="Y37" i="77"/>
  <c r="X37" i="77"/>
  <c r="AR36" i="43"/>
  <c r="AH37" i="25"/>
  <c r="AQ37" i="25" s="1"/>
  <c r="Z37" i="42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Z37" i="73" s="1"/>
  <c r="Y36" i="90"/>
  <c r="X36" i="90"/>
  <c r="Z36" i="33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Z38" i="48" s="1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5" i="35" l="1"/>
  <c r="AE37" i="79"/>
  <c r="AF37" i="43"/>
  <c r="AO37" i="43" s="1"/>
  <c r="AF37" i="79"/>
  <c r="AO37" i="79" s="1"/>
  <c r="AE35" i="35"/>
  <c r="W36" i="35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Z36" i="39" s="1"/>
  <c r="X36" i="39"/>
  <c r="Y37" i="91"/>
  <c r="X37" i="91"/>
  <c r="Z37" i="91" s="1"/>
  <c r="AI36" i="92"/>
  <c r="AN36" i="92"/>
  <c r="Y38" i="79"/>
  <c r="X38" i="79"/>
  <c r="AR35" i="45"/>
  <c r="AR34" i="46"/>
  <c r="Y38" i="37"/>
  <c r="Z38" i="37" s="1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Z39" i="96" s="1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Z37" i="31" s="1"/>
  <c r="X37" i="31"/>
  <c r="Y37" i="95"/>
  <c r="X37" i="95"/>
  <c r="Z37" i="85"/>
  <c r="Z37" i="36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4" l="1"/>
  <c r="Z37" i="95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G36" i="94"/>
  <c r="AP36" i="94" s="1"/>
  <c r="AF36" i="94"/>
  <c r="AO36" i="94" s="1"/>
  <c r="AE36" i="94"/>
  <c r="AF38" i="76"/>
  <c r="AO38" i="76" s="1"/>
  <c r="AE38" i="76"/>
  <c r="AG37" i="31"/>
  <c r="AP37" i="31" s="1"/>
  <c r="AF37" i="31"/>
  <c r="AO37" i="31" s="1"/>
  <c r="AE37" i="31"/>
  <c r="W38" i="31"/>
  <c r="AE38" i="79"/>
  <c r="AG38" i="79"/>
  <c r="AP38" i="79" s="1"/>
  <c r="AF38" i="79"/>
  <c r="AO38" i="79" s="1"/>
  <c r="W38" i="95"/>
  <c r="AG37" i="95"/>
  <c r="AP37" i="95" s="1"/>
  <c r="AF37" i="95"/>
  <c r="AO37" i="95" s="1"/>
  <c r="AE37" i="95"/>
  <c r="AF37" i="34"/>
  <c r="AO37" i="34" s="1"/>
  <c r="AG37" i="34"/>
  <c r="AP37" i="34" s="1"/>
  <c r="W38" i="34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Z38" i="42" s="1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Z36" i="32"/>
  <c r="Y36" i="32"/>
  <c r="X36" i="32"/>
  <c r="X38" i="26"/>
  <c r="Z38" i="26" s="1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Z36" i="74" l="1"/>
  <c r="Z39" i="48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F36" i="74"/>
  <c r="AO36" i="74" s="1"/>
  <c r="AE36" i="74"/>
  <c r="W37" i="74"/>
  <c r="AF39" i="48"/>
  <c r="AO39" i="48" s="1"/>
  <c r="W40" i="48"/>
  <c r="AG39" i="48"/>
  <c r="AP39" i="48" s="1"/>
  <c r="AE39" i="48"/>
  <c r="AF38" i="38"/>
  <c r="AO38" i="38" s="1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Z37" i="84" s="1"/>
  <c r="Y37" i="84"/>
  <c r="AI37" i="85"/>
  <c r="AN37" i="85"/>
  <c r="X39" i="76"/>
  <c r="Z39" i="76" s="1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Z38" i="36" s="1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AI38" i="76"/>
  <c r="AN38" i="76"/>
  <c r="X37" i="94"/>
  <c r="Y37" i="94"/>
  <c r="Z38" i="92"/>
  <c r="Y38" i="92"/>
  <c r="X38" i="92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Z37" i="39" s="1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Z37" i="45" s="1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G38" i="38" l="1"/>
  <c r="AP38" i="38" s="1"/>
  <c r="Z38" i="83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AE38" i="83"/>
  <c r="W39" i="83"/>
  <c r="AF38" i="83"/>
  <c r="AO38" i="83" s="1"/>
  <c r="AG38" i="83"/>
  <c r="AP38" i="83" s="1"/>
  <c r="AG37" i="39"/>
  <c r="AP37" i="39" s="1"/>
  <c r="AE37" i="39"/>
  <c r="W38" i="39"/>
  <c r="AF37" i="39"/>
  <c r="AO37" i="39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Z40" i="48" s="1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9" i="26" s="1"/>
  <c r="Z37" i="41"/>
  <c r="AR37" i="92"/>
  <c r="X39" i="42"/>
  <c r="Z39" i="42" s="1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Z37" i="74" s="1"/>
  <c r="X37" i="74"/>
  <c r="AR36" i="81"/>
  <c r="X37" i="32"/>
  <c r="Z37" i="32" s="1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Z39" i="30" s="1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33" l="1"/>
  <c r="W39" i="33" s="1"/>
  <c r="AG38" i="33"/>
  <c r="AP38" i="33" s="1"/>
  <c r="AF38" i="33"/>
  <c r="AO38" i="33" s="1"/>
  <c r="AE38" i="33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Z38" i="29" s="1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Z37" i="46"/>
  <c r="X37" i="46"/>
  <c r="Y37" i="46"/>
  <c r="Y39" i="36"/>
  <c r="X39" i="36"/>
  <c r="Z39" i="36" s="1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38" i="45" l="1"/>
  <c r="Z37" i="47"/>
  <c r="AG39" i="36"/>
  <c r="AP39" i="36" s="1"/>
  <c r="AE39" i="36"/>
  <c r="AF39" i="36"/>
  <c r="AO39" i="36" s="1"/>
  <c r="W40" i="36"/>
  <c r="AF38" i="45"/>
  <c r="AO38" i="45" s="1"/>
  <c r="AE38" i="45"/>
  <c r="AG38" i="45"/>
  <c r="AP38" i="45" s="1"/>
  <c r="W39" i="45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Z39" i="77"/>
  <c r="Y39" i="77"/>
  <c r="X39" i="77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Z38" i="94" s="1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Z38" i="88" s="1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Z39" i="95"/>
  <c r="X39" i="95"/>
  <c r="Y39" i="95"/>
  <c r="Z39" i="85"/>
  <c r="X39" i="33"/>
  <c r="Y39" i="33"/>
  <c r="Z38" i="32" l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F38" i="32"/>
  <c r="AO38" i="32" s="1"/>
  <c r="AE38" i="32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Z40" i="91" s="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Z39" i="8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Z39" i="84" s="1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25" l="1"/>
  <c r="AE40" i="25" s="1"/>
  <c r="W41" i="25"/>
  <c r="AG40" i="25"/>
  <c r="AP40" i="25" s="1"/>
  <c r="AF40" i="25"/>
  <c r="AO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Z40" i="77" s="1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Z41" i="42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Z38" i="35" s="1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1" i="43" s="1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Z41" i="86" s="1"/>
  <c r="Y41" i="86"/>
  <c r="AH40" i="91"/>
  <c r="AQ40" i="91" s="1"/>
  <c r="Z40" i="92"/>
  <c r="Z39" i="93"/>
  <c r="AR40" i="76"/>
  <c r="X39" i="94"/>
  <c r="Z39" i="94" s="1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39" i="41" s="1"/>
  <c r="Z40" i="44" l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90"/>
  <c r="AP39" i="90" s="1"/>
  <c r="AF39" i="90"/>
  <c r="AO39" i="90" s="1"/>
  <c r="AE39" i="90"/>
  <c r="W40" i="90"/>
  <c r="AG37" i="89"/>
  <c r="AP37" i="89" s="1"/>
  <c r="W38" i="89"/>
  <c r="AG40" i="44"/>
  <c r="AP40" i="44" s="1"/>
  <c r="AF40" i="44"/>
  <c r="AO40" i="44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Z41" i="91" s="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Z40" i="31"/>
  <c r="X40" i="31"/>
  <c r="Y40" i="31"/>
  <c r="Y41" i="25"/>
  <c r="Z41" i="25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Z41" i="38" l="1"/>
  <c r="AE37" i="89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91"/>
  <c r="AP41" i="91" s="1"/>
  <c r="W42" i="91"/>
  <c r="AF41" i="38"/>
  <c r="AO41" i="38" s="1"/>
  <c r="AE41" i="38"/>
  <c r="W42" i="38"/>
  <c r="AG41" i="38"/>
  <c r="AP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Z40" i="32" s="1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Z42" i="28"/>
  <c r="X42" i="28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Z40" i="93" s="1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Z41" i="44" s="1"/>
  <c r="Y41" i="44"/>
  <c r="Z39" i="27"/>
  <c r="X39" i="27"/>
  <c r="Y39" i="27"/>
  <c r="Z42" i="40" l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42" i="40"/>
  <c r="AP42" i="40" s="1"/>
  <c r="AF42" i="40"/>
  <c r="AO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Z41" i="95" s="1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Z42" i="30" s="1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Z42" i="91" l="1"/>
  <c r="AG42" i="91" s="1"/>
  <c r="AP42" i="91" s="1"/>
  <c r="AF42" i="91"/>
  <c r="AO42" i="91" s="1"/>
  <c r="W43" i="91"/>
  <c r="AE42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Z40" i="27" s="1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Z42" i="44" s="1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Z41" i="33"/>
  <c r="X41" i="33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Z42" i="79" l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F42" i="79"/>
  <c r="AO42" i="79" s="1"/>
  <c r="AE42" i="79"/>
  <c r="W43" i="79"/>
  <c r="AH41" i="93"/>
  <c r="AQ41" i="93" s="1"/>
  <c r="AN41" i="77"/>
  <c r="AI41" i="77"/>
  <c r="X41" i="41"/>
  <c r="Z41" i="41" s="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Z43" i="43" s="1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Z42" i="92" s="1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Z44" i="48" s="1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Z43" i="9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AF41" i="94" l="1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E43" i="43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Z43" i="44" s="1"/>
  <c r="AI41" i="32"/>
  <c r="AN41" i="32"/>
  <c r="AR40" i="90"/>
  <c r="X44" i="96"/>
  <c r="Y44" i="96"/>
  <c r="Z42" i="80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Z43" i="26" s="1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Z42" i="83" s="1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Z43" i="79" s="1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45" l="1"/>
  <c r="Z41" i="27"/>
  <c r="AG43" i="44"/>
  <c r="AP43" i="44" s="1"/>
  <c r="AF43" i="44"/>
  <c r="AO43" i="44" s="1"/>
  <c r="W44" i="44"/>
  <c r="AE43" i="44"/>
  <c r="W42" i="27"/>
  <c r="AG41" i="27"/>
  <c r="AP41" i="27" s="1"/>
  <c r="AF41" i="27"/>
  <c r="AO41" i="27" s="1"/>
  <c r="AE41" i="27"/>
  <c r="AG42" i="45"/>
  <c r="AP42" i="45" s="1"/>
  <c r="AF42" i="45"/>
  <c r="AO42" i="45" s="1"/>
  <c r="W43" i="45"/>
  <c r="AE42" i="45"/>
  <c r="W44" i="79"/>
  <c r="AG43" i="79"/>
  <c r="AP43" i="79" s="1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Z44" i="28" s="1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Z42" i="93" s="1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Z42" i="41" s="1"/>
  <c r="Y42" i="41"/>
  <c r="Z44" i="96"/>
  <c r="AH43" i="44"/>
  <c r="AQ43" i="44" s="1"/>
  <c r="AI39" i="89"/>
  <c r="AN39" i="89"/>
  <c r="Y42" i="75"/>
  <c r="Z42" i="75" s="1"/>
  <c r="X42" i="75"/>
  <c r="Z42" i="32"/>
  <c r="X41" i="47"/>
  <c r="Z41" i="47" s="1"/>
  <c r="Y41" i="47"/>
  <c r="X42" i="94"/>
  <c r="Z42" i="94" s="1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3" i="77" l="1"/>
  <c r="Z42" i="78"/>
  <c r="Z40" i="89"/>
  <c r="AG40" i="89" s="1"/>
  <c r="AP40" i="89" s="1"/>
  <c r="Z42" i="39"/>
  <c r="AE42" i="39" s="1"/>
  <c r="AF40" i="89"/>
  <c r="AO40" i="89" s="1"/>
  <c r="AE40" i="89"/>
  <c r="W43" i="39"/>
  <c r="AF42" i="39"/>
  <c r="AO42" i="39" s="1"/>
  <c r="AG42" i="39"/>
  <c r="AP42" i="39" s="1"/>
  <c r="AG42" i="78"/>
  <c r="AP42" i="78" s="1"/>
  <c r="AF42" i="78"/>
  <c r="AO42" i="78" s="1"/>
  <c r="AE42" i="78"/>
  <c r="W43" i="78"/>
  <c r="AG41" i="47"/>
  <c r="AP41" i="47" s="1"/>
  <c r="AF41" i="47"/>
  <c r="AO41" i="47" s="1"/>
  <c r="W42" i="47"/>
  <c r="AE41" i="47"/>
  <c r="AE43" i="77"/>
  <c r="W44" i="77"/>
  <c r="AF43" i="77"/>
  <c r="AO43" i="77" s="1"/>
  <c r="AG43" i="77"/>
  <c r="AP43" i="77" s="1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Z43" i="95" s="1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Z44" i="38" s="1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Z43" i="36" s="1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79" l="1"/>
  <c r="Z44" i="25"/>
  <c r="Z43" i="45"/>
  <c r="AF43" i="45" s="1"/>
  <c r="AO43" i="45" s="1"/>
  <c r="W41" i="89"/>
  <c r="W44" i="45"/>
  <c r="AG43" i="45"/>
  <c r="AP43" i="45" s="1"/>
  <c r="AF43" i="36"/>
  <c r="AO43" i="36" s="1"/>
  <c r="AE43" i="36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Z42" i="47" s="1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Z43" i="84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Z43" i="93" s="1"/>
  <c r="X43" i="93"/>
  <c r="AH42" i="27"/>
  <c r="AQ42" i="27" s="1"/>
  <c r="AI43" i="73"/>
  <c r="AN43" i="73"/>
  <c r="AN42" i="75"/>
  <c r="AI42" i="75"/>
  <c r="X44" i="77"/>
  <c r="Y44" i="77"/>
  <c r="Z44" i="77" s="1"/>
  <c r="Y41" i="89"/>
  <c r="X41" i="89"/>
  <c r="Z41" i="89" s="1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Z43" i="32" s="1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Z43" i="41" s="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Z44" i="85"/>
  <c r="Y44" i="85"/>
  <c r="X44" i="85"/>
  <c r="AH42" i="90"/>
  <c r="AQ42" i="90" s="1"/>
  <c r="AI44" i="40"/>
  <c r="AN44" i="40"/>
  <c r="AH44" i="25"/>
  <c r="AQ44" i="25" s="1"/>
  <c r="X45" i="96"/>
  <c r="Z45" i="96" s="1"/>
  <c r="Y45" i="96"/>
  <c r="AH43" i="95"/>
  <c r="AQ43" i="95" s="1"/>
  <c r="Y44" i="73"/>
  <c r="X44" i="73"/>
  <c r="Z44" i="73" s="1"/>
  <c r="AN42" i="78"/>
  <c r="AI42" i="78"/>
  <c r="Y43" i="39"/>
  <c r="X43" i="39"/>
  <c r="Z43" i="39" s="1"/>
  <c r="Z45" i="40" l="1"/>
  <c r="Z45" i="42"/>
  <c r="AE43" i="45"/>
  <c r="Z43" i="78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E45" i="42"/>
  <c r="W46" i="42"/>
  <c r="AF45" i="42"/>
  <c r="AO45" i="42" s="1"/>
  <c r="AG45" i="42"/>
  <c r="AP45" i="42" s="1"/>
  <c r="W46" i="96"/>
  <c r="AG45" i="96"/>
  <c r="AP45" i="96" s="1"/>
  <c r="AF45" i="96"/>
  <c r="AO45" i="96" s="1"/>
  <c r="AE45" i="96"/>
  <c r="W44" i="78"/>
  <c r="AG43" i="78"/>
  <c r="AP43" i="78" s="1"/>
  <c r="AE43" i="78"/>
  <c r="AF43" i="78"/>
  <c r="AO43" i="78" s="1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Z42" i="46" s="1"/>
  <c r="X42" i="46"/>
  <c r="AH43" i="34"/>
  <c r="AQ43" i="34" s="1"/>
  <c r="AN42" i="74"/>
  <c r="AI42" i="74"/>
  <c r="AI43" i="82"/>
  <c r="AN43" i="82"/>
  <c r="Y45" i="30"/>
  <c r="X45" i="30"/>
  <c r="Z45" i="30" s="1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Z45" i="37" s="1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Z43" i="29" s="1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Z45" i="79"/>
  <c r="Y45" i="79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Z44" i="95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Z44" i="92" s="1"/>
  <c r="Y44" i="92"/>
  <c r="AI42" i="29"/>
  <c r="AN42" i="29"/>
  <c r="AN44" i="25"/>
  <c r="AI44" i="25"/>
  <c r="AI43" i="36"/>
  <c r="AN43" i="36"/>
  <c r="Y44" i="45"/>
  <c r="X44" i="45"/>
  <c r="Z45" i="38" l="1"/>
  <c r="Z44" i="82"/>
  <c r="Z46" i="48"/>
  <c r="AF46" i="48" s="1"/>
  <c r="AO46" i="48" s="1"/>
  <c r="AE44" i="82"/>
  <c r="W45" i="82"/>
  <c r="AF44" i="82"/>
  <c r="AO44" i="82" s="1"/>
  <c r="AG44" i="82"/>
  <c r="AP44" i="82" s="1"/>
  <c r="W44" i="74"/>
  <c r="AG43" i="74"/>
  <c r="AP43" i="74" s="1"/>
  <c r="AF43" i="74"/>
  <c r="AO43" i="74" s="1"/>
  <c r="AE43" i="74"/>
  <c r="AG45" i="38"/>
  <c r="AP45" i="38" s="1"/>
  <c r="AE45" i="38"/>
  <c r="AF45" i="38"/>
  <c r="AO45" i="38" s="1"/>
  <c r="W46" i="38"/>
  <c r="W46" i="25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Z46" i="42"/>
  <c r="X46" i="42"/>
  <c r="Y46" i="42"/>
  <c r="AH43" i="90"/>
  <c r="AQ43" i="90" s="1"/>
  <c r="X44" i="34"/>
  <c r="Y44" i="34"/>
  <c r="Z44" i="34" s="1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Z44" i="93" s="1"/>
  <c r="X44" i="33"/>
  <c r="Z44" i="33" s="1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AE46" i="48" l="1"/>
  <c r="Z44" i="8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W45" i="81"/>
  <c r="AE44" i="81"/>
  <c r="AG44" i="93"/>
  <c r="AP44" i="93" s="1"/>
  <c r="AE44" i="93"/>
  <c r="AF44" i="93"/>
  <c r="AO44" i="93" s="1"/>
  <c r="W45" i="93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Z45" i="95" s="1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5" i="83" l="1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4" i="94"/>
  <c r="AO44" i="94" s="1"/>
  <c r="AE44" i="94"/>
  <c r="W45" i="94"/>
  <c r="AG44" i="94"/>
  <c r="AP44" i="94" s="1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Z47" i="40" s="1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Z46" i="91" s="1"/>
  <c r="Y46" i="91"/>
  <c r="AR44" i="83"/>
  <c r="AR45" i="30"/>
  <c r="AN46" i="42"/>
  <c r="AI46" i="42"/>
  <c r="Z43" i="35"/>
  <c r="Y43" i="35"/>
  <c r="X43" i="35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Z46" i="85" l="1"/>
  <c r="Z44" i="90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W47" i="85"/>
  <c r="AG46" i="85"/>
  <c r="AP46" i="85" s="1"/>
  <c r="AE46" i="85"/>
  <c r="AF46" i="85"/>
  <c r="AO46" i="85" s="1"/>
  <c r="AE44" i="90"/>
  <c r="W45" i="90"/>
  <c r="AG44" i="90"/>
  <c r="AP44" i="90" s="1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Z47" i="30" s="1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Z47" i="44" l="1"/>
  <c r="Z46" i="73"/>
  <c r="Z45" i="29"/>
  <c r="AE45" i="29" s="1"/>
  <c r="Z46" i="83"/>
  <c r="AE46" i="83" s="1"/>
  <c r="AG46" i="83"/>
  <c r="AP46" i="83" s="1"/>
  <c r="W48" i="44"/>
  <c r="AF47" i="44"/>
  <c r="AO47" i="44" s="1"/>
  <c r="AG47" i="44"/>
  <c r="AP47" i="44" s="1"/>
  <c r="AE47" i="44"/>
  <c r="W47" i="73"/>
  <c r="AG46" i="73"/>
  <c r="AP46" i="73" s="1"/>
  <c r="AE46" i="73"/>
  <c r="AF46" i="73"/>
  <c r="AO46" i="73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F45" i="29"/>
  <c r="AO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Z44" i="46" s="1"/>
  <c r="Y44" i="46"/>
  <c r="X48" i="48"/>
  <c r="Y48" i="48"/>
  <c r="Z48" i="48" s="1"/>
  <c r="X47" i="85"/>
  <c r="Z47" i="85" s="1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Z46" i="31" s="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6" i="82" l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AE48" i="48"/>
  <c r="AG47" i="91"/>
  <c r="AP47" i="91" s="1"/>
  <c r="W48" i="91"/>
  <c r="W47" i="82"/>
  <c r="AE46" i="82"/>
  <c r="AG46" i="82"/>
  <c r="AP46" i="82" s="1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Z48" i="28" s="1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Z46" i="32" s="1"/>
  <c r="Y46" i="32"/>
  <c r="Z46" i="36"/>
  <c r="AI45" i="29"/>
  <c r="AN45" i="29"/>
  <c r="X47" i="95"/>
  <c r="Z47" i="95" s="1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I46" i="95"/>
  <c r="AN46" i="95"/>
  <c r="Y47" i="83"/>
  <c r="X47" i="83"/>
  <c r="Z47" i="83" s="1"/>
  <c r="Z48" i="42" l="1"/>
  <c r="Z48" i="30"/>
  <c r="Z46" i="39"/>
  <c r="AE46" i="39" s="1"/>
  <c r="AE47" i="91"/>
  <c r="Z48" i="38"/>
  <c r="W49" i="38" s="1"/>
  <c r="Z44" i="89"/>
  <c r="AG44" i="89" s="1"/>
  <c r="AP44" i="89" s="1"/>
  <c r="Z46" i="34"/>
  <c r="W49" i="30"/>
  <c r="AG48" i="30"/>
  <c r="AP48" i="30" s="1"/>
  <c r="AF48" i="30"/>
  <c r="AO48" i="30" s="1"/>
  <c r="AE48" i="30"/>
  <c r="AG46" i="39"/>
  <c r="AP46" i="39" s="1"/>
  <c r="AF46" i="39"/>
  <c r="AO46" i="39" s="1"/>
  <c r="AG48" i="38"/>
  <c r="AP48" i="38" s="1"/>
  <c r="AE48" i="38"/>
  <c r="AF48" i="38"/>
  <c r="AO48" i="38" s="1"/>
  <c r="W45" i="89"/>
  <c r="AE44" i="89"/>
  <c r="AF46" i="34"/>
  <c r="AO46" i="34" s="1"/>
  <c r="W47" i="34"/>
  <c r="AG46" i="34"/>
  <c r="AP46" i="34" s="1"/>
  <c r="AE46" i="34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Z46" i="84" s="1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7" i="91"/>
  <c r="AI47" i="91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Z46" i="78"/>
  <c r="Y46" i="78"/>
  <c r="X46" i="78"/>
  <c r="Z46" i="74"/>
  <c r="X46" i="74"/>
  <c r="Y46" i="74"/>
  <c r="AR45" i="45"/>
  <c r="AH48" i="44"/>
  <c r="AQ48" i="44" s="1"/>
  <c r="AH48" i="25"/>
  <c r="AQ48" i="25" s="1"/>
  <c r="Z48" i="77"/>
  <c r="Y48" i="77"/>
  <c r="X48" i="77"/>
  <c r="X47" i="82"/>
  <c r="Z47" i="82" s="1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8" i="37" s="1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Z48" i="91" s="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Z45" i="27" s="1"/>
  <c r="Y45" i="27"/>
  <c r="AR47" i="28"/>
  <c r="AH46" i="34"/>
  <c r="AQ46" i="34" s="1"/>
  <c r="Y45" i="46"/>
  <c r="Z45" i="46" s="1"/>
  <c r="X45" i="46"/>
  <c r="Y48" i="85"/>
  <c r="X48" i="85"/>
  <c r="AH48" i="28"/>
  <c r="AQ48" i="28" s="1"/>
  <c r="AR47" i="96"/>
  <c r="Y49" i="48"/>
  <c r="X49" i="48"/>
  <c r="Z47" i="33" l="1"/>
  <c r="AF44" i="89"/>
  <c r="AO44" i="89" s="1"/>
  <c r="Z48" i="85"/>
  <c r="W47" i="39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W49" i="79"/>
  <c r="AG48" i="91"/>
  <c r="AP48" i="91" s="1"/>
  <c r="AF48" i="91"/>
  <c r="AO48" i="91" s="1"/>
  <c r="AE48" i="91"/>
  <c r="W49" i="91"/>
  <c r="W48" i="33"/>
  <c r="AG47" i="33"/>
  <c r="AP47" i="33" s="1"/>
  <c r="AF47" i="33"/>
  <c r="AO47" i="33" s="1"/>
  <c r="AE47" i="33"/>
  <c r="AG48" i="85"/>
  <c r="AP48" i="85" s="1"/>
  <c r="AF48" i="85"/>
  <c r="AO48" i="85" s="1"/>
  <c r="AE48" i="85"/>
  <c r="W49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Z49" i="42" s="1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Z47" i="81" l="1"/>
  <c r="Z49" i="28"/>
  <c r="AE48" i="79"/>
  <c r="AF48" i="79"/>
  <c r="AO48" i="79" s="1"/>
  <c r="AG49" i="48"/>
  <c r="AP49" i="48" s="1"/>
  <c r="W50" i="48"/>
  <c r="Z47" i="80"/>
  <c r="Z47" i="34"/>
  <c r="AE49" i="48"/>
  <c r="Z47" i="36"/>
  <c r="W48" i="36" s="1"/>
  <c r="Z45" i="35"/>
  <c r="AG47" i="29"/>
  <c r="AP47" i="29" s="1"/>
  <c r="AF47" i="29"/>
  <c r="AO47" i="29" s="1"/>
  <c r="AE47" i="29"/>
  <c r="W48" i="29"/>
  <c r="AG47" i="80"/>
  <c r="AP47" i="80" s="1"/>
  <c r="AF47" i="80"/>
  <c r="AO47" i="80" s="1"/>
  <c r="AE47" i="80"/>
  <c r="W48" i="80"/>
  <c r="AG47" i="81"/>
  <c r="AP47" i="81" s="1"/>
  <c r="AF47" i="81"/>
  <c r="AO47" i="81" s="1"/>
  <c r="W48" i="81"/>
  <c r="AE47" i="81"/>
  <c r="W50" i="28"/>
  <c r="AG49" i="28"/>
  <c r="AP49" i="28" s="1"/>
  <c r="AF49" i="28"/>
  <c r="AO49" i="28" s="1"/>
  <c r="AE49" i="28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E47" i="34"/>
  <c r="W48" i="34"/>
  <c r="AG47" i="34"/>
  <c r="AP47" i="34" s="1"/>
  <c r="AF47" i="34"/>
  <c r="AO47" i="34" s="1"/>
  <c r="AG47" i="36"/>
  <c r="AP47" i="36" s="1"/>
  <c r="AF47" i="36"/>
  <c r="AO47" i="36" s="1"/>
  <c r="AE47" i="36"/>
  <c r="AG45" i="35"/>
  <c r="AP45" i="35" s="1"/>
  <c r="AE45" i="35"/>
  <c r="W46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50" i="48" s="1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Z49" i="77" s="1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47" l="1"/>
  <c r="Z49" i="44"/>
  <c r="Z48" i="33"/>
  <c r="AG48" i="33" s="1"/>
  <c r="AP48" i="33" s="1"/>
  <c r="Z47" i="78"/>
  <c r="AE49" i="77"/>
  <c r="W50" i="77"/>
  <c r="AF49" i="77"/>
  <c r="AO49" i="77" s="1"/>
  <c r="AG49" i="77"/>
  <c r="AP49" i="77" s="1"/>
  <c r="AF46" i="47"/>
  <c r="AO46" i="47" s="1"/>
  <c r="AE46" i="47"/>
  <c r="W47" i="47"/>
  <c r="AG46" i="47"/>
  <c r="AP46" i="47" s="1"/>
  <c r="AG49" i="44"/>
  <c r="AP49" i="44" s="1"/>
  <c r="AF49" i="44"/>
  <c r="AO49" i="44" s="1"/>
  <c r="AE49" i="44"/>
  <c r="W50" i="44"/>
  <c r="AF48" i="33"/>
  <c r="AO48" i="33" s="1"/>
  <c r="W49" i="33"/>
  <c r="W50" i="91"/>
  <c r="AF49" i="91"/>
  <c r="AO49" i="91" s="1"/>
  <c r="AE49" i="9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F47" i="78"/>
  <c r="AO47" i="78" s="1"/>
  <c r="AE47" i="78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Z48" i="92" s="1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Z48" i="81" l="1"/>
  <c r="Z47" i="90"/>
  <c r="Z48" i="29"/>
  <c r="Z49" i="26"/>
  <c r="AE49" i="26" s="1"/>
  <c r="Z49" i="87"/>
  <c r="W50" i="87" s="1"/>
  <c r="AE48" i="33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AG49" i="87"/>
  <c r="AP49" i="87" s="1"/>
  <c r="AF49" i="87"/>
  <c r="AO49" i="87" s="1"/>
  <c r="AE49" i="87"/>
  <c r="W49" i="81"/>
  <c r="AF48" i="81"/>
  <c r="AO48" i="81" s="1"/>
  <c r="AE48" i="81"/>
  <c r="AG48" i="81"/>
  <c r="AP48" i="81" s="1"/>
  <c r="AF47" i="90"/>
  <c r="AO47" i="90" s="1"/>
  <c r="AG47" i="90"/>
  <c r="AP47" i="90" s="1"/>
  <c r="AE47" i="90"/>
  <c r="W48" i="90"/>
  <c r="W49" i="29"/>
  <c r="AG48" i="29"/>
  <c r="AP48" i="29" s="1"/>
  <c r="AE48" i="29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Z50" i="79" s="1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Z50" i="85" s="1"/>
  <c r="Y50" i="85"/>
  <c r="AR48" i="76"/>
  <c r="Y51" i="48"/>
  <c r="X51" i="48"/>
  <c r="Z51" i="48" s="1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Z48" i="84" s="1"/>
  <c r="Y48" i="84"/>
  <c r="X47" i="47"/>
  <c r="Y47" i="47"/>
  <c r="Z50" i="77"/>
  <c r="Y50" i="77"/>
  <c r="X50" i="77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Z49" i="31" l="1"/>
  <c r="Z47" i="88"/>
  <c r="Z48" i="75"/>
  <c r="W50" i="26"/>
  <c r="AG49" i="31"/>
  <c r="AP49" i="31" s="1"/>
  <c r="AF49" i="31"/>
  <c r="AO49" i="31" s="1"/>
  <c r="AE49" i="31"/>
  <c r="W50" i="31"/>
  <c r="AG47" i="88"/>
  <c r="AP47" i="88" s="1"/>
  <c r="AF47" i="88"/>
  <c r="AO47" i="88" s="1"/>
  <c r="AE47" i="88"/>
  <c r="W48" i="88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Z50" i="86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Z50" i="87" s="1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Z47" i="27" s="1"/>
  <c r="Y47" i="27"/>
  <c r="Y50" i="37"/>
  <c r="X50" i="37"/>
  <c r="AH49" i="95"/>
  <c r="AQ49" i="95" s="1"/>
  <c r="Z50" i="26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AF48" i="90" l="1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E47" i="27"/>
  <c r="AG47" i="27"/>
  <c r="AP47" i="27" s="1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Z47" i="35"/>
  <c r="X47" i="35"/>
  <c r="Y47" i="35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Z51" i="91" s="1"/>
  <c r="AH49" i="29"/>
  <c r="AQ49" i="29" s="1"/>
  <c r="Z50" i="37"/>
  <c r="AR48" i="43"/>
  <c r="Z49" i="82"/>
  <c r="Z47" i="46"/>
  <c r="AR49" i="26"/>
  <c r="Y51" i="79"/>
  <c r="X51" i="79"/>
  <c r="X49" i="84"/>
  <c r="Z49" i="84" s="1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Z49" i="93" s="1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51" i="38" l="1"/>
  <c r="Z50" i="76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E51" i="38"/>
  <c r="W52" i="38"/>
  <c r="AF51" i="38"/>
  <c r="AO51" i="38" s="1"/>
  <c r="W51" i="76"/>
  <c r="AG50" i="76"/>
  <c r="AP50" i="76" s="1"/>
  <c r="AF50" i="76"/>
  <c r="AO50" i="76" s="1"/>
  <c r="AE50" i="76"/>
  <c r="AE50" i="95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Z51" i="26" s="1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Z51" i="30" l="1"/>
  <c r="Z48" i="27"/>
  <c r="Z50" i="80"/>
  <c r="AG50" i="80" s="1"/>
  <c r="AP50" i="80" s="1"/>
  <c r="W49" i="47"/>
  <c r="AG48" i="47"/>
  <c r="AP48" i="47" s="1"/>
  <c r="AF48" i="47"/>
  <c r="AO48" i="47" s="1"/>
  <c r="AE48" i="47"/>
  <c r="AF50" i="80"/>
  <c r="AO50" i="80" s="1"/>
  <c r="AE50" i="80"/>
  <c r="W51" i="80"/>
  <c r="W52" i="30"/>
  <c r="AG51" i="30"/>
  <c r="AP51" i="30" s="1"/>
  <c r="AF51" i="30"/>
  <c r="AO51" i="30" s="1"/>
  <c r="AE51" i="30"/>
  <c r="AE48" i="27"/>
  <c r="AG48" i="27"/>
  <c r="AP48" i="27" s="1"/>
  <c r="AF48" i="27"/>
  <c r="AO48" i="27" s="1"/>
  <c r="W49" i="27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Z50" i="29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Z49" i="74" s="1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Z51" i="37" s="1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Z52" i="91" s="1"/>
  <c r="Y52" i="91"/>
  <c r="X50" i="36"/>
  <c r="Y50" i="36"/>
  <c r="Z50" i="36" s="1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Z52" i="38" s="1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Z50" i="45" s="1"/>
  <c r="X50" i="45"/>
  <c r="AR48" i="90"/>
  <c r="AI49" i="82"/>
  <c r="AN49" i="82"/>
  <c r="Y48" i="46"/>
  <c r="Z48" i="46" s="1"/>
  <c r="X48" i="46"/>
  <c r="Z51" i="87"/>
  <c r="X50" i="93"/>
  <c r="Y50" i="93"/>
  <c r="Z50" i="93" s="1"/>
  <c r="AN51" i="38"/>
  <c r="AI51" i="38"/>
  <c r="Z48" i="35" l="1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49" i="47" l="1"/>
  <c r="Z52" i="85"/>
  <c r="W53" i="85"/>
  <c r="AG52" i="85"/>
  <c r="AP52" i="85" s="1"/>
  <c r="AE52" i="85"/>
  <c r="AF52" i="85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Z50" i="74" s="1"/>
  <c r="Y50" i="74"/>
  <c r="AI50" i="84"/>
  <c r="AN50" i="84"/>
  <c r="X51" i="34"/>
  <c r="Z51" i="34" s="1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Z51" i="33" s="1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Z49" i="46" s="1"/>
  <c r="Y49" i="46"/>
  <c r="AR47" i="89"/>
  <c r="X51" i="84"/>
  <c r="Z51" i="84" s="1"/>
  <c r="Y51" i="84"/>
  <c r="Y51" i="45"/>
  <c r="X51" i="45"/>
  <c r="Y49" i="35"/>
  <c r="X49" i="35"/>
  <c r="Z51" i="43" l="1"/>
  <c r="Z49" i="35"/>
  <c r="Z51" i="45"/>
  <c r="Z52" i="86"/>
  <c r="AF52" i="86" s="1"/>
  <c r="AO52" i="86" s="1"/>
  <c r="AF51" i="33"/>
  <c r="AO51" i="33" s="1"/>
  <c r="W52" i="33"/>
  <c r="AE51" i="33"/>
  <c r="AG51" i="33"/>
  <c r="AP51" i="33" s="1"/>
  <c r="W50" i="35"/>
  <c r="AG49" i="35"/>
  <c r="AP49" i="35" s="1"/>
  <c r="AF49" i="35"/>
  <c r="AO49" i="35" s="1"/>
  <c r="AE49" i="35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51" i="43"/>
  <c r="AG51" i="45"/>
  <c r="AP51" i="45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Z51" i="39"/>
  <c r="X51" i="39"/>
  <c r="Y51" i="39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Z52" i="95" s="1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Z52" i="83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2" i="86" l="1"/>
  <c r="AP52" i="86" s="1"/>
  <c r="Z51" i="82"/>
  <c r="W53" i="86"/>
  <c r="Z53" i="28"/>
  <c r="AF53" i="28" s="1"/>
  <c r="AO53" i="28" s="1"/>
  <c r="AE52" i="86"/>
  <c r="AE53" i="28"/>
  <c r="W53" i="73"/>
  <c r="AG52" i="73"/>
  <c r="AP52" i="73" s="1"/>
  <c r="AE52" i="73"/>
  <c r="AF52" i="73"/>
  <c r="AO52" i="73" s="1"/>
  <c r="AG51" i="82"/>
  <c r="AP51" i="82" s="1"/>
  <c r="AF51" i="82"/>
  <c r="AO51" i="82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Z52" i="84" s="1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Z51" i="78" s="1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Z51" i="90" s="1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Z53" i="40" s="1"/>
  <c r="Y53" i="40"/>
  <c r="X51" i="41"/>
  <c r="Z51" i="41" s="1"/>
  <c r="Y51" i="41"/>
  <c r="AH52" i="73"/>
  <c r="AQ52" i="73" s="1"/>
  <c r="Z53" i="77"/>
  <c r="X49" i="89"/>
  <c r="Z49" i="89" s="1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Z52" i="80" l="1"/>
  <c r="Z53" i="30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AF53" i="30"/>
  <c r="AO53" i="30" s="1"/>
  <c r="AE53" i="30"/>
  <c r="W54" i="30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F52" i="34"/>
  <c r="AO52" i="34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Z52" i="81" s="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Z54" i="28" s="1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Z53" i="37" l="1"/>
  <c r="AE53" i="37" s="1"/>
  <c r="W54" i="37"/>
  <c r="AF53" i="37"/>
  <c r="AO53" i="37" s="1"/>
  <c r="AG53" i="37"/>
  <c r="AP53" i="37" s="1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Z54" i="85" s="1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Z52" i="90"/>
  <c r="Y52" i="90"/>
  <c r="X52" i="90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Z54" i="30" s="1"/>
  <c r="Y54" i="30"/>
  <c r="AI51" i="41"/>
  <c r="AN51" i="41"/>
  <c r="Z52" i="32" l="1"/>
  <c r="AF52" i="32" s="1"/>
  <c r="AO52" i="32" s="1"/>
  <c r="W55" i="30"/>
  <c r="AG54" i="30"/>
  <c r="AP54" i="30" s="1"/>
  <c r="AF54" i="30"/>
  <c r="AO54" i="30" s="1"/>
  <c r="AE54" i="30"/>
  <c r="W53" i="32"/>
  <c r="AG52" i="32"/>
  <c r="AP52" i="32" s="1"/>
  <c r="AE52" i="32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Z53" i="82" s="1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Z52" i="74"/>
  <c r="X52" i="74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G53" i="93" l="1"/>
  <c r="AP53" i="93" s="1"/>
  <c r="AE53" i="93"/>
  <c r="AF53" i="93"/>
  <c r="AO53" i="93" s="1"/>
  <c r="W54" i="93"/>
  <c r="AH53" i="33"/>
  <c r="AQ53" i="33" s="1"/>
  <c r="Y53" i="39"/>
  <c r="Z53" i="39" s="1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Z53" i="32" s="1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Z55" i="85" s="1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Z55" i="79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4" i="80" l="1"/>
  <c r="Z54" i="83"/>
  <c r="W54" i="39"/>
  <c r="AG53" i="39"/>
  <c r="AP53" i="39" s="1"/>
  <c r="AF53" i="39"/>
  <c r="AO53" i="39" s="1"/>
  <c r="AE53" i="39"/>
  <c r="W55" i="80"/>
  <c r="AG54" i="80"/>
  <c r="AP54" i="80" s="1"/>
  <c r="AE54" i="80"/>
  <c r="AF54" i="80"/>
  <c r="AO54" i="80" s="1"/>
  <c r="AG54" i="83"/>
  <c r="AP54" i="83" s="1"/>
  <c r="AF54" i="83"/>
  <c r="AO54" i="83" s="1"/>
  <c r="W55" i="83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Z54" i="34" s="1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Z55" i="42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Z56" i="48" s="1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Z55" i="73" l="1"/>
  <c r="Z53" i="41"/>
  <c r="Z51" i="89"/>
  <c r="Z54" i="84"/>
  <c r="Z52" i="47"/>
  <c r="AG52" i="47" s="1"/>
  <c r="AP52" i="47" s="1"/>
  <c r="AE52" i="88"/>
  <c r="AG52" i="88"/>
  <c r="AP52" i="88" s="1"/>
  <c r="AF52" i="88"/>
  <c r="AO52" i="88" s="1"/>
  <c r="W53" i="88"/>
  <c r="W56" i="73"/>
  <c r="AG55" i="73"/>
  <c r="AP55" i="73" s="1"/>
  <c r="AE55" i="73"/>
  <c r="AF55" i="73"/>
  <c r="AO55" i="73" s="1"/>
  <c r="W54" i="41"/>
  <c r="AG53" i="41"/>
  <c r="AP53" i="41" s="1"/>
  <c r="AF53" i="41"/>
  <c r="AO53" i="41" s="1"/>
  <c r="AE53" i="41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W57" i="48"/>
  <c r="AG56" i="48"/>
  <c r="AP56" i="48" s="1"/>
  <c r="AF56" i="48"/>
  <c r="AO56" i="48" s="1"/>
  <c r="AE56" i="48"/>
  <c r="W52" i="89"/>
  <c r="AE51" i="89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Z55" i="83" s="1"/>
  <c r="X55" i="83"/>
  <c r="Z54" i="39"/>
  <c r="Y54" i="39"/>
  <c r="X54" i="39"/>
  <c r="Z55" i="44" l="1"/>
  <c r="Z56" i="79"/>
  <c r="W53" i="47"/>
  <c r="X53" i="47" s="1"/>
  <c r="Z53" i="47" s="1"/>
  <c r="AF52" i="47"/>
  <c r="AO52" i="47" s="1"/>
  <c r="AE52" i="47"/>
  <c r="AI52" i="47" s="1"/>
  <c r="Z56" i="85"/>
  <c r="AE56" i="85" s="1"/>
  <c r="Z52" i="94"/>
  <c r="Z52" i="27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G52" i="94"/>
  <c r="AP52" i="94" s="1"/>
  <c r="AF52" i="27"/>
  <c r="AO52" i="27" s="1"/>
  <c r="AG52" i="27"/>
  <c r="AP52" i="27" s="1"/>
  <c r="W53" i="27"/>
  <c r="AE52" i="27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Z56" i="42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Z55" i="76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Z52" i="89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Z53" i="88" s="1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Z55" i="31" s="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Z55" i="34" s="1"/>
  <c r="AR55" i="79"/>
  <c r="X57" i="48"/>
  <c r="Y57" i="48"/>
  <c r="AI54" i="93"/>
  <c r="AN54" i="93"/>
  <c r="AN52" i="88"/>
  <c r="AI52" i="88"/>
  <c r="AN52" i="47" l="1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AF55" i="31"/>
  <c r="AO55" i="31" s="1"/>
  <c r="AE55" i="31"/>
  <c r="W56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Z53" i="46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6" i="40" s="1"/>
  <c r="Y57" i="85"/>
  <c r="Z57" i="85" s="1"/>
  <c r="X57" i="85"/>
  <c r="Z55" i="29" l="1"/>
  <c r="Z56" i="83"/>
  <c r="AF56" i="40"/>
  <c r="AO56" i="40" s="1"/>
  <c r="AE56" i="40"/>
  <c r="W57" i="40"/>
  <c r="AG56" i="40"/>
  <c r="AP56" i="40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G56" i="83"/>
  <c r="AP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Z57" i="86" s="1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Z55" i="33" s="1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Z53" i="8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Z56" i="31" s="1"/>
  <c r="X56" i="31"/>
  <c r="AN56" i="30"/>
  <c r="AI56" i="30"/>
  <c r="AI56" i="73"/>
  <c r="AN56" i="73"/>
  <c r="W57" i="31" l="1"/>
  <c r="AG56" i="31"/>
  <c r="AP56" i="31" s="1"/>
  <c r="AF56" i="31"/>
  <c r="AO56" i="31" s="1"/>
  <c r="AE56" i="3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Z57" i="83" s="1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Z58" i="48" s="1"/>
  <c r="AR54" i="36"/>
  <c r="AI55" i="45"/>
  <c r="AN55" i="45"/>
  <c r="AH55" i="33"/>
  <c r="AQ55" i="33" s="1"/>
  <c r="Z57" i="42"/>
  <c r="AH55" i="36"/>
  <c r="AQ55" i="36" s="1"/>
  <c r="AN56" i="96"/>
  <c r="AI56" i="96"/>
  <c r="X58" i="91"/>
  <c r="Z58" i="91" s="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Z55" i="74" s="1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Z55" i="78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Z54" i="46" s="1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Z58" i="85" s="1"/>
  <c r="X58" i="85"/>
  <c r="AN54" i="74"/>
  <c r="AI54" i="74"/>
  <c r="AI55" i="29"/>
  <c r="AN55" i="29"/>
  <c r="Z56" i="93" l="1"/>
  <c r="W55" i="46"/>
  <c r="AG54" i="46"/>
  <c r="AP54" i="46" s="1"/>
  <c r="AE54" i="46"/>
  <c r="AF54" i="46"/>
  <c r="AO54" i="46" s="1"/>
  <c r="W59" i="9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Z56" i="43" s="1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Z58" i="26" s="1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Z57" i="44" s="1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Z58" i="38" s="1"/>
  <c r="Y58" i="38"/>
  <c r="X57" i="34"/>
  <c r="Z57" i="34" s="1"/>
  <c r="Y57" i="34"/>
  <c r="Y57" i="31"/>
  <c r="X57" i="31"/>
  <c r="AF58" i="38" l="1"/>
  <c r="AO58" i="38" s="1"/>
  <c r="W59" i="38"/>
  <c r="AG58" i="38"/>
  <c r="AP58" i="38" s="1"/>
  <c r="AE58" i="38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E55" i="92"/>
  <c r="AE57" i="44"/>
  <c r="AF57" i="44"/>
  <c r="AO57" i="44" s="1"/>
  <c r="AG57" i="44"/>
  <c r="AP57" i="44" s="1"/>
  <c r="W58" i="44"/>
  <c r="AI56" i="87"/>
  <c r="AN56" i="87"/>
  <c r="X56" i="36"/>
  <c r="Y56" i="36"/>
  <c r="AH56" i="39"/>
  <c r="AQ56" i="39" s="1"/>
  <c r="Z58" i="96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Z56" i="74" s="1"/>
  <c r="X58" i="83"/>
  <c r="Y58" i="83"/>
  <c r="Z59" i="48"/>
  <c r="X59" i="48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Z55" i="75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Z57" i="87" s="1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Z55" i="88" s="1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Z55" i="46" l="1"/>
  <c r="AE58" i="77"/>
  <c r="W59" i="77"/>
  <c r="AF58" i="77"/>
  <c r="AO58" i="77" s="1"/>
  <c r="AG58" i="77"/>
  <c r="AP58" i="77" s="1"/>
  <c r="AE55" i="46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Z58" i="95" s="1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Z57" i="8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G58" i="44" l="1"/>
  <c r="AP58" i="44" s="1"/>
  <c r="AF58" i="44"/>
  <c r="AO58" i="44" s="1"/>
  <c r="AE58" i="44"/>
  <c r="W59" i="44"/>
  <c r="AR55" i="92"/>
  <c r="AR58" i="26"/>
  <c r="AR56" i="90"/>
  <c r="X59" i="86"/>
  <c r="Z59" i="86" s="1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Z56" i="47" s="1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Z57" i="33" s="1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Z58" i="93" s="1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Z56" i="75" s="1"/>
  <c r="Y56" i="75"/>
  <c r="Y59" i="77"/>
  <c r="X59" i="77"/>
  <c r="Z59" i="77" s="1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Z59" i="96" s="1"/>
  <c r="AH58" i="95"/>
  <c r="AQ58" i="95" s="1"/>
  <c r="Z58" i="37"/>
  <c r="Y58" i="37"/>
  <c r="X58" i="37"/>
  <c r="Z56" i="92"/>
  <c r="Z57" i="45"/>
  <c r="AH57" i="90"/>
  <c r="AQ57" i="90" s="1"/>
  <c r="Y56" i="46"/>
  <c r="X56" i="46"/>
  <c r="AI58" i="77"/>
  <c r="AN58" i="77"/>
  <c r="Z58" i="31" l="1"/>
  <c r="Z59" i="30"/>
  <c r="Z56" i="46"/>
  <c r="AF56" i="46" s="1"/>
  <c r="AO56" i="46" s="1"/>
  <c r="AE58" i="93"/>
  <c r="W59" i="93"/>
  <c r="AF58" i="93"/>
  <c r="AO58" i="93" s="1"/>
  <c r="AG58" i="93"/>
  <c r="AP58" i="93" s="1"/>
  <c r="AE57" i="39"/>
  <c r="W58" i="39"/>
  <c r="AF57" i="39"/>
  <c r="AO57" i="39" s="1"/>
  <c r="AG57" i="39"/>
  <c r="AP57" i="39" s="1"/>
  <c r="W60" i="96"/>
  <c r="AG59" i="96"/>
  <c r="AP59" i="96" s="1"/>
  <c r="AF59" i="96"/>
  <c r="AO59" i="96" s="1"/>
  <c r="AE59" i="96"/>
  <c r="AG58" i="31"/>
  <c r="AP58" i="31" s="1"/>
  <c r="AF58" i="31"/>
  <c r="AO58" i="31" s="1"/>
  <c r="AE58" i="31"/>
  <c r="W59" i="31"/>
  <c r="AG59" i="30"/>
  <c r="AP59" i="30" s="1"/>
  <c r="AF59" i="30"/>
  <c r="AO59" i="30" s="1"/>
  <c r="AE59" i="30"/>
  <c r="W60" i="30"/>
  <c r="AG56" i="46"/>
  <c r="AP56" i="46" s="1"/>
  <c r="AE56" i="46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Z60" i="85" s="1"/>
  <c r="Y60" i="91"/>
  <c r="Z60" i="91" s="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Z57" i="41" s="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8" i="90" l="1"/>
  <c r="AG58" i="76"/>
  <c r="AP58" i="76" s="1"/>
  <c r="AF58" i="76"/>
  <c r="AO58" i="76" s="1"/>
  <c r="W59" i="76"/>
  <c r="AE58" i="76"/>
  <c r="W59" i="90"/>
  <c r="AG58" i="90"/>
  <c r="AP58" i="90" s="1"/>
  <c r="AF58" i="90"/>
  <c r="AO58" i="90" s="1"/>
  <c r="AE58" i="90"/>
  <c r="AE59" i="28"/>
  <c r="AF59" i="28"/>
  <c r="AO59" i="28" s="1"/>
  <c r="W60" i="28"/>
  <c r="AG59" i="28"/>
  <c r="AP59" i="28" s="1"/>
  <c r="AG60" i="85"/>
  <c r="AP60" i="85" s="1"/>
  <c r="AF60" i="85"/>
  <c r="AO60" i="85" s="1"/>
  <c r="AE60" i="85"/>
  <c r="W61" i="85"/>
  <c r="AR56" i="41"/>
  <c r="X60" i="38"/>
  <c r="Y60" i="38"/>
  <c r="Z60" i="38" s="1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Z59" i="40" s="1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Z57" i="88" s="1"/>
  <c r="X57" i="88"/>
  <c r="X58" i="33"/>
  <c r="Y58" i="33"/>
  <c r="X59" i="34"/>
  <c r="Y59" i="34"/>
  <c r="Z59" i="34" s="1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Z58" i="39" s="1"/>
  <c r="X58" i="39"/>
  <c r="AI58" i="93"/>
  <c r="AN58" i="93"/>
  <c r="Z58" i="82" l="1"/>
  <c r="Z58" i="32"/>
  <c r="W59" i="32" s="1"/>
  <c r="W58" i="47"/>
  <c r="AE57" i="47"/>
  <c r="AF57" i="47"/>
  <c r="AO57" i="47" s="1"/>
  <c r="AG57" i="47"/>
  <c r="AP57" i="47" s="1"/>
  <c r="AG58" i="32"/>
  <c r="AP58" i="32" s="1"/>
  <c r="AF58" i="32"/>
  <c r="AO58" i="32" s="1"/>
  <c r="AE58" i="32"/>
  <c r="AF59" i="40"/>
  <c r="AO59" i="40" s="1"/>
  <c r="AE59" i="40"/>
  <c r="W60" i="40"/>
  <c r="AG59" i="40"/>
  <c r="AP59" i="40" s="1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Z58" i="41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Z60" i="95" s="1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Z57" i="35" l="1"/>
  <c r="Z59" i="87"/>
  <c r="AE59" i="87"/>
  <c r="W60" i="87"/>
  <c r="AF59" i="87"/>
  <c r="AO59" i="87" s="1"/>
  <c r="AG59" i="87"/>
  <c r="AP59" i="87" s="1"/>
  <c r="W61" i="95"/>
  <c r="AE60" i="95"/>
  <c r="AF60" i="95"/>
  <c r="AO60" i="95" s="1"/>
  <c r="AG60" i="95"/>
  <c r="AP60" i="95" s="1"/>
  <c r="AG57" i="35"/>
  <c r="AP57" i="35" s="1"/>
  <c r="AE57" i="35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Z61" i="25" s="1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Z60" i="83" s="1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Z59" i="81" s="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Z60" i="73" s="1"/>
  <c r="Y60" i="73"/>
  <c r="Y60" i="40"/>
  <c r="X60" i="40"/>
  <c r="Z60" i="40" s="1"/>
  <c r="X58" i="47"/>
  <c r="Y58" i="47"/>
  <c r="Z58" i="47" s="1"/>
  <c r="Z59" i="32" l="1"/>
  <c r="AG60" i="40"/>
  <c r="AP60" i="40" s="1"/>
  <c r="AF60" i="40"/>
  <c r="AO60" i="40" s="1"/>
  <c r="AE60" i="40"/>
  <c r="W61" i="40"/>
  <c r="AG60" i="83"/>
  <c r="AP60" i="83" s="1"/>
  <c r="AF60" i="83"/>
  <c r="AO60" i="83" s="1"/>
  <c r="W61" i="83"/>
  <c r="AE60" i="83"/>
  <c r="AF59" i="32"/>
  <c r="AO59" i="32" s="1"/>
  <c r="AE59" i="32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Z62" i="91" s="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Z61" i="77" s="1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Z61" i="86" s="1"/>
  <c r="Y61" i="86"/>
  <c r="W62" i="85"/>
  <c r="AG61" i="85"/>
  <c r="AP61" i="85" s="1"/>
  <c r="AE61" i="85"/>
  <c r="AF61" i="85"/>
  <c r="AO61" i="85" s="1"/>
  <c r="AR56" i="89"/>
  <c r="Y58" i="35"/>
  <c r="X58" i="35"/>
  <c r="Z58" i="35" s="1"/>
  <c r="AI59" i="87"/>
  <c r="AN59" i="87"/>
  <c r="Z61" i="96" l="1"/>
  <c r="Z60" i="93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G61" i="96"/>
  <c r="AP61" i="96" s="1"/>
  <c r="AF61" i="96"/>
  <c r="AO61" i="96" s="1"/>
  <c r="W62" i="96"/>
  <c r="AE61" i="96"/>
  <c r="W61" i="93"/>
  <c r="AG60" i="93"/>
  <c r="AP60" i="93" s="1"/>
  <c r="AF60" i="93"/>
  <c r="AO60" i="93" s="1"/>
  <c r="AE60" i="93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Z61" i="73" s="1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s="1"/>
  <c r="Z60" i="80" l="1"/>
  <c r="Z59" i="36"/>
  <c r="W61" i="80"/>
  <c r="AG60" i="80"/>
  <c r="AP60" i="80" s="1"/>
  <c r="AE60" i="80"/>
  <c r="AF60" i="80"/>
  <c r="AO60" i="80" s="1"/>
  <c r="W62" i="73"/>
  <c r="AG61" i="73"/>
  <c r="AP61" i="73" s="1"/>
  <c r="AE61" i="73"/>
  <c r="AF61" i="73"/>
  <c r="AO61" i="73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AF60" i="32"/>
  <c r="AO60" i="32" s="1"/>
  <c r="AE60" i="32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Z63" i="91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Z60" i="84" s="1"/>
  <c r="Y60" i="84"/>
  <c r="X59" i="78"/>
  <c r="Z59" i="78" s="1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Z61" i="37" s="1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Z61" i="34" s="1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Z59" i="46" l="1"/>
  <c r="Z61" i="93"/>
  <c r="Z61" i="44"/>
  <c r="Z58" i="89"/>
  <c r="Z60" i="82"/>
  <c r="AG60" i="82" s="1"/>
  <c r="AP60" i="82" s="1"/>
  <c r="Z59" i="88"/>
  <c r="AF59" i="88" s="1"/>
  <c r="AO59" i="88" s="1"/>
  <c r="AG59" i="46"/>
  <c r="AP59" i="46" s="1"/>
  <c r="AF59" i="46"/>
  <c r="AO59" i="46" s="1"/>
  <c r="AE59" i="46"/>
  <c r="W60" i="46"/>
  <c r="AF60" i="82"/>
  <c r="AO60" i="82" s="1"/>
  <c r="W61" i="82"/>
  <c r="AE60" i="82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Z62" i="30" s="1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Z61" i="87" s="1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Z62" i="28" s="1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59" i="88" l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AG62" i="40"/>
  <c r="AP62" i="40" s="1"/>
  <c r="AF61" i="80"/>
  <c r="AO61" i="80" s="1"/>
  <c r="AE61" i="80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Z59" i="89" s="1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Z63" i="86" s="1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5" l="1"/>
  <c r="Z62" i="93"/>
  <c r="Z60" i="78"/>
  <c r="Z63" i="48"/>
  <c r="AF60" i="41"/>
  <c r="AO60" i="41" s="1"/>
  <c r="W63" i="40"/>
  <c r="Z61" i="82"/>
  <c r="Z62" i="34"/>
  <c r="Z61" i="81"/>
  <c r="AE61" i="81" s="1"/>
  <c r="W63" i="42"/>
  <c r="AG62" i="42"/>
  <c r="AP62" i="42" s="1"/>
  <c r="AF62" i="42"/>
  <c r="AO62" i="42" s="1"/>
  <c r="AE62" i="42"/>
  <c r="W62" i="82"/>
  <c r="AG61" i="82"/>
  <c r="AP61" i="82" s="1"/>
  <c r="AF61" i="82"/>
  <c r="AO61" i="82" s="1"/>
  <c r="AE61" i="82"/>
  <c r="AE62" i="34"/>
  <c r="W63" i="34"/>
  <c r="AG62" i="34"/>
  <c r="AP62" i="34" s="1"/>
  <c r="AF62" i="34"/>
  <c r="AO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G63" i="85"/>
  <c r="AP63" i="85" s="1"/>
  <c r="AF63" i="85"/>
  <c r="AO63" i="85" s="1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Z60" i="92" s="1"/>
  <c r="Y60" i="92"/>
  <c r="Z60" i="74"/>
  <c r="Y62" i="87"/>
  <c r="X62" i="87"/>
  <c r="Y62" i="80"/>
  <c r="X62" i="80"/>
  <c r="AI62" i="40"/>
  <c r="AN62" i="40"/>
  <c r="Z63" i="26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Z62" i="31" s="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39" s="1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Z63" i="28"/>
  <c r="Y63" i="28"/>
  <c r="X63" i="28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30" l="1"/>
  <c r="Z61" i="41"/>
  <c r="Z59" i="27"/>
  <c r="Z61" i="33"/>
  <c r="AF61" i="33" s="1"/>
  <c r="AO61" i="33" s="1"/>
  <c r="Z62" i="87"/>
  <c r="AE62" i="87" s="1"/>
  <c r="AG61" i="41"/>
  <c r="AP61" i="41" s="1"/>
  <c r="AF61" i="41"/>
  <c r="AO61" i="41" s="1"/>
  <c r="AE61" i="41"/>
  <c r="W62" i="41"/>
  <c r="AF59" i="94"/>
  <c r="AO59" i="94" s="1"/>
  <c r="AG59" i="94"/>
  <c r="AP59" i="94" s="1"/>
  <c r="W60" i="94"/>
  <c r="AE59" i="94"/>
  <c r="AF62" i="87"/>
  <c r="AO62" i="87" s="1"/>
  <c r="AG62" i="87"/>
  <c r="AP62" i="87" s="1"/>
  <c r="W64" i="30"/>
  <c r="AG63" i="30"/>
  <c r="AP63" i="30" s="1"/>
  <c r="AF63" i="30"/>
  <c r="AO63" i="30" s="1"/>
  <c r="AE63" i="30"/>
  <c r="W60" i="27"/>
  <c r="AG59" i="27"/>
  <c r="AP59" i="27" s="1"/>
  <c r="AF59" i="27"/>
  <c r="AO59" i="27" s="1"/>
  <c r="AE59" i="27"/>
  <c r="AE61" i="33"/>
  <c r="W62" i="33"/>
  <c r="AG61" i="33"/>
  <c r="AP61" i="33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Z62" i="81" s="1"/>
  <c r="X60" i="89"/>
  <c r="Z60" i="89" s="1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Z63" i="42" s="1"/>
  <c r="Y63" i="42"/>
  <c r="Z62" i="32" l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W63" i="32"/>
  <c r="AG62" i="32"/>
  <c r="AP62" i="32" s="1"/>
  <c r="AG62" i="81"/>
  <c r="AP62" i="81" s="1"/>
  <c r="AF62" i="81"/>
  <c r="AO62" i="81" s="1"/>
  <c r="W63" i="81"/>
  <c r="AE62" i="81"/>
  <c r="AE61" i="88"/>
  <c r="AG61" i="88"/>
  <c r="AP61" i="88" s="1"/>
  <c r="AF61" i="88"/>
  <c r="AO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Z61" i="75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Z63" i="76" s="1"/>
  <c r="Y63" i="76"/>
  <c r="AN63" i="95"/>
  <c r="AI63" i="95"/>
  <c r="X62" i="39"/>
  <c r="Y62" i="39"/>
  <c r="Z62" i="39" s="1"/>
  <c r="AN61" i="33"/>
  <c r="AI61" i="33"/>
  <c r="Y64" i="30"/>
  <c r="X64" i="30"/>
  <c r="X62" i="41"/>
  <c r="Z62" i="41" s="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Z62" i="84" s="1"/>
  <c r="Y62" i="84"/>
  <c r="AH63" i="93"/>
  <c r="AQ63" i="93" s="1"/>
  <c r="AH61" i="78"/>
  <c r="AQ61" i="78" s="1"/>
  <c r="AI62" i="76"/>
  <c r="AN62" i="76"/>
  <c r="X64" i="96"/>
  <c r="Y64" i="96"/>
  <c r="Z64" i="95"/>
  <c r="X64" i="95"/>
  <c r="Y64" i="95"/>
  <c r="AN61" i="39"/>
  <c r="AI61" i="39"/>
  <c r="AI63" i="30"/>
  <c r="AN63" i="30"/>
  <c r="X60" i="94"/>
  <c r="Z60" i="94" s="1"/>
  <c r="Y60" i="94"/>
  <c r="AI60" i="92"/>
  <c r="AN60" i="92"/>
  <c r="Z63" i="44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1" i="92" l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AF61" i="92"/>
  <c r="AO61" i="92" s="1"/>
  <c r="AG61" i="92"/>
  <c r="AP61" i="92" s="1"/>
  <c r="W62" i="92"/>
  <c r="AE61" i="92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Z62" i="43"/>
  <c r="Y62" i="43"/>
  <c r="X62" i="43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Z64" i="42" s="1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4" i="40" l="1"/>
  <c r="Z64" i="38"/>
  <c r="Z63" i="82"/>
  <c r="AG63" i="82" s="1"/>
  <c r="AP63" i="82" s="1"/>
  <c r="W64" i="80"/>
  <c r="AG63" i="80"/>
  <c r="AP63" i="80" s="1"/>
  <c r="AE63" i="80"/>
  <c r="AF63" i="80"/>
  <c r="AO63" i="80" s="1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W65" i="40"/>
  <c r="AG64" i="40"/>
  <c r="AP64" i="40" s="1"/>
  <c r="AE64" i="40"/>
  <c r="AF64" i="40"/>
  <c r="AO64" i="40" s="1"/>
  <c r="AF64" i="38"/>
  <c r="AO64" i="38" s="1"/>
  <c r="W65" i="38"/>
  <c r="AG64" i="38"/>
  <c r="AP64" i="38" s="1"/>
  <c r="AE64" i="38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Z62" i="74" s="1"/>
  <c r="Y62" i="74"/>
  <c r="Y64" i="73"/>
  <c r="X64" i="73"/>
  <c r="AR63" i="37"/>
  <c r="X62" i="92"/>
  <c r="Y62" i="92"/>
  <c r="Y66" i="79"/>
  <c r="X66" i="79"/>
  <c r="Z66" i="79" s="1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Z65" i="95" s="1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Z65" i="86" s="1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Z61" i="94"/>
  <c r="X61" i="94"/>
  <c r="Y61" i="94"/>
  <c r="AH62" i="43"/>
  <c r="AQ62" i="43" s="1"/>
  <c r="Y64" i="76"/>
  <c r="X64" i="76"/>
  <c r="AI61" i="92"/>
  <c r="AN61" i="92"/>
  <c r="AI64" i="77"/>
  <c r="AN64" i="77"/>
  <c r="AE63" i="41" l="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I64" i="42"/>
  <c r="AF62" i="78"/>
  <c r="AO62" i="78" s="1"/>
  <c r="AE62" i="78"/>
  <c r="W63" i="78"/>
  <c r="AG62" i="78"/>
  <c r="AP62" i="78" s="1"/>
  <c r="AE65" i="86"/>
  <c r="AG65" i="86"/>
  <c r="AP65" i="86" s="1"/>
  <c r="W66" i="86"/>
  <c r="AF65" i="86"/>
  <c r="AO65" i="86" s="1"/>
  <c r="AR61" i="75"/>
  <c r="Z64" i="31"/>
  <c r="Y64" i="31"/>
  <c r="X64" i="3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Z64" i="87" s="1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Z63" i="36" s="1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Z63" i="33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Z65" i="93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5" i="96" l="1"/>
  <c r="W64" i="29"/>
  <c r="AG63" i="29"/>
  <c r="AP63" i="29" s="1"/>
  <c r="AE63" i="29"/>
  <c r="AF63" i="29"/>
  <c r="AO63" i="29" s="1"/>
  <c r="W64" i="36"/>
  <c r="AG63" i="36"/>
  <c r="AP63" i="36" s="1"/>
  <c r="AE63" i="36"/>
  <c r="AF63" i="36"/>
  <c r="AO63" i="36" s="1"/>
  <c r="W66" i="96"/>
  <c r="AE65" i="96"/>
  <c r="AF65" i="96"/>
  <c r="AO65" i="96" s="1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Z63" i="47" s="1"/>
  <c r="Y63" i="47"/>
  <c r="Y65" i="44"/>
  <c r="Z65" i="44" s="1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Z66" i="86" s="1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78" l="1"/>
  <c r="AP63" i="78" s="1"/>
  <c r="AF63" i="78"/>
  <c r="AO63" i="78" s="1"/>
  <c r="AE63" i="78"/>
  <c r="W64" i="78"/>
  <c r="AG66" i="86"/>
  <c r="AP66" i="86" s="1"/>
  <c r="AF66" i="86"/>
  <c r="AO66" i="86" s="1"/>
  <c r="AE66" i="86"/>
  <c r="W67" i="86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Z66" i="26" s="1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Z65" i="34"/>
  <c r="X65" i="34"/>
  <c r="Y65" i="34"/>
  <c r="AI63" i="39"/>
  <c r="AN63" i="39"/>
  <c r="Y63" i="46"/>
  <c r="Z63" i="46" s="1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Z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Z65" i="31" s="1"/>
  <c r="AR63" i="81"/>
  <c r="AH66" i="85"/>
  <c r="AQ66" i="85" s="1"/>
  <c r="AI65" i="96"/>
  <c r="AN65" i="96"/>
  <c r="X64" i="29"/>
  <c r="Y64" i="29"/>
  <c r="Z64" i="39" l="1"/>
  <c r="AG64" i="39" s="1"/>
  <c r="AP64" i="39" s="1"/>
  <c r="AE64" i="39"/>
  <c r="W65" i="39"/>
  <c r="AF64" i="39"/>
  <c r="AO64" i="39" s="1"/>
  <c r="W66" i="31"/>
  <c r="AG65" i="31"/>
  <c r="AP65" i="31" s="1"/>
  <c r="AF65" i="31"/>
  <c r="AO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Z66" i="30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Z64" i="43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Z63" i="89" s="1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Z65" i="83" s="1"/>
  <c r="AN62" i="89"/>
  <c r="AI62" i="89"/>
  <c r="Y65" i="41"/>
  <c r="X65" i="41"/>
  <c r="AR62" i="35"/>
  <c r="X66" i="40"/>
  <c r="Y66" i="40"/>
  <c r="Z66" i="40" s="1"/>
  <c r="Z66" i="38" l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Z64" i="74" s="1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X65" i="39"/>
  <c r="Z65" i="39" s="1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Z66" i="76" s="1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Z66" i="73" s="1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Z67" i="26" s="1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W66" i="39" l="1"/>
  <c r="AG65" i="39"/>
  <c r="AP65" i="39" s="1"/>
  <c r="AF65" i="39"/>
  <c r="AO65" i="39" s="1"/>
  <c r="AE65" i="39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E64" i="74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Z66" i="83" s="1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Z66" i="82" s="1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Z65" i="43" s="1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Z65" i="33" l="1"/>
  <c r="AG67" i="44"/>
  <c r="AP67" i="44" s="1"/>
  <c r="AE67" i="44"/>
  <c r="W68" i="44"/>
  <c r="AF67" i="44"/>
  <c r="AO67" i="44" s="1"/>
  <c r="AG65" i="43"/>
  <c r="AP65" i="43" s="1"/>
  <c r="AF65" i="43"/>
  <c r="AO65" i="43" s="1"/>
  <c r="AE65" i="43"/>
  <c r="W66" i="43"/>
  <c r="W66" i="33"/>
  <c r="AG65" i="33"/>
  <c r="AP65" i="33" s="1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Z69" i="79" s="1"/>
  <c r="X69" i="79"/>
  <c r="AR63" i="75"/>
  <c r="X63" i="27"/>
  <c r="Z63" i="27" s="1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Z65" i="78" s="1"/>
  <c r="Y65" i="35"/>
  <c r="X65" i="35"/>
  <c r="Z65" i="35" s="1"/>
  <c r="AH67" i="96"/>
  <c r="AQ67" i="96" s="1"/>
  <c r="AH66" i="32"/>
  <c r="AQ66" i="32" s="1"/>
  <c r="AR64" i="43"/>
  <c r="X66" i="41"/>
  <c r="Z66" i="41" s="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Z66" i="39" s="1"/>
  <c r="Y66" i="39"/>
  <c r="W68" i="37" l="1"/>
  <c r="AG67" i="37"/>
  <c r="AP67" i="37" s="1"/>
  <c r="AF67" i="37"/>
  <c r="AO67" i="37" s="1"/>
  <c r="AE67" i="37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Z68" i="95" s="1"/>
  <c r="Y68" i="95"/>
  <c r="Y65" i="46"/>
  <c r="X65" i="46"/>
  <c r="AR64" i="78"/>
  <c r="AN67" i="42"/>
  <c r="AI67" i="42"/>
  <c r="AN66" i="87"/>
  <c r="AI66" i="87"/>
  <c r="AH67" i="34"/>
  <c r="AQ67" i="34" s="1"/>
  <c r="X66" i="84"/>
  <c r="Z66" i="84" s="1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Z66" i="33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Z68" i="44" s="1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7" i="80" l="1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F68" i="44"/>
  <c r="AO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Z68" i="96" s="1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Z68" i="40" s="1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Z67" i="90" s="1"/>
  <c r="Y67" i="90"/>
  <c r="AR66" i="31"/>
  <c r="X70" i="91"/>
  <c r="Z70" i="91" s="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Z66" i="78" s="1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Z64" i="27" s="1"/>
  <c r="Y68" i="37"/>
  <c r="X68" i="37"/>
  <c r="Z68" i="37" s="1"/>
  <c r="Z67" i="41" l="1"/>
  <c r="Z68" i="73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AE67" i="41"/>
  <c r="W68" i="41"/>
  <c r="AF68" i="73"/>
  <c r="AO68" i="73" s="1"/>
  <c r="AE68" i="73"/>
  <c r="W69" i="73"/>
  <c r="AG68" i="73"/>
  <c r="AP68" i="73" s="1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W68" i="32"/>
  <c r="AF67" i="32"/>
  <c r="AO67" i="32" s="1"/>
  <c r="AE67" i="32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Z67" i="84" s="1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Z68" i="80" s="1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Z68" i="31"/>
  <c r="Y68" i="31"/>
  <c r="X68" i="31"/>
  <c r="Z67" i="33" l="1"/>
  <c r="Z69" i="86"/>
  <c r="Z69" i="95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W70" i="95"/>
  <c r="AF69" i="95"/>
  <c r="AO69" i="95" s="1"/>
  <c r="AE69" i="95"/>
  <c r="AF67" i="33"/>
  <c r="AO67" i="33" s="1"/>
  <c r="AG67" i="33"/>
  <c r="AP67" i="33" s="1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8" i="44"/>
  <c r="S8" i="44" s="1"/>
  <c r="AC8" i="44" s="1"/>
  <c r="AB9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Z65" i="27"/>
  <c r="X65" i="27"/>
  <c r="Y65" i="27"/>
  <c r="X70" i="26"/>
  <c r="Z70" i="26" s="1"/>
  <c r="Y70" i="26"/>
  <c r="AR65" i="88"/>
  <c r="AI66" i="43"/>
  <c r="AN66" i="43"/>
  <c r="X69" i="96"/>
  <c r="Z69" i="96" s="1"/>
  <c r="Y69" i="96"/>
  <c r="AN66" i="78"/>
  <c r="AI66" i="78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Z68" i="90" s="1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Z71" i="91" s="1"/>
  <c r="Y71" i="91"/>
  <c r="AR67" i="31"/>
  <c r="Z69" i="38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Z69" i="48" s="1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8" i="32" l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W67" i="46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7" i="48"/>
  <c r="S27" i="48" s="1"/>
  <c r="AC27" i="48" s="1"/>
  <c r="AB28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7" i="48"/>
  <c r="S37" i="48" s="1"/>
  <c r="AC37" i="48" s="1"/>
  <c r="AB38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10" i="40"/>
  <c r="S10" i="40" s="1"/>
  <c r="AC10" i="40" s="1"/>
  <c r="AB11" i="40" s="1"/>
  <c r="AX12" i="40"/>
  <c r="S12" i="40" s="1"/>
  <c r="AC12" i="40" s="1"/>
  <c r="AB13" i="40" s="1"/>
  <c r="AX14" i="40"/>
  <c r="S14" i="40" s="1"/>
  <c r="AC14" i="40" s="1"/>
  <c r="AB15" i="40" s="1"/>
  <c r="AX17" i="40"/>
  <c r="S17" i="40" s="1"/>
  <c r="AC17" i="40" s="1"/>
  <c r="AB18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X23" i="40"/>
  <c r="S23" i="40" s="1"/>
  <c r="AC23" i="40" s="1"/>
  <c r="AB24" i="40" s="1"/>
  <c r="AX25" i="40"/>
  <c r="S25" i="40" s="1"/>
  <c r="AC25" i="40" s="1"/>
  <c r="AB26" i="40" s="1"/>
  <c r="AX26" i="40"/>
  <c r="S26" i="40" s="1"/>
  <c r="AC26" i="40" s="1"/>
  <c r="AB27" i="40" s="1"/>
  <c r="AX27" i="40"/>
  <c r="S27" i="40" s="1"/>
  <c r="AC27" i="40" s="1"/>
  <c r="AB28" i="40" s="1"/>
  <c r="AX29" i="40"/>
  <c r="S29" i="40" s="1"/>
  <c r="AC29" i="40" s="1"/>
  <c r="AB30" i="40" s="1"/>
  <c r="AX31" i="40"/>
  <c r="S31" i="40" s="1"/>
  <c r="AC31" i="40" s="1"/>
  <c r="AB32" i="40" s="1"/>
  <c r="AX32" i="40"/>
  <c r="S32" i="40" s="1"/>
  <c r="AC32" i="40" s="1"/>
  <c r="AB33" i="40" s="1"/>
  <c r="AX33" i="40"/>
  <c r="S33" i="40" s="1"/>
  <c r="AC33" i="40" s="1"/>
  <c r="AB34" i="40" s="1"/>
  <c r="AX35" i="40"/>
  <c r="S35" i="40" s="1"/>
  <c r="AC35" i="40" s="1"/>
  <c r="AB36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39" i="40"/>
  <c r="S39" i="40" s="1"/>
  <c r="AC39" i="40" s="1"/>
  <c r="AB40" i="40" s="1"/>
  <c r="AX40" i="40"/>
  <c r="S40" i="40" s="1"/>
  <c r="AC40" i="40" s="1"/>
  <c r="AB41" i="40" s="1"/>
  <c r="AX41" i="40"/>
  <c r="S41" i="40" s="1"/>
  <c r="AC41" i="40" s="1"/>
  <c r="AB42" i="40" s="1"/>
  <c r="AX42" i="40"/>
  <c r="S42" i="40" s="1"/>
  <c r="AC42" i="40" s="1"/>
  <c r="AB43" i="40" s="1"/>
  <c r="AX43" i="40"/>
  <c r="S43" i="40" s="1"/>
  <c r="AC43" i="40" s="1"/>
  <c r="AB44" i="40" s="1"/>
  <c r="AX44" i="40"/>
  <c r="S44" i="40" s="1"/>
  <c r="AC44" i="40" s="1"/>
  <c r="AB45" i="40" s="1"/>
  <c r="AX45" i="40"/>
  <c r="S45" i="40" s="1"/>
  <c r="AC45" i="40" s="1"/>
  <c r="AB46" i="40" s="1"/>
  <c r="AX46" i="40"/>
  <c r="S46" i="40" s="1"/>
  <c r="AC46" i="40" s="1"/>
  <c r="AB47" i="40" s="1"/>
  <c r="AX47" i="40"/>
  <c r="S47" i="40" s="1"/>
  <c r="AC47" i="40" s="1"/>
  <c r="AB48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2" i="40"/>
  <c r="S52" i="40" s="1"/>
  <c r="AC52" i="40" s="1"/>
  <c r="AB53" i="40" s="1"/>
  <c r="AX53" i="40"/>
  <c r="S53" i="40" s="1"/>
  <c r="AC53" i="40" s="1"/>
  <c r="AB54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58" i="40"/>
  <c r="S58" i="40" s="1"/>
  <c r="AC58" i="40" s="1"/>
  <c r="AB59" i="40" s="1"/>
  <c r="AX59" i="40"/>
  <c r="S59" i="40" s="1"/>
  <c r="AC59" i="40" s="1"/>
  <c r="AB60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Z70" i="95" s="1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Z68" i="84" s="1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Z69" i="28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30" i="40" l="1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Z70" i="38" s="1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Z72" i="91" s="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J6" i="40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1" i="76"/>
  <c r="S11" i="76" s="1"/>
  <c r="AC11" i="76" s="1"/>
  <c r="AB12" i="76" s="1"/>
  <c r="AX17" i="76"/>
  <c r="S17" i="76" s="1"/>
  <c r="AC17" i="76" s="1"/>
  <c r="AB18" i="76" s="1"/>
  <c r="AX23" i="76"/>
  <c r="S23" i="76" s="1"/>
  <c r="AC23" i="76" s="1"/>
  <c r="AB24" i="76" s="1"/>
  <c r="AX29" i="76"/>
  <c r="S29" i="76" s="1"/>
  <c r="AC29" i="76" s="1"/>
  <c r="AB30" i="76" s="1"/>
  <c r="AX35" i="76"/>
  <c r="S35" i="76" s="1"/>
  <c r="AC35" i="76" s="1"/>
  <c r="AB36" i="76" s="1"/>
  <c r="AX41" i="76"/>
  <c r="S41" i="76" s="1"/>
  <c r="AC41" i="76" s="1"/>
  <c r="AB42" i="76" s="1"/>
  <c r="AX47" i="76"/>
  <c r="S47" i="76" s="1"/>
  <c r="AC47" i="76" s="1"/>
  <c r="AB48" i="76" s="1"/>
  <c r="AX53" i="76"/>
  <c r="S53" i="76" s="1"/>
  <c r="AC53" i="76" s="1"/>
  <c r="AB54" i="76" s="1"/>
  <c r="AX59" i="76"/>
  <c r="S59" i="76" s="1"/>
  <c r="AC59" i="76" s="1"/>
  <c r="AB60" i="76" s="1"/>
  <c r="AX64" i="76"/>
  <c r="S64" i="76" s="1"/>
  <c r="AC64" i="76" s="1"/>
  <c r="AB65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39" i="28"/>
  <c r="S39" i="28" s="1"/>
  <c r="AC39" i="28" s="1"/>
  <c r="AB40" i="28" s="1"/>
  <c r="AX47" i="28"/>
  <c r="S47" i="28" s="1"/>
  <c r="AC47" i="28" s="1"/>
  <c r="AB48" i="28" s="1"/>
  <c r="AX55" i="28"/>
  <c r="S55" i="28" s="1"/>
  <c r="AC55" i="28" s="1"/>
  <c r="AB56" i="28" s="1"/>
  <c r="AX62" i="28"/>
  <c r="S62" i="28" s="1"/>
  <c r="AC62" i="28" s="1"/>
  <c r="AB63" i="28" s="1"/>
  <c r="AX66" i="28"/>
  <c r="S66" i="28" s="1"/>
  <c r="AC66" i="28" s="1"/>
  <c r="AB67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Z67" i="88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Z68" i="36" s="1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7" i="80"/>
  <c r="S7" i="80" s="1"/>
  <c r="AC7" i="80" s="1"/>
  <c r="AB8" i="80" s="1"/>
  <c r="AX14" i="80"/>
  <c r="S14" i="80" s="1"/>
  <c r="AC14" i="80" s="1"/>
  <c r="AB15" i="80" s="1"/>
  <c r="AX15" i="80"/>
  <c r="S15" i="80" s="1"/>
  <c r="AC15" i="80" s="1"/>
  <c r="AB16" i="80" s="1"/>
  <c r="AX19" i="80"/>
  <c r="S19" i="80" s="1"/>
  <c r="AC19" i="80" s="1"/>
  <c r="AB20" i="80" s="1"/>
  <c r="AX25" i="80"/>
  <c r="S25" i="80" s="1"/>
  <c r="AC25" i="80" s="1"/>
  <c r="AB26" i="80" s="1"/>
  <c r="AX26" i="80"/>
  <c r="S26" i="80" s="1"/>
  <c r="AC26" i="80" s="1"/>
  <c r="AB27" i="80" s="1"/>
  <c r="AX27" i="80"/>
  <c r="S27" i="80" s="1"/>
  <c r="AC27" i="80" s="1"/>
  <c r="AB28" i="80" s="1"/>
  <c r="AX33" i="80"/>
  <c r="S33" i="80" s="1"/>
  <c r="AC33" i="80" s="1"/>
  <c r="AB34" i="80" s="1"/>
  <c r="AX36" i="80"/>
  <c r="S36" i="80" s="1"/>
  <c r="AC36" i="80" s="1"/>
  <c r="AB37" i="80" s="1"/>
  <c r="AX37" i="80"/>
  <c r="S37" i="80" s="1"/>
  <c r="AC37" i="80" s="1"/>
  <c r="AB38" i="80" s="1"/>
  <c r="AX43" i="80"/>
  <c r="S43" i="80" s="1"/>
  <c r="AC43" i="80" s="1"/>
  <c r="AB44" i="80" s="1"/>
  <c r="AX44" i="80"/>
  <c r="S44" i="80" s="1"/>
  <c r="AC44" i="80" s="1"/>
  <c r="AB45" i="80" s="1"/>
  <c r="AX45" i="80"/>
  <c r="S45" i="80" s="1"/>
  <c r="AC45" i="80" s="1"/>
  <c r="AB46" i="80" s="1"/>
  <c r="AX51" i="80"/>
  <c r="S51" i="80" s="1"/>
  <c r="AC51" i="80" s="1"/>
  <c r="AB52" i="80" s="1"/>
  <c r="AX54" i="80"/>
  <c r="S54" i="80" s="1"/>
  <c r="AC54" i="80" s="1"/>
  <c r="AB55" i="80" s="1"/>
  <c r="AX55" i="80"/>
  <c r="S55" i="80" s="1"/>
  <c r="AC55" i="80" s="1"/>
  <c r="AB56" i="80" s="1"/>
  <c r="AX61" i="80"/>
  <c r="S61" i="80" s="1"/>
  <c r="AC61" i="80" s="1"/>
  <c r="AB62" i="80" s="1"/>
  <c r="AX62" i="80"/>
  <c r="S62" i="80" s="1"/>
  <c r="AC62" i="80" s="1"/>
  <c r="AB63" i="80" s="1"/>
  <c r="AX63" i="80"/>
  <c r="S63" i="80" s="1"/>
  <c r="AC63" i="80" s="1"/>
  <c r="AB64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Z69" i="90" s="1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Z69" i="81" s="1"/>
  <c r="X69" i="81"/>
  <c r="AI67" i="36"/>
  <c r="AN67" i="36"/>
  <c r="Y67" i="46"/>
  <c r="X67" i="46"/>
  <c r="AX18" i="28" l="1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X7" i="76"/>
  <c r="S7" i="76" s="1"/>
  <c r="AC7" i="76" s="1"/>
  <c r="AB8" i="76" s="1"/>
  <c r="AX18" i="80"/>
  <c r="S18" i="80" s="1"/>
  <c r="AC18" i="80" s="1"/>
  <c r="AB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E67" i="46"/>
  <c r="W68" i="46"/>
  <c r="AG67" i="46"/>
  <c r="AP67" i="46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J19" i="80"/>
  <c r="AK19" i="80"/>
  <c r="AT19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Z69" i="4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Z66" i="94" s="1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J28" i="80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J49" i="28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J19" i="28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Z70" i="37" s="1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J57" i="80"/>
  <c r="AK57" i="80"/>
  <c r="AT57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J9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9" i="28"/>
  <c r="AK59" i="28"/>
  <c r="AT59" i="28" s="1"/>
  <c r="AJ53" i="28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J42" i="76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0" i="32"/>
  <c r="S40" i="32" s="1"/>
  <c r="AC40" i="32" s="1"/>
  <c r="AB41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s="1"/>
  <c r="AX44" i="32" l="1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Z69" i="39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Z70" i="90" s="1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Z68" i="92"/>
  <c r="Y68" i="92"/>
  <c r="X68" i="92"/>
  <c r="Y68" i="46"/>
  <c r="X68" i="46"/>
  <c r="Z68" i="46" s="1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X35" i="84"/>
  <c r="S35" i="84" s="1"/>
  <c r="AC35" i="84" s="1"/>
  <c r="AB36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Z71" i="38" s="1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S71" i="48" l="1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Z70" i="34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4" i="36"/>
  <c r="S4" i="36" s="1"/>
  <c r="AC4" i="36" s="1"/>
  <c r="AB5" i="36" s="1"/>
  <c r="AX3" i="36"/>
  <c r="S3" i="36" s="1"/>
  <c r="AC3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Z70" i="41" s="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X5" i="36" l="1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Z69" i="47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Z70" i="39" s="1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Z72" i="86" s="1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Z69" i="78" s="1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Z69" i="92" s="1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Z71" i="31" s="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S71" i="32" l="1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F69" i="78"/>
  <c r="AO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Z69" i="35" s="1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5" i="92"/>
  <c r="S15" i="92" s="1"/>
  <c r="AC15" i="92" s="1"/>
  <c r="AB16" i="92" s="1"/>
  <c r="AX16" i="92"/>
  <c r="S16" i="92" s="1"/>
  <c r="AC16" i="92" s="1"/>
  <c r="AB17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Z68" i="27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14" i="92" l="1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AX5" i="92"/>
  <c r="S5" i="92" s="1"/>
  <c r="AC5" i="92" s="1"/>
  <c r="AB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2" i="92"/>
  <c r="AK12" i="92"/>
  <c r="AT12" i="92" s="1"/>
  <c r="AJ6" i="92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Z72" i="77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Z69" i="74" s="1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Z71" i="33" s="1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9" i="92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Z70" i="46" s="1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Z73" i="38" s="1"/>
  <c r="Y73" i="38"/>
  <c r="AU71" i="36" l="1"/>
  <c r="C11" i="36" s="1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Z72" i="41" s="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Z73" i="85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Z72" i="93" s="1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Z70" i="35" s="1"/>
  <c r="X70" i="35"/>
  <c r="AI71" i="41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Z75" i="91" s="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AB4" i="88" l="1"/>
  <c r="Z73" i="37"/>
  <c r="Z69" i="89"/>
  <c r="Z71" i="83"/>
  <c r="W72" i="83" s="1"/>
  <c r="Z69" i="27"/>
  <c r="W73" i="93"/>
  <c r="AG72" i="93"/>
  <c r="AP72" i="93" s="1"/>
  <c r="AF72" i="93"/>
  <c r="AO72" i="93" s="1"/>
  <c r="AE72" i="93"/>
  <c r="W70" i="89"/>
  <c r="AE69" i="89"/>
  <c r="AG69" i="89"/>
  <c r="AP69" i="89" s="1"/>
  <c r="AF69" i="89"/>
  <c r="AO69" i="89" s="1"/>
  <c r="AE72" i="41"/>
  <c r="W73" i="41"/>
  <c r="AF72" i="41"/>
  <c r="AO72" i="41" s="1"/>
  <c r="AG72" i="41"/>
  <c r="AP72" i="41" s="1"/>
  <c r="AE71" i="83"/>
  <c r="AG71" i="83"/>
  <c r="AP71" i="83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W74" i="37"/>
  <c r="AG73" i="37"/>
  <c r="AP73" i="37" s="1"/>
  <c r="AF73" i="37"/>
  <c r="AO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Z69" i="75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Z69" i="94" s="1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Y73" i="25"/>
  <c r="X73" i="25"/>
  <c r="Z73" i="25" s="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Z72" i="34" s="1"/>
  <c r="Y72" i="34"/>
  <c r="X70" i="74"/>
  <c r="Y70" i="74"/>
  <c r="AN71" i="33"/>
  <c r="AI71" i="33"/>
  <c r="AI70" i="46"/>
  <c r="AN70" i="46"/>
  <c r="Z72" i="82" l="1"/>
  <c r="AF71" i="83"/>
  <c r="AO71" i="83" s="1"/>
  <c r="Z72" i="87"/>
  <c r="AG72" i="87" s="1"/>
  <c r="AP72" i="87" s="1"/>
  <c r="AG72" i="82"/>
  <c r="AP72" i="82" s="1"/>
  <c r="AF72" i="82"/>
  <c r="AO72" i="82" s="1"/>
  <c r="W73" i="82"/>
  <c r="AE72" i="82"/>
  <c r="AF72" i="87"/>
  <c r="AO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S71" i="88" s="1"/>
  <c r="AL4" i="88"/>
  <c r="AU4" i="88" s="1"/>
  <c r="AR69" i="45"/>
  <c r="X74" i="86"/>
  <c r="Z74" i="86" s="1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Z71" i="78" s="1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Z72" i="39" s="1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Z73" i="93"/>
  <c r="X73" i="93"/>
  <c r="Y73" i="93"/>
  <c r="Z76" i="91" l="1"/>
  <c r="Z73" i="42"/>
  <c r="Z71" i="47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6" i="91"/>
  <c r="AP76" i="91" s="1"/>
  <c r="AG73" i="42"/>
  <c r="AP73" i="42" s="1"/>
  <c r="AF73" i="42"/>
  <c r="AO73" i="42" s="1"/>
  <c r="AE73" i="42"/>
  <c r="W74" i="42"/>
  <c r="AG71" i="47"/>
  <c r="AP71" i="47" s="1"/>
  <c r="AE71" i="47"/>
  <c r="W72" i="47"/>
  <c r="AF71" i="47"/>
  <c r="AO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Z71" i="29" l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4" i="77"/>
  <c r="AP74" i="77" s="1"/>
  <c r="AF74" i="77"/>
  <c r="AO74" i="77" s="1"/>
  <c r="AE74" i="77"/>
  <c r="W75" i="77"/>
  <c r="AF73" i="33"/>
  <c r="AO73" i="33" s="1"/>
  <c r="AE73" i="33"/>
  <c r="W74" i="87"/>
  <c r="AG73" i="87"/>
  <c r="AP73" i="87" s="1"/>
  <c r="AF73" i="87"/>
  <c r="AO73" i="87" s="1"/>
  <c r="AE75" i="38"/>
  <c r="AF75" i="38"/>
  <c r="AO75" i="38" s="1"/>
  <c r="W76" i="38"/>
  <c r="AF74" i="73"/>
  <c r="AO74" i="73" s="1"/>
  <c r="AF71" i="45"/>
  <c r="AO71" i="45" s="1"/>
  <c r="AE71" i="45"/>
  <c r="W72" i="45"/>
  <c r="AG71" i="45"/>
  <c r="AP71" i="45" s="1"/>
  <c r="AG71" i="29"/>
  <c r="AP71" i="29" s="1"/>
  <c r="AF71" i="29"/>
  <c r="AO71" i="29" s="1"/>
  <c r="AE71" i="29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Z73" i="39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6" i="95" l="1"/>
  <c r="AG74" i="73"/>
  <c r="AP74" i="73" s="1"/>
  <c r="Z74" i="3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F76" i="95"/>
  <c r="AO76" i="95" s="1"/>
  <c r="AE76" i="95"/>
  <c r="W77" i="95"/>
  <c r="AG76" i="95"/>
  <c r="AP76" i="95" s="1"/>
  <c r="W75" i="31"/>
  <c r="AG74" i="31"/>
  <c r="AP74" i="31" s="1"/>
  <c r="AF74" i="31"/>
  <c r="AO74" i="31" s="1"/>
  <c r="AE74" i="31"/>
  <c r="AE72" i="78"/>
  <c r="W73" i="78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Z73" i="83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Z72" i="45"/>
  <c r="Y72" i="45"/>
  <c r="X72" i="45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Z71" i="27" s="1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Z75" i="77"/>
  <c r="Y75" i="77"/>
  <c r="X75" i="77"/>
  <c r="AH72" i="35"/>
  <c r="AQ72" i="35" s="1"/>
  <c r="AH74" i="31"/>
  <c r="AQ74" i="31" s="1"/>
  <c r="AR71" i="78"/>
  <c r="Z75" i="86"/>
  <c r="AR74" i="26"/>
  <c r="Y76" i="79"/>
  <c r="X76" i="79"/>
  <c r="Z76" i="79" s="1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Z73" i="43" s="1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Z74" i="33" s="1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AF72" i="78" l="1"/>
  <c r="AO72" i="78" s="1"/>
  <c r="AF74" i="90"/>
  <c r="AO74" i="90" s="1"/>
  <c r="AG74" i="90"/>
  <c r="AP74" i="90" s="1"/>
  <c r="AE74" i="90"/>
  <c r="W75" i="90"/>
  <c r="AR72" i="83"/>
  <c r="AG74" i="30"/>
  <c r="AP74" i="30" s="1"/>
  <c r="AF74" i="30"/>
  <c r="AO74" i="30" s="1"/>
  <c r="AE74" i="30"/>
  <c r="W75" i="30"/>
  <c r="W75" i="33"/>
  <c r="AG74" i="33"/>
  <c r="AP74" i="33" s="1"/>
  <c r="AF74" i="33"/>
  <c r="AO74" i="33" s="1"/>
  <c r="AE74" i="33"/>
  <c r="Y78" i="91"/>
  <c r="X78" i="91"/>
  <c r="Z78" i="91" s="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Y75" i="87" l="1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Z75" i="93" s="1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Z75" i="90" s="1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4" i="83" l="1"/>
  <c r="Z75" i="42"/>
  <c r="AE75" i="42"/>
  <c r="W76" i="42"/>
  <c r="AF75" i="42"/>
  <c r="AO75" i="42" s="1"/>
  <c r="AG75" i="42"/>
  <c r="AP75" i="42" s="1"/>
  <c r="AE74" i="83"/>
  <c r="AG74" i="83"/>
  <c r="AP74" i="83" s="1"/>
  <c r="W75" i="83"/>
  <c r="AF74" i="83"/>
  <c r="AO74" i="83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6" i="85" s="1"/>
  <c r="Z75" i="33"/>
  <c r="AH74" i="43"/>
  <c r="AQ74" i="43" s="1"/>
  <c r="AH73" i="45"/>
  <c r="AQ73" i="45" s="1"/>
  <c r="X75" i="81"/>
  <c r="Y75" i="81"/>
  <c r="Z75" i="81" s="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5" i="82" l="1"/>
  <c r="W77" i="85"/>
  <c r="AG76" i="85"/>
  <c r="AP76" i="85" s="1"/>
  <c r="AE76" i="85"/>
  <c r="AF76" i="85"/>
  <c r="AO76" i="85" s="1"/>
  <c r="W76" i="81"/>
  <c r="AG75" i="81"/>
  <c r="AP75" i="81" s="1"/>
  <c r="AF75" i="81"/>
  <c r="AO75" i="81" s="1"/>
  <c r="AE75" i="81"/>
  <c r="AG75" i="82"/>
  <c r="AP75" i="82" s="1"/>
  <c r="AF75" i="82"/>
  <c r="AO75" i="82" s="1"/>
  <c r="W76" i="82"/>
  <c r="AE75" i="82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Z76" i="25" s="1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0" i="91"/>
  <c r="S10" i="91" s="1"/>
  <c r="AC10" i="91" s="1"/>
  <c r="AB11" i="91" s="1"/>
  <c r="AX11" i="91"/>
  <c r="S11" i="91" s="1"/>
  <c r="AC11" i="91" s="1"/>
  <c r="AB12" i="91" s="1"/>
  <c r="AX12" i="91"/>
  <c r="S12" i="91" s="1"/>
  <c r="AC12" i="91" s="1"/>
  <c r="AB13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Z76" i="90" s="1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Z75" i="43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13" i="91" l="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Z73" i="27"/>
  <c r="Y73" i="27"/>
  <c r="X73" i="27"/>
  <c r="Y78" i="79"/>
  <c r="X78" i="79"/>
  <c r="Y76" i="41"/>
  <c r="Z76" i="41" s="1"/>
  <c r="X76" i="41"/>
  <c r="Y77" i="73"/>
  <c r="Z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Z76" i="33" s="1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Z76" i="30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79" i="91"/>
  <c r="AT79" i="91" s="1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Z76" i="82"/>
  <c r="Y76" i="82"/>
  <c r="X76" i="82"/>
  <c r="X77" i="85"/>
  <c r="Y77" i="85"/>
  <c r="Z74" i="35" l="1"/>
  <c r="Z77" i="77"/>
  <c r="AG77" i="77"/>
  <c r="AP77" i="77" s="1"/>
  <c r="AF77" i="77"/>
  <c r="AO77" i="77" s="1"/>
  <c r="AE77" i="77"/>
  <c r="W78" i="77"/>
  <c r="AE74" i="35"/>
  <c r="W75" i="35"/>
  <c r="AF74" i="35"/>
  <c r="AO74" i="35" s="1"/>
  <c r="AG74" i="35"/>
  <c r="AP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6" i="31"/>
  <c r="AI76" i="31"/>
  <c r="AN74" i="45"/>
  <c r="AI74" i="45"/>
  <c r="Y75" i="78"/>
  <c r="Z75" i="78" s="1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G77" i="25" l="1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F75" i="78"/>
  <c r="AO75" i="78" s="1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Z76" i="39" s="1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Z76" i="34" s="1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3" i="94" l="1"/>
  <c r="Z77" i="81"/>
  <c r="AG77" i="81"/>
  <c r="AP77" i="81" s="1"/>
  <c r="AF77" i="81"/>
  <c r="AO77" i="81" s="1"/>
  <c r="W78" i="81"/>
  <c r="AE77" i="81"/>
  <c r="AF73" i="94"/>
  <c r="AO73" i="94" s="1"/>
  <c r="AE73" i="94"/>
  <c r="AG73" i="94"/>
  <c r="AP73" i="94" s="1"/>
  <c r="W74" i="94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Z78" i="86" s="1"/>
  <c r="Y78" i="86"/>
  <c r="X79" i="38"/>
  <c r="Y79" i="38"/>
  <c r="Z79" i="38" s="1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Z78" i="85"/>
  <c r="Y78" i="85"/>
  <c r="X78" i="85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X74" i="95" l="1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K11" i="95"/>
  <c r="AT11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Z77" i="34" s="1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Z77" i="43"/>
  <c r="Y77" i="43"/>
  <c r="X77" i="43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X4" i="79"/>
  <c r="S4" i="79" s="1"/>
  <c r="AC4" i="79" s="1"/>
  <c r="AB5" i="79" s="1"/>
  <c r="AZ3" i="79"/>
  <c r="AX6" i="79" s="1"/>
  <c r="S6" i="79" s="1"/>
  <c r="AC6" i="79" s="1"/>
  <c r="AB7" i="79" s="1"/>
  <c r="AX11" i="79"/>
  <c r="S11" i="79" s="1"/>
  <c r="AC11" i="79" s="1"/>
  <c r="AB12" i="79" s="1"/>
  <c r="AX17" i="79"/>
  <c r="S17" i="79" s="1"/>
  <c r="AC17" i="79" s="1"/>
  <c r="AB18" i="79" s="1"/>
  <c r="AX19" i="79"/>
  <c r="S19" i="79" s="1"/>
  <c r="AC19" i="79" s="1"/>
  <c r="AB20" i="79" s="1"/>
  <c r="AX21" i="79"/>
  <c r="S21" i="79" s="1"/>
  <c r="AC21" i="79" s="1"/>
  <c r="AB22" i="79" s="1"/>
  <c r="AX22" i="79"/>
  <c r="S22" i="79" s="1"/>
  <c r="AC22" i="79" s="1"/>
  <c r="AB23" i="79" s="1"/>
  <c r="AX23" i="79"/>
  <c r="S23" i="79" s="1"/>
  <c r="AC23" i="79" s="1"/>
  <c r="AB24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13" i="79" l="1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W76" i="27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Z79" i="77" s="1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Z78" i="30" s="1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J7" i="79" l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G78" i="41"/>
  <c r="AP78" i="41" s="1"/>
  <c r="AE76" i="47"/>
  <c r="AG76" i="47"/>
  <c r="AP76" i="47" s="1"/>
  <c r="AE79" i="77"/>
  <c r="W80" i="77"/>
  <c r="AF79" i="77"/>
  <c r="AO79" i="77" s="1"/>
  <c r="AG79" i="77"/>
  <c r="AP79" i="77" s="1"/>
  <c r="AG79" i="26"/>
  <c r="AP79" i="26" s="1"/>
  <c r="AF79" i="26"/>
  <c r="AO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Z76" i="29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Z78" i="43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8" i="34" l="1"/>
  <c r="Z79" i="42"/>
  <c r="W80" i="26"/>
  <c r="AF76" i="47"/>
  <c r="AO76" i="47" s="1"/>
  <c r="AE79" i="25"/>
  <c r="W80" i="25"/>
  <c r="AG79" i="25"/>
  <c r="AP79" i="25" s="1"/>
  <c r="AF79" i="25"/>
  <c r="AO79" i="25" s="1"/>
  <c r="AF78" i="34"/>
  <c r="AO78" i="34" s="1"/>
  <c r="AG78" i="34"/>
  <c r="AP78" i="34" s="1"/>
  <c r="W79" i="34"/>
  <c r="AE78" i="34"/>
  <c r="AG79" i="42"/>
  <c r="AP79" i="42" s="1"/>
  <c r="AF79" i="42"/>
  <c r="AO79" i="42" s="1"/>
  <c r="AE79" i="42"/>
  <c r="W80" i="42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Z80" i="77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3" i="31"/>
  <c r="S23" i="31" s="1"/>
  <c r="AC23" i="31" s="1"/>
  <c r="AB24" i="31" s="1"/>
  <c r="AX24" i="31"/>
  <c r="S24" i="31" s="1"/>
  <c r="AC24" i="31" s="1"/>
  <c r="AB25" i="31" s="1"/>
  <c r="AX25" i="31"/>
  <c r="S25" i="31" s="1"/>
  <c r="AC25" i="31" s="1"/>
  <c r="AB26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29" i="31"/>
  <c r="S29" i="31" s="1"/>
  <c r="AC29" i="31" s="1"/>
  <c r="AB30" i="31" s="1"/>
  <c r="AX30" i="31"/>
  <c r="S30" i="31" s="1"/>
  <c r="AC30" i="31" s="1"/>
  <c r="AB31" i="31" s="1"/>
  <c r="AX31" i="31"/>
  <c r="S31" i="31" s="1"/>
  <c r="AC31" i="31" s="1"/>
  <c r="AB32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14" i="31" l="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9" i="31"/>
  <c r="AT79" i="31" s="1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Z80" i="42" s="1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Z80" i="73" s="1"/>
  <c r="AI78" i="93"/>
  <c r="AN78" i="93"/>
  <c r="AH80" i="26"/>
  <c r="AQ80" i="26" s="1"/>
  <c r="X79" i="34"/>
  <c r="Y79" i="34"/>
  <c r="Y80" i="25"/>
  <c r="X80" i="25"/>
  <c r="Z80" i="25" s="1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Z78" i="78" s="1"/>
  <c r="AR74" i="89"/>
  <c r="AF79" i="33"/>
  <c r="AO79" i="33" s="1"/>
  <c r="AG79" i="33"/>
  <c r="AP79" i="33" s="1"/>
  <c r="AE79" i="33"/>
  <c r="W80" i="33"/>
  <c r="X79" i="43"/>
  <c r="Y79" i="43"/>
  <c r="Z79" i="43" s="1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9" i="93" l="1"/>
  <c r="Z79" i="34"/>
  <c r="AF79" i="34"/>
  <c r="AO79" i="34" s="1"/>
  <c r="W80" i="34"/>
  <c r="AG79" i="34"/>
  <c r="AP79" i="34" s="1"/>
  <c r="AE79" i="34"/>
  <c r="AX79" i="43"/>
  <c r="S79" i="43" s="1"/>
  <c r="AC79" i="43" s="1"/>
  <c r="AE79" i="43"/>
  <c r="AF79" i="43"/>
  <c r="AO79" i="43" s="1"/>
  <c r="AO81" i="43" s="1"/>
  <c r="AG79" i="43"/>
  <c r="AP79" i="43" s="1"/>
  <c r="AP81" i="43" s="1"/>
  <c r="AG80" i="25"/>
  <c r="AP80" i="25" s="1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19" i="43"/>
  <c r="S19" i="43" s="1"/>
  <c r="AC19" i="43" s="1"/>
  <c r="AB20" i="43" s="1"/>
  <c r="AX28" i="43"/>
  <c r="S28" i="43" s="1"/>
  <c r="AC28" i="43" s="1"/>
  <c r="AB29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4" i="87"/>
  <c r="S24" i="87" s="1"/>
  <c r="AC24" i="87" s="1"/>
  <c r="AB25" i="87" s="1"/>
  <c r="AX29" i="87"/>
  <c r="S29" i="87" s="1"/>
  <c r="AC29" i="87" s="1"/>
  <c r="AB30" i="87" s="1"/>
  <c r="AX30" i="87"/>
  <c r="S30" i="87" s="1"/>
  <c r="AC30" i="87" s="1"/>
  <c r="AB31" i="87" s="1"/>
  <c r="AX35" i="87"/>
  <c r="S35" i="87" s="1"/>
  <c r="AC35" i="87" s="1"/>
  <c r="AB36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Z80" i="30" s="1"/>
  <c r="Z79" i="39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37" i="87" l="1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Z79" i="46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81" i="26" s="1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8" i="39"/>
  <c r="S8" i="39" s="1"/>
  <c r="AC8" i="39" s="1"/>
  <c r="AB9" i="39" s="1"/>
  <c r="AX68" i="39"/>
  <c r="S68" i="39" s="1"/>
  <c r="AC68" i="39" s="1"/>
  <c r="AB69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Z81" i="73" s="1"/>
  <c r="AS4" i="31"/>
  <c r="AS81" i="31" s="1"/>
  <c r="AL4" i="31"/>
  <c r="AU4" i="31" s="1"/>
  <c r="AI80" i="42"/>
  <c r="AN80" i="42"/>
  <c r="Y81" i="25"/>
  <c r="X81" i="25"/>
  <c r="AI79" i="43"/>
  <c r="AN79" i="43"/>
  <c r="AN81" i="43" s="1"/>
  <c r="AU81" i="31" l="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Z79" i="83" s="1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Z81" i="30" s="1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Z78" i="29" s="1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Z78" i="27"/>
  <c r="Y78" i="27"/>
  <c r="X78" i="27"/>
  <c r="AG81" i="86" l="1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Z79" i="47" s="1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Z82" i="73" s="1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Z81" i="81" s="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X20" i="83" l="1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K76" i="83"/>
  <c r="AT76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Z81" i="82" s="1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Z80" i="78" s="1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5" i="47"/>
  <c r="S5" i="47" s="1"/>
  <c r="AC5" i="47" s="1"/>
  <c r="AB6" i="47" s="1"/>
  <c r="AX11" i="47"/>
  <c r="S11" i="47" s="1"/>
  <c r="AC11" i="47" s="1"/>
  <c r="AB12" i="47" s="1"/>
  <c r="AX12" i="47"/>
  <c r="S12" i="47" s="1"/>
  <c r="AC12" i="47" s="1"/>
  <c r="AB13" i="47" s="1"/>
  <c r="AX13" i="47"/>
  <c r="S13" i="47" s="1"/>
  <c r="AC13" i="47" s="1"/>
  <c r="AB14" i="47" s="1"/>
  <c r="AX14" i="47"/>
  <c r="S14" i="47" s="1"/>
  <c r="AC14" i="47" s="1"/>
  <c r="AB15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Z81" i="93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8" i="47" l="1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Z82" i="81" s="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9" i="27"/>
  <c r="S9" i="27" s="1"/>
  <c r="AC9" i="27" s="1"/>
  <c r="AB10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4" i="27"/>
  <c r="S24" i="27" s="1"/>
  <c r="AC24" i="27" s="1"/>
  <c r="AB25" i="27" s="1"/>
  <c r="AX25" i="27"/>
  <c r="S25" i="27" s="1"/>
  <c r="AC25" i="27" s="1"/>
  <c r="AB26" i="27" s="1"/>
  <c r="AX26" i="27"/>
  <c r="S26" i="27" s="1"/>
  <c r="AC26" i="27" s="1"/>
  <c r="AB27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Z83" i="38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15" i="27" l="1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3" i="35"/>
  <c r="S13" i="35" s="1"/>
  <c r="AC13" i="35" s="1"/>
  <c r="AB14" i="35" s="1"/>
  <c r="AX14" i="35"/>
  <c r="S14" i="35" s="1"/>
  <c r="AC14" i="35" s="1"/>
  <c r="AB15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Z78" i="94" s="1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X12" i="35" l="1"/>
  <c r="S12" i="35" s="1"/>
  <c r="AC12" i="35" s="1"/>
  <c r="AB13" i="35" s="1"/>
  <c r="AX11" i="35"/>
  <c r="S11" i="35" s="1"/>
  <c r="AC11" i="35" s="1"/>
  <c r="AB12" i="35" s="1"/>
  <c r="Z82" i="90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Z81" i="46"/>
  <c r="AG81" i="78"/>
  <c r="AP81" i="78" s="1"/>
  <c r="AF81" i="78"/>
  <c r="AO81" i="78" s="1"/>
  <c r="AE81" i="78"/>
  <c r="W82" i="78"/>
  <c r="AF82" i="90"/>
  <c r="AO82" i="90" s="1"/>
  <c r="AE82" i="90"/>
  <c r="AG82" i="90"/>
  <c r="AP82" i="90" s="1"/>
  <c r="W83" i="90"/>
  <c r="AK5" i="35"/>
  <c r="AT5" i="35" s="1"/>
  <c r="W83" i="82"/>
  <c r="AE82" i="82"/>
  <c r="AG82" i="82"/>
  <c r="AP82" i="82" s="1"/>
  <c r="AF82" i="82"/>
  <c r="AO82" i="82" s="1"/>
  <c r="W82" i="46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AJ10" i="35"/>
  <c r="AK10" i="35"/>
  <c r="AT10" i="35" s="1"/>
  <c r="Z83" i="30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Z78" i="75" s="1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Z83" i="25" s="1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Z78" i="89" s="1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S81" i="47" l="1"/>
  <c r="Z84" i="77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E84" i="77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Z84" i="42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Z82" i="78" s="1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2" i="46" l="1"/>
  <c r="W83" i="46"/>
  <c r="AG82" i="46"/>
  <c r="AP82" i="46" s="1"/>
  <c r="AF82" i="46"/>
  <c r="AO82" i="46" s="1"/>
  <c r="W83" i="78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Z79" i="75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Z80" i="74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Z84" i="25" s="1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4" i="30" l="1"/>
  <c r="AE85" i="77"/>
  <c r="W86" i="77"/>
  <c r="AF85" i="77"/>
  <c r="AO85" i="77" s="1"/>
  <c r="AG85" i="77"/>
  <c r="AP85" i="77" s="1"/>
  <c r="W85" i="30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Z84" i="86" s="1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Z83" i="34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Z84" i="81" s="1"/>
  <c r="Y84" i="81"/>
  <c r="AR83" i="30"/>
  <c r="AH85" i="77"/>
  <c r="AQ85" i="77" s="1"/>
  <c r="Y83" i="46"/>
  <c r="X83" i="46"/>
  <c r="AR82" i="93"/>
  <c r="AR84" i="77"/>
  <c r="Y81" i="29"/>
  <c r="X81" i="29"/>
  <c r="Z81" i="29" s="1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7" i="75"/>
  <c r="S27" i="75" s="1"/>
  <c r="AC27" i="75" s="1"/>
  <c r="AB28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3" i="75" l="1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Z80" i="94" s="1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Z84" i="90" s="1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1" i="75" l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AE80" i="94"/>
  <c r="AF84" i="82"/>
  <c r="AO84" i="82" s="1"/>
  <c r="W85" i="82"/>
  <c r="AE84" i="82"/>
  <c r="AG86" i="77"/>
  <c r="AP86" i="77" s="1"/>
  <c r="AE86" i="77"/>
  <c r="W87" i="77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Z80" i="89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Z84" i="46" s="1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T81" i="75" l="1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Z84" i="78" l="1"/>
  <c r="Z87" i="77"/>
  <c r="Z82" i="74"/>
  <c r="W83" i="74" s="1"/>
  <c r="AS81" i="75"/>
  <c r="AU81" i="75"/>
  <c r="C11" i="75" s="1"/>
  <c r="F28" i="97" s="1"/>
  <c r="AG84" i="78"/>
  <c r="AP84" i="78" s="1"/>
  <c r="AF84" i="78"/>
  <c r="AO84" i="78" s="1"/>
  <c r="AE84" i="78"/>
  <c r="W85" i="78"/>
  <c r="W88" i="77"/>
  <c r="AG87" i="77"/>
  <c r="AP87" i="77" s="1"/>
  <c r="AF87" i="77"/>
  <c r="AO87" i="77" s="1"/>
  <c r="AE87" i="77"/>
  <c r="AG82" i="74"/>
  <c r="AP82" i="74" s="1"/>
  <c r="AF82" i="74"/>
  <c r="AO82" i="74" s="1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Z86" i="81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Z85" i="33"/>
  <c r="Y85" i="33"/>
  <c r="X85" i="33"/>
  <c r="AR85" i="38"/>
  <c r="Z86" i="38"/>
  <c r="AR81" i="74"/>
  <c r="AR84" i="82"/>
  <c r="Y86" i="73"/>
  <c r="X86" i="73"/>
  <c r="Y81" i="89"/>
  <c r="X81" i="89"/>
  <c r="Z81" i="89" s="1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Z85" i="41" s="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Z85" i="93" s="1"/>
  <c r="Y86" i="85"/>
  <c r="X86" i="85"/>
  <c r="Z85" i="46"/>
  <c r="Y85" i="46"/>
  <c r="X85" i="46"/>
  <c r="Z86" i="73" l="1"/>
  <c r="W82" i="89"/>
  <c r="AE81" i="89"/>
  <c r="AG81" i="89"/>
  <c r="AP81" i="89" s="1"/>
  <c r="AF81" i="89"/>
  <c r="AO81" i="89" s="1"/>
  <c r="AG85" i="41"/>
  <c r="AP85" i="41" s="1"/>
  <c r="AF85" i="41"/>
  <c r="AO85" i="41" s="1"/>
  <c r="AE85" i="41"/>
  <c r="W86" i="41"/>
  <c r="AF86" i="73"/>
  <c r="AO86" i="73" s="1"/>
  <c r="AE86" i="73"/>
  <c r="W87" i="73"/>
  <c r="AG86" i="73"/>
  <c r="AP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Z88" i="77" s="1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Z83" i="29" s="1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2" i="94" l="1"/>
  <c r="Z86" i="86"/>
  <c r="AE86" i="86"/>
  <c r="AF86" i="86"/>
  <c r="AO86" i="86" s="1"/>
  <c r="AG86" i="86"/>
  <c r="AP86" i="86" s="1"/>
  <c r="W87" i="86"/>
  <c r="AG83" i="29"/>
  <c r="AP83" i="29" s="1"/>
  <c r="AF83" i="29"/>
  <c r="AO83" i="29" s="1"/>
  <c r="AE83" i="29"/>
  <c r="W84" i="29"/>
  <c r="AF82" i="94"/>
  <c r="AO82" i="94" s="1"/>
  <c r="AE82" i="94"/>
  <c r="AG82" i="94"/>
  <c r="AP82" i="94" s="1"/>
  <c r="W83" i="94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Z86" i="41" s="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Z86" i="93" l="1"/>
  <c r="Z86" i="33"/>
  <c r="AG86" i="33" s="1"/>
  <c r="AP86" i="33" s="1"/>
  <c r="AG86" i="93"/>
  <c r="AP86" i="93" s="1"/>
  <c r="AF86" i="93"/>
  <c r="AO86" i="93" s="1"/>
  <c r="AE86" i="93"/>
  <c r="W87" i="93"/>
  <c r="AF86" i="33"/>
  <c r="AO86" i="33" s="1"/>
  <c r="W87" i="33"/>
  <c r="AE86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Z86" i="34" s="1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Z84" i="45" s="1"/>
  <c r="X84" i="45"/>
  <c r="AH82" i="89"/>
  <c r="AQ82" i="89" s="1"/>
  <c r="Y87" i="26"/>
  <c r="X87" i="26"/>
  <c r="Y87" i="85"/>
  <c r="Z87" i="85" s="1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Z86" i="78"/>
  <c r="X86" i="78"/>
  <c r="Y86" i="78"/>
  <c r="Y83" i="94"/>
  <c r="X83" i="94"/>
  <c r="X84" i="29"/>
  <c r="Z84" i="29" s="1"/>
  <c r="Y84" i="29"/>
  <c r="Y89" i="77"/>
  <c r="X89" i="77"/>
  <c r="Z89" i="77" s="1"/>
  <c r="X88" i="42"/>
  <c r="Z88" i="42" s="1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6" i="34" l="1"/>
  <c r="AP86" i="34" s="1"/>
  <c r="AE86" i="34"/>
  <c r="AF86" i="34"/>
  <c r="AO86" i="34" s="1"/>
  <c r="W87" i="34"/>
  <c r="AG89" i="77"/>
  <c r="AP89" i="77" s="1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W89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Z88" i="81" s="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Z87" i="41" l="1"/>
  <c r="W88" i="46"/>
  <c r="AG87" i="46"/>
  <c r="AP87" i="46" s="1"/>
  <c r="AE87" i="46"/>
  <c r="AF87" i="46"/>
  <c r="AO87" i="46" s="1"/>
  <c r="W88" i="93"/>
  <c r="AG87" i="93"/>
  <c r="AP87" i="93" s="1"/>
  <c r="AF87" i="93"/>
  <c r="AO87" i="93" s="1"/>
  <c r="AE87" i="93"/>
  <c r="AE87" i="41"/>
  <c r="W88" i="41"/>
  <c r="AF87" i="41"/>
  <c r="AO87" i="41" s="1"/>
  <c r="AG87" i="41"/>
  <c r="AP87" i="41" s="1"/>
  <c r="W89" i="73"/>
  <c r="AG88" i="73"/>
  <c r="AP88" i="73" s="1"/>
  <c r="AE88" i="73"/>
  <c r="AF88" i="73"/>
  <c r="AO88" i="73" s="1"/>
  <c r="AE88" i="8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Z85" i="29" s="1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Z87" i="78" l="1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Z84" i="94"/>
  <c r="X84" i="94"/>
  <c r="Y84" i="94"/>
  <c r="X89" i="81"/>
  <c r="Y89" i="81"/>
  <c r="Z89" i="81" s="1"/>
  <c r="Z88" i="41"/>
  <c r="Y88" i="41"/>
  <c r="X88" i="41"/>
  <c r="X88" i="93"/>
  <c r="Y88" i="93"/>
  <c r="Z88" i="93" s="1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Z88" i="37"/>
  <c r="Y88" i="37"/>
  <c r="X88" i="37"/>
  <c r="Z87" i="34"/>
  <c r="AI88" i="73"/>
  <c r="AN88" i="73"/>
  <c r="Z88" i="46"/>
  <c r="Y88" i="46"/>
  <c r="X88" i="46"/>
  <c r="AX12" i="42" l="1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Z85" i="74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/>
  <c r="AG88" i="78"/>
  <c r="AP88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Z89" i="86" s="1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Z89" i="41"/>
  <c r="X89" i="41"/>
  <c r="Y89" i="41"/>
  <c r="X84" i="89"/>
  <c r="Y84" i="89"/>
  <c r="AI87" i="90"/>
  <c r="AN87" i="90"/>
  <c r="X88" i="34"/>
  <c r="Y88" i="34"/>
  <c r="AK89" i="42"/>
  <c r="AT89" i="42" s="1"/>
  <c r="X90" i="81"/>
  <c r="Z90" i="81" s="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X22" i="30"/>
  <c r="S22" i="30" s="1"/>
  <c r="AC22" i="30" s="1"/>
  <c r="AB23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Z89" i="26" s="1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3" i="30" l="1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3" i="46"/>
  <c r="S13" i="46" s="1"/>
  <c r="AC13" i="46" s="1"/>
  <c r="AB14" i="46" s="1"/>
  <c r="AX14" i="46"/>
  <c r="S14" i="46" s="1"/>
  <c r="AC14" i="46" s="1"/>
  <c r="AB15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Z92" i="77" s="1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41" i="82"/>
  <c r="S41" i="82" s="1"/>
  <c r="AC41" i="82" s="1"/>
  <c r="AB42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4" i="82"/>
  <c r="S64" i="82" s="1"/>
  <c r="AC64" i="82" s="1"/>
  <c r="AB65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9" i="82"/>
  <c r="S79" i="82" s="1"/>
  <c r="AC79" i="82" s="1"/>
  <c r="AB80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20" i="38"/>
  <c r="S20" i="38" s="1"/>
  <c r="AC20" i="38" s="1"/>
  <c r="AB21" i="38" s="1"/>
  <c r="AX27" i="38"/>
  <c r="S27" i="38" s="1"/>
  <c r="AC27" i="38" s="1"/>
  <c r="AB28" i="38" s="1"/>
  <c r="AX28" i="38"/>
  <c r="S28" i="38" s="1"/>
  <c r="AC28" i="38" s="1"/>
  <c r="AB29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38" i="38"/>
  <c r="S38" i="38" s="1"/>
  <c r="AC38" i="38" s="1"/>
  <c r="AB39" i="38" s="1"/>
  <c r="AX42" i="38"/>
  <c r="S42" i="38" s="1"/>
  <c r="AC42" i="38" s="1"/>
  <c r="AB43" i="38" s="1"/>
  <c r="AX44" i="38"/>
  <c r="S44" i="38" s="1"/>
  <c r="AC44" i="38" s="1"/>
  <c r="AB45" i="38" s="1"/>
  <c r="AX45" i="38"/>
  <c r="S45" i="38" s="1"/>
  <c r="AC45" i="38" s="1"/>
  <c r="AB46" i="38" s="1"/>
  <c r="AX46" i="38"/>
  <c r="S46" i="38" s="1"/>
  <c r="AC46" i="38" s="1"/>
  <c r="AB47" i="38" s="1"/>
  <c r="AX49" i="38"/>
  <c r="S49" i="38" s="1"/>
  <c r="AC49" i="38" s="1"/>
  <c r="AB50" i="38" s="1"/>
  <c r="AX50" i="38"/>
  <c r="S50" i="38" s="1"/>
  <c r="AC50" i="38" s="1"/>
  <c r="AB51" i="38" s="1"/>
  <c r="AX51" i="38"/>
  <c r="S51" i="38" s="1"/>
  <c r="AC51" i="38" s="1"/>
  <c r="AB52" i="38" s="1"/>
  <c r="AX52" i="38"/>
  <c r="S52" i="38" s="1"/>
  <c r="AC52" i="38" s="1"/>
  <c r="AB53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57" i="38"/>
  <c r="S57" i="38" s="1"/>
  <c r="AC57" i="38" s="1"/>
  <c r="AB58" i="38" s="1"/>
  <c r="AX58" i="38"/>
  <c r="S58" i="38" s="1"/>
  <c r="AC58" i="38" s="1"/>
  <c r="AB59" i="38" s="1"/>
  <c r="AX59" i="38"/>
  <c r="S59" i="38" s="1"/>
  <c r="AC59" i="38" s="1"/>
  <c r="AB60" i="38" s="1"/>
  <c r="AX61" i="38"/>
  <c r="S61" i="38" s="1"/>
  <c r="AC61" i="38" s="1"/>
  <c r="AB62" i="38" s="1"/>
  <c r="AX62" i="38"/>
  <c r="S62" i="38" s="1"/>
  <c r="AC62" i="38" s="1"/>
  <c r="AB63" i="38" s="1"/>
  <c r="AX63" i="38"/>
  <c r="S63" i="38" s="1"/>
  <c r="AC63" i="38" s="1"/>
  <c r="AB64" i="38" s="1"/>
  <c r="AX64" i="38"/>
  <c r="S64" i="38" s="1"/>
  <c r="AC64" i="38" s="1"/>
  <c r="AB65" i="38" s="1"/>
  <c r="AX65" i="38"/>
  <c r="S65" i="38" s="1"/>
  <c r="AC65" i="38" s="1"/>
  <c r="AB66" i="38" s="1"/>
  <c r="AX66" i="38"/>
  <c r="S66" i="38" s="1"/>
  <c r="AC66" i="38" s="1"/>
  <c r="AB67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0" i="38"/>
  <c r="S70" i="38" s="1"/>
  <c r="AC70" i="38" s="1"/>
  <c r="AB71" i="38" s="1"/>
  <c r="AX71" i="38"/>
  <c r="S71" i="38" s="1"/>
  <c r="AC71" i="38" s="1"/>
  <c r="AB72" i="38" s="1"/>
  <c r="AX72" i="38"/>
  <c r="S72" i="38" s="1"/>
  <c r="AC72" i="38" s="1"/>
  <c r="AB73" i="38" s="1"/>
  <c r="AX73" i="38"/>
  <c r="S73" i="38" s="1"/>
  <c r="AC73" i="38" s="1"/>
  <c r="AB74" i="38" s="1"/>
  <c r="AX74" i="38"/>
  <c r="S74" i="38" s="1"/>
  <c r="AC74" i="38" s="1"/>
  <c r="AB75" i="38" s="1"/>
  <c r="AX75" i="38"/>
  <c r="S75" i="38" s="1"/>
  <c r="AC75" i="38" s="1"/>
  <c r="AB76" i="38" s="1"/>
  <c r="AX76" i="38"/>
  <c r="S76" i="38" s="1"/>
  <c r="AC76" i="38" s="1"/>
  <c r="AB77" i="38" s="1"/>
  <c r="AX77" i="38"/>
  <c r="S77" i="38" s="1"/>
  <c r="AC77" i="38" s="1"/>
  <c r="AB78" i="38" s="1"/>
  <c r="AX78" i="38"/>
  <c r="S78" i="38" s="1"/>
  <c r="AC78" i="38" s="1"/>
  <c r="AB79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6" i="38"/>
  <c r="S86" i="38" s="1"/>
  <c r="AC86" i="38" s="1"/>
  <c r="AB87" i="38" s="1"/>
  <c r="AX85" i="38"/>
  <c r="S85" i="38" s="1"/>
  <c r="AC85" i="38" s="1"/>
  <c r="AB86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Z86" i="74" s="1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40" i="26"/>
  <c r="S40" i="26" s="1"/>
  <c r="AC40" i="26" s="1"/>
  <c r="AB41" i="26" s="1"/>
  <c r="AX64" i="26"/>
  <c r="S64" i="26" s="1"/>
  <c r="AC64" i="26" s="1"/>
  <c r="AB65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34" i="86"/>
  <c r="S34" i="86" s="1"/>
  <c r="AC34" i="86" s="1"/>
  <c r="AB35" i="86" s="1"/>
  <c r="AX40" i="86"/>
  <c r="S40" i="86" s="1"/>
  <c r="AC40" i="86" s="1"/>
  <c r="AB41" i="86" s="1"/>
  <c r="AX52" i="86"/>
  <c r="S52" i="86" s="1"/>
  <c r="AC52" i="86" s="1"/>
  <c r="AB53" i="86" s="1"/>
  <c r="AX64" i="86"/>
  <c r="S64" i="86" s="1"/>
  <c r="AC64" i="86" s="1"/>
  <c r="AB65" i="86" s="1"/>
  <c r="AX76" i="86"/>
  <c r="S76" i="86" s="1"/>
  <c r="AC76" i="86" s="1"/>
  <c r="AB77" i="86" s="1"/>
  <c r="AX88" i="86"/>
  <c r="S88" i="86" s="1"/>
  <c r="AC88" i="86" s="1"/>
  <c r="AB89" i="86" s="1"/>
  <c r="Y87" i="45"/>
  <c r="X87" i="45"/>
  <c r="X89" i="78"/>
  <c r="Y89" i="78"/>
  <c r="AX22" i="86" l="1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E89" i="78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K89" i="38" s="1"/>
  <c r="AT89" i="38" s="1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8" i="78"/>
  <c r="S18" i="78" s="1"/>
  <c r="AC18" i="78" s="1"/>
  <c r="AB19" i="78" s="1"/>
  <c r="AX19" i="78"/>
  <c r="S19" i="78" s="1"/>
  <c r="AC19" i="78" s="1"/>
  <c r="AB20" i="78" s="1"/>
  <c r="AX23" i="78"/>
  <c r="S23" i="78" s="1"/>
  <c r="AC23" i="78" s="1"/>
  <c r="AB24" i="78" s="1"/>
  <c r="AX24" i="78"/>
  <c r="S24" i="78" s="1"/>
  <c r="AC24" i="78" s="1"/>
  <c r="AB25" i="78" s="1"/>
  <c r="AX25" i="78"/>
  <c r="S25" i="78" s="1"/>
  <c r="AC25" i="78" s="1"/>
  <c r="AB26" i="78" s="1"/>
  <c r="AX27" i="78"/>
  <c r="S27" i="78" s="1"/>
  <c r="AC27" i="78" s="1"/>
  <c r="AB28" i="78" s="1"/>
  <c r="AX28" i="78"/>
  <c r="S28" i="78" s="1"/>
  <c r="AC28" i="78" s="1"/>
  <c r="AB29" i="78" s="1"/>
  <c r="AX30" i="78"/>
  <c r="S30" i="78" s="1"/>
  <c r="AC30" i="78" s="1"/>
  <c r="AB31" i="78" s="1"/>
  <c r="AX31" i="78"/>
  <c r="S31" i="78" s="1"/>
  <c r="AC31" i="78" s="1"/>
  <c r="AB32" i="78" s="1"/>
  <c r="AX33" i="78"/>
  <c r="S33" i="78" s="1"/>
  <c r="AC33" i="78" s="1"/>
  <c r="AB34" i="78" s="1"/>
  <c r="AX34" i="78"/>
  <c r="S34" i="78" s="1"/>
  <c r="AC34" i="78" s="1"/>
  <c r="AB35" i="78" s="1"/>
  <c r="AX35" i="78"/>
  <c r="S35" i="78" s="1"/>
  <c r="AC35" i="78" s="1"/>
  <c r="AB36" i="78" s="1"/>
  <c r="AX37" i="78"/>
  <c r="S37" i="78" s="1"/>
  <c r="AC37" i="78" s="1"/>
  <c r="AB38" i="78" s="1"/>
  <c r="AX38" i="78"/>
  <c r="S38" i="78" s="1"/>
  <c r="AC38" i="78" s="1"/>
  <c r="AB39" i="78" s="1"/>
  <c r="AX39" i="78"/>
  <c r="S39" i="78" s="1"/>
  <c r="AC39" i="78" s="1"/>
  <c r="AB40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5" i="78"/>
  <c r="S45" i="78" s="1"/>
  <c r="AC45" i="78" s="1"/>
  <c r="AB46" i="78" s="1"/>
  <c r="AX46" i="78"/>
  <c r="S46" i="78" s="1"/>
  <c r="AC46" i="78" s="1"/>
  <c r="AB47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J22" i="82"/>
  <c r="AJ16" i="82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J12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7" i="46" l="1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E91" i="8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J16" i="78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Z90" i="37" s="1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Z86" i="94" s="1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L89" i="26" l="1"/>
  <c r="AU89" i="26" s="1"/>
  <c r="Z90" i="93"/>
  <c r="AE90" i="93" s="1"/>
  <c r="AU91" i="30"/>
  <c r="C11" i="30" s="1"/>
  <c r="W91" i="93"/>
  <c r="AG90" i="93"/>
  <c r="AP90" i="93" s="1"/>
  <c r="AF90" i="93"/>
  <c r="AO90" i="93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27" i="34"/>
  <c r="S27" i="34" s="1"/>
  <c r="AC27" i="34" s="1"/>
  <c r="AB28" i="34" s="1"/>
  <c r="AX33" i="34"/>
  <c r="S33" i="34" s="1"/>
  <c r="AC33" i="34" s="1"/>
  <c r="AB34" i="34" s="1"/>
  <c r="AX39" i="34"/>
  <c r="S39" i="34" s="1"/>
  <c r="AC39" i="34" s="1"/>
  <c r="AB40" i="34" s="1"/>
  <c r="AX40" i="34"/>
  <c r="S40" i="34" s="1"/>
  <c r="AC40" i="34" s="1"/>
  <c r="AB41" i="34" s="1"/>
  <c r="AX41" i="34"/>
  <c r="S41" i="34" s="1"/>
  <c r="AC41" i="34" s="1"/>
  <c r="AB42" i="34" s="1"/>
  <c r="AX42" i="34"/>
  <c r="S42" i="34" s="1"/>
  <c r="AC42" i="34" s="1"/>
  <c r="AB43" i="34" s="1"/>
  <c r="AX45" i="34"/>
  <c r="S45" i="34" s="1"/>
  <c r="AC45" i="34" s="1"/>
  <c r="AB46" i="34" s="1"/>
  <c r="AX46" i="34"/>
  <c r="S46" i="34" s="1"/>
  <c r="AC46" i="34" s="1"/>
  <c r="AB47" i="34" s="1"/>
  <c r="AX47" i="34"/>
  <c r="S47" i="34" s="1"/>
  <c r="AC47" i="34" s="1"/>
  <c r="AB48" i="34" s="1"/>
  <c r="AX48" i="34"/>
  <c r="S48" i="34" s="1"/>
  <c r="AC48" i="34" s="1"/>
  <c r="AB49" i="34" s="1"/>
  <c r="AX51" i="34"/>
  <c r="S51" i="34" s="1"/>
  <c r="AC51" i="34" s="1"/>
  <c r="AB52" i="34" s="1"/>
  <c r="AX52" i="34"/>
  <c r="S52" i="34" s="1"/>
  <c r="AC52" i="34" s="1"/>
  <c r="AB53" i="34" s="1"/>
  <c r="AX53" i="34"/>
  <c r="S53" i="34" s="1"/>
  <c r="AC53" i="34" s="1"/>
  <c r="AB54" i="34" s="1"/>
  <c r="AX54" i="34"/>
  <c r="S54" i="34" s="1"/>
  <c r="AC54" i="34" s="1"/>
  <c r="AB55" i="34" s="1"/>
  <c r="AX56" i="34"/>
  <c r="S56" i="34" s="1"/>
  <c r="AC56" i="34" s="1"/>
  <c r="AB57" i="34" s="1"/>
  <c r="AX57" i="34"/>
  <c r="S57" i="34" s="1"/>
  <c r="AC57" i="34" s="1"/>
  <c r="AB58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3" i="34"/>
  <c r="S63" i="34" s="1"/>
  <c r="AC63" i="34" s="1"/>
  <c r="AB64" i="34" s="1"/>
  <c r="AX64" i="34"/>
  <c r="S64" i="34" s="1"/>
  <c r="AC64" i="34" s="1"/>
  <c r="AB65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Z91" i="85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AX26" i="90"/>
  <c r="S26" i="90" s="1"/>
  <c r="AC26" i="90" s="1"/>
  <c r="AB27" i="90" s="1"/>
  <c r="AX47" i="90"/>
  <c r="S47" i="90" s="1"/>
  <c r="AC47" i="90" s="1"/>
  <c r="AB48" i="90" s="1"/>
  <c r="AX65" i="90"/>
  <c r="S65" i="90" s="1"/>
  <c r="AC65" i="90" s="1"/>
  <c r="AB66" i="90" s="1"/>
  <c r="AX83" i="90"/>
  <c r="S83" i="90" s="1"/>
  <c r="AC83" i="90" s="1"/>
  <c r="AB84" i="90" s="1"/>
  <c r="Z91" i="4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Z92" i="81" s="1"/>
  <c r="Y92" i="81"/>
  <c r="AI90" i="41"/>
  <c r="AN90" i="41"/>
  <c r="AJ6" i="78"/>
  <c r="Y88" i="29"/>
  <c r="X88" i="29"/>
  <c r="Z88" i="29" s="1"/>
  <c r="AX71" i="90" l="1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J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Z91" i="37" s="1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Z94" i="77" s="1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75" i="90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K89" i="34"/>
  <c r="AT89" i="34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Z91" i="93" s="1"/>
  <c r="Y91" i="93"/>
  <c r="AK31" i="34" l="1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F91" i="93"/>
  <c r="AO91" i="93" s="1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Z93" i="81"/>
  <c r="X93" i="81"/>
  <c r="Y93" i="81"/>
  <c r="AS39" i="34"/>
  <c r="AL39" i="34"/>
  <c r="AU39" i="34" s="1"/>
  <c r="Z87" i="94"/>
  <c r="Z89" i="45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30" i="34" l="1"/>
  <c r="AU30" i="34" s="1"/>
  <c r="Z92" i="85"/>
  <c r="Z91" i="33"/>
  <c r="AF91" i="33"/>
  <c r="AO91" i="33" s="1"/>
  <c r="AG91" i="33"/>
  <c r="AP91" i="33" s="1"/>
  <c r="W92" i="33"/>
  <c r="AE91" i="33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Z92" i="37" s="1"/>
  <c r="AH86" i="89"/>
  <c r="AQ86" i="89" s="1"/>
  <c r="AS9" i="90"/>
  <c r="AL9" i="90"/>
  <c r="AU9" i="90" s="1"/>
  <c r="AS56" i="90"/>
  <c r="AL56" i="90"/>
  <c r="AU56" i="90" s="1"/>
  <c r="Z92" i="93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S91" i="34" l="1"/>
  <c r="AU91" i="34"/>
  <c r="C11" i="34" s="1"/>
  <c r="X93" i="41"/>
  <c r="Y93" i="41"/>
  <c r="Z93" i="41" s="1"/>
  <c r="Y92" i="25"/>
  <c r="Z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X93" i="85"/>
  <c r="Z93" i="85" s="1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X64" i="74"/>
  <c r="S64" i="74" s="1"/>
  <c r="AC64" i="74" s="1"/>
  <c r="AB65" i="74" s="1"/>
  <c r="AI92" i="41"/>
  <c r="AN92" i="41"/>
  <c r="X92" i="33"/>
  <c r="Y92" i="33"/>
  <c r="AR91" i="93"/>
  <c r="AI87" i="94"/>
  <c r="AN87" i="94"/>
  <c r="AN89" i="45"/>
  <c r="AI89" i="45"/>
  <c r="Y93" i="73"/>
  <c r="Z93" i="73" s="1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AX58" i="74" l="1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S66" i="74" l="1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X5" i="94"/>
  <c r="S5" i="94" s="1"/>
  <c r="AC5" i="94" s="1"/>
  <c r="AB6" i="94" s="1"/>
  <c r="AZ3" i="94"/>
  <c r="AX6" i="94" s="1"/>
  <c r="S6" i="94" s="1"/>
  <c r="AC6" i="94" s="1"/>
  <c r="AB7" i="94" s="1"/>
  <c r="AX11" i="94"/>
  <c r="S11" i="94" s="1"/>
  <c r="AC11" i="94" s="1"/>
  <c r="AB12" i="94" s="1"/>
  <c r="AX14" i="94"/>
  <c r="S14" i="94" s="1"/>
  <c r="AC14" i="94" s="1"/>
  <c r="AB15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Z91" i="45" s="1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0" i="94" l="1"/>
  <c r="S10" i="94" s="1"/>
  <c r="AC10" i="94" s="1"/>
  <c r="AB11" i="94" s="1"/>
  <c r="Z94" i="37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Z91" i="29" s="1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Z95" i="4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Z94" i="93" s="1"/>
  <c r="Y94" i="93"/>
  <c r="Y95" i="85"/>
  <c r="X95" i="85"/>
  <c r="AE94" i="93" l="1"/>
  <c r="W95" i="93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Z95" i="73" s="1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Z92" i="45" s="1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F92" i="45" l="1"/>
  <c r="AO92" i="45" s="1"/>
  <c r="AE92" i="45"/>
  <c r="AG92" i="45"/>
  <c r="AP92" i="45" s="1"/>
  <c r="W93" i="45"/>
  <c r="Y96" i="81"/>
  <c r="Z96" i="81" s="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Z98" i="77" s="1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Z92" i="29" s="1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Z96" i="41" s="1"/>
  <c r="Y96" i="41"/>
  <c r="AR94" i="37"/>
  <c r="AI94" i="93"/>
  <c r="AN94" i="93"/>
  <c r="AS91" i="94" l="1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Z93" i="45" s="1"/>
  <c r="Y93" i="45"/>
  <c r="AE96" i="41"/>
  <c r="W97" i="41"/>
  <c r="AF96" i="41"/>
  <c r="AO96" i="41" s="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19" i="77"/>
  <c r="S19" i="77" s="1"/>
  <c r="AC19" i="77" s="1"/>
  <c r="AB20" i="77" s="1"/>
  <c r="AX24" i="77"/>
  <c r="S24" i="77" s="1"/>
  <c r="AC24" i="77" s="1"/>
  <c r="AB25" i="77" s="1"/>
  <c r="AX25" i="77"/>
  <c r="S25" i="77" s="1"/>
  <c r="AC25" i="77" s="1"/>
  <c r="AB26" i="77" s="1"/>
  <c r="AX26" i="77"/>
  <c r="S26" i="77" s="1"/>
  <c r="AC26" i="77" s="1"/>
  <c r="AB27" i="77" s="1"/>
  <c r="AX27" i="77"/>
  <c r="S27" i="77" s="1"/>
  <c r="AC27" i="77" s="1"/>
  <c r="AB28" i="77" s="1"/>
  <c r="AX28" i="77"/>
  <c r="S28" i="77" s="1"/>
  <c r="AC28" i="77" s="1"/>
  <c r="AB29" i="77" s="1"/>
  <c r="AX29" i="77"/>
  <c r="S29" i="77" s="1"/>
  <c r="AC29" i="77" s="1"/>
  <c r="AB30" i="77" s="1"/>
  <c r="AX30" i="77"/>
  <c r="S30" i="77" s="1"/>
  <c r="AC30" i="77" s="1"/>
  <c r="AB31" i="77" s="1"/>
  <c r="AX31" i="77"/>
  <c r="S31" i="77" s="1"/>
  <c r="AC31" i="77" s="1"/>
  <c r="AB32" i="77" s="1"/>
  <c r="AX32" i="77"/>
  <c r="S32" i="77" s="1"/>
  <c r="AC32" i="77" s="1"/>
  <c r="AB33" i="77" s="1"/>
  <c r="AX33" i="77"/>
  <c r="S33" i="77" s="1"/>
  <c r="AC33" i="77" s="1"/>
  <c r="AB34" i="77" s="1"/>
  <c r="AX34" i="77"/>
  <c r="S34" i="77" s="1"/>
  <c r="AC34" i="77" s="1"/>
  <c r="AB35" i="77" s="1"/>
  <c r="AX35" i="77"/>
  <c r="S35" i="77" s="1"/>
  <c r="AC35" i="77" s="1"/>
  <c r="AB36" i="77" s="1"/>
  <c r="AX36" i="77"/>
  <c r="S36" i="77" s="1"/>
  <c r="AC36" i="77" s="1"/>
  <c r="AB37" i="77" s="1"/>
  <c r="AX37" i="77"/>
  <c r="S37" i="77" s="1"/>
  <c r="AC37" i="77" s="1"/>
  <c r="AB38" i="77" s="1"/>
  <c r="AX38" i="77"/>
  <c r="S38" i="77" s="1"/>
  <c r="AC38" i="77" s="1"/>
  <c r="AB39" i="77" s="1"/>
  <c r="AX39" i="77"/>
  <c r="S39" i="77" s="1"/>
  <c r="AC39" i="77" s="1"/>
  <c r="AB40" i="77" s="1"/>
  <c r="AX40" i="77"/>
  <c r="S40" i="77" s="1"/>
  <c r="AC40" i="77" s="1"/>
  <c r="AB41" i="77" s="1"/>
  <c r="AX41" i="77"/>
  <c r="S41" i="77" s="1"/>
  <c r="AC41" i="77" s="1"/>
  <c r="AB42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Z96" i="85" s="1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20" i="77" l="1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13" i="41"/>
  <c r="S13" i="41" s="1"/>
  <c r="AC13" i="41" s="1"/>
  <c r="AB14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12" i="41" l="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14" i="81"/>
  <c r="S14" i="81" s="1"/>
  <c r="AC14" i="81" s="1"/>
  <c r="AB15" i="81" s="1"/>
  <c r="AX15" i="81"/>
  <c r="S15" i="81" s="1"/>
  <c r="AC15" i="81" s="1"/>
  <c r="AB16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X22" i="81"/>
  <c r="S22" i="81" s="1"/>
  <c r="AC22" i="81" s="1"/>
  <c r="AB23" i="81" s="1"/>
  <c r="AX23" i="81"/>
  <c r="S23" i="81" s="1"/>
  <c r="AC23" i="81" s="1"/>
  <c r="AB24" i="81" s="1"/>
  <c r="AX24" i="81"/>
  <c r="S24" i="81" s="1"/>
  <c r="AC24" i="81" s="1"/>
  <c r="AB25" i="81" s="1"/>
  <c r="AX25" i="81"/>
  <c r="S25" i="81" s="1"/>
  <c r="AC25" i="81" s="1"/>
  <c r="AB26" i="81" s="1"/>
  <c r="AX26" i="81"/>
  <c r="S26" i="81" s="1"/>
  <c r="AC26" i="81" s="1"/>
  <c r="AB27" i="81" s="1"/>
  <c r="AX27" i="81"/>
  <c r="S27" i="81" s="1"/>
  <c r="AC27" i="81" s="1"/>
  <c r="AB28" i="81" s="1"/>
  <c r="AX28" i="81"/>
  <c r="S28" i="81" s="1"/>
  <c r="AC28" i="81" s="1"/>
  <c r="AB29" i="81" s="1"/>
  <c r="AX29" i="81"/>
  <c r="S29" i="81" s="1"/>
  <c r="AC29" i="81" s="1"/>
  <c r="AB30" i="81" s="1"/>
  <c r="AX30" i="81"/>
  <c r="S30" i="81" s="1"/>
  <c r="AC30" i="81" s="1"/>
  <c r="AB31" i="81" s="1"/>
  <c r="AX31" i="81"/>
  <c r="S31" i="81" s="1"/>
  <c r="AC31" i="81" s="1"/>
  <c r="AB32" i="81" s="1"/>
  <c r="AX32" i="81"/>
  <c r="S32" i="81" s="1"/>
  <c r="AC32" i="81" s="1"/>
  <c r="AB33" i="81" s="1"/>
  <c r="AX33" i="81"/>
  <c r="S33" i="81" s="1"/>
  <c r="AC33" i="81" s="1"/>
  <c r="AB34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Z95" i="45" s="1"/>
  <c r="X95" i="45"/>
  <c r="AX16" i="81" l="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Z98" i="73" s="1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0" i="85"/>
  <c r="S10" i="85" s="1"/>
  <c r="AC10" i="85" s="1"/>
  <c r="AB11" i="85" s="1"/>
  <c r="AX12" i="85"/>
  <c r="S12" i="85" s="1"/>
  <c r="AC12" i="85" s="1"/>
  <c r="AB13" i="85" s="1"/>
  <c r="AX15" i="85"/>
  <c r="S15" i="85" s="1"/>
  <c r="AC15" i="85" s="1"/>
  <c r="AB16" i="85" s="1"/>
  <c r="AX16" i="85"/>
  <c r="S16" i="85" s="1"/>
  <c r="AC16" i="85" s="1"/>
  <c r="AB17" i="85" s="1"/>
  <c r="AX18" i="85"/>
  <c r="S18" i="85" s="1"/>
  <c r="AC18" i="85" s="1"/>
  <c r="AB19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9" i="85" l="1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J6" i="85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Z98" i="37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9" i="73"/>
  <c r="S19" i="73" s="1"/>
  <c r="AC19" i="73" s="1"/>
  <c r="AB20" i="73" s="1"/>
  <c r="AX20" i="73"/>
  <c r="S20" i="73" s="1"/>
  <c r="AC20" i="73" s="1"/>
  <c r="AB21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5" i="73"/>
  <c r="S25" i="73" s="1"/>
  <c r="AC25" i="73" s="1"/>
  <c r="AB26" i="73" s="1"/>
  <c r="AX26" i="73"/>
  <c r="S26" i="73" s="1"/>
  <c r="AC26" i="73" s="1"/>
  <c r="AB27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1" i="73"/>
  <c r="S31" i="73" s="1"/>
  <c r="AC31" i="73" s="1"/>
  <c r="AB32" i="73" s="1"/>
  <c r="AX32" i="73"/>
  <c r="S32" i="73" s="1"/>
  <c r="AC32" i="73" s="1"/>
  <c r="AB33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7" i="73"/>
  <c r="S37" i="73" s="1"/>
  <c r="AC37" i="73" s="1"/>
  <c r="AB38" i="73" s="1"/>
  <c r="AX38" i="73"/>
  <c r="S38" i="73" s="1"/>
  <c r="AC38" i="73" s="1"/>
  <c r="AB39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Z97" i="25" s="1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21" i="73" l="1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45" i="93"/>
  <c r="S45" i="93" s="1"/>
  <c r="AC45" i="93" s="1"/>
  <c r="AB46" i="93" s="1"/>
  <c r="AX51" i="93"/>
  <c r="S51" i="93" s="1"/>
  <c r="AC51" i="93" s="1"/>
  <c r="AB52" i="93" s="1"/>
  <c r="AX75" i="93"/>
  <c r="S75" i="93" s="1"/>
  <c r="AC75" i="93" s="1"/>
  <c r="AB76" i="93" s="1"/>
  <c r="AX81" i="93"/>
  <c r="S81" i="93" s="1"/>
  <c r="AC81" i="93" s="1"/>
  <c r="AB82" i="93" s="1"/>
  <c r="AX87" i="93"/>
  <c r="S87" i="93" s="1"/>
  <c r="AC87" i="93" s="1"/>
  <c r="AB88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X15" i="93" l="1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Z96" i="29" s="1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U100" i="81"/>
  <c r="C11" i="81" s="1"/>
  <c r="F34" i="97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4" i="33" l="1"/>
  <c r="S4" i="33" s="1"/>
  <c r="AC4" i="33" s="1"/>
  <c r="AB5" i="33" s="1"/>
  <c r="AX5" i="33"/>
  <c r="S5" i="33" s="1"/>
  <c r="AC5" i="33" s="1"/>
  <c r="AB6" i="33" s="1"/>
  <c r="Z93" i="89"/>
  <c r="Z97" i="45"/>
  <c r="W98" i="45" s="1"/>
  <c r="W94" i="89"/>
  <c r="AG93" i="89"/>
  <c r="AP93" i="89" s="1"/>
  <c r="AF93" i="89"/>
  <c r="AO93" i="89" s="1"/>
  <c r="AE93" i="89"/>
  <c r="AG97" i="45"/>
  <c r="AP97" i="45" s="1"/>
  <c r="AF97" i="45"/>
  <c r="AO97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9" i="25"/>
  <c r="S9" i="25" s="1"/>
  <c r="AC9" i="25" s="1"/>
  <c r="AB10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5" i="25"/>
  <c r="S15" i="25" s="1"/>
  <c r="AC15" i="25" s="1"/>
  <c r="AB16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3" i="25"/>
  <c r="S23" i="25" s="1"/>
  <c r="AC23" i="25" s="1"/>
  <c r="AB24" i="25" s="1"/>
  <c r="AX24" i="25"/>
  <c r="S24" i="25" s="1"/>
  <c r="AC24" i="25" s="1"/>
  <c r="AB25" i="25" s="1"/>
  <c r="AX25" i="25"/>
  <c r="S25" i="25" s="1"/>
  <c r="AC25" i="25" s="1"/>
  <c r="AB26" i="25" s="1"/>
  <c r="AX26" i="25"/>
  <c r="S26" i="25" s="1"/>
  <c r="AC26" i="25" s="1"/>
  <c r="AB27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14" i="25" l="1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J5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Z98" i="45" s="1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S4" i="33" l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10" i="45" l="1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Z95" i="89" s="1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S32" i="45" l="1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17" i="29"/>
  <c r="S17" i="29" s="1"/>
  <c r="AC17" i="29" s="1"/>
  <c r="AB18" i="29" s="1"/>
  <c r="AX21" i="29"/>
  <c r="S21" i="29" s="1"/>
  <c r="AC21" i="29" s="1"/>
  <c r="AB22" i="29" s="1"/>
  <c r="AX22" i="29"/>
  <c r="S22" i="29" s="1"/>
  <c r="AC22" i="29" s="1"/>
  <c r="AB23" i="29" s="1"/>
  <c r="AX23" i="29"/>
  <c r="S23" i="29" s="1"/>
  <c r="AC23" i="29" s="1"/>
  <c r="AB24" i="29" s="1"/>
  <c r="AX24" i="29"/>
  <c r="S24" i="29" s="1"/>
  <c r="AC24" i="29" s="1"/>
  <c r="AB25" i="29" s="1"/>
  <c r="AX25" i="29"/>
  <c r="S25" i="29" s="1"/>
  <c r="AC25" i="29" s="1"/>
  <c r="AB26" i="29" s="1"/>
  <c r="AX26" i="29"/>
  <c r="S26" i="29" s="1"/>
  <c r="AC26" i="29" s="1"/>
  <c r="AB27" i="29" s="1"/>
  <c r="AX27" i="29"/>
  <c r="S27" i="29" s="1"/>
  <c r="AC27" i="29" s="1"/>
  <c r="AB28" i="29" s="1"/>
  <c r="AX28" i="29"/>
  <c r="S28" i="29" s="1"/>
  <c r="AC28" i="29" s="1"/>
  <c r="AB29" i="29" s="1"/>
  <c r="AX29" i="29"/>
  <c r="S29" i="29" s="1"/>
  <c r="AC29" i="29" s="1"/>
  <c r="AB30" i="29" s="1"/>
  <c r="AX30" i="29"/>
  <c r="S30" i="29" s="1"/>
  <c r="AC30" i="29" s="1"/>
  <c r="AB31" i="29" s="1"/>
  <c r="AX31" i="29"/>
  <c r="S31" i="29" s="1"/>
  <c r="AC31" i="29" s="1"/>
  <c r="AB32" i="29" s="1"/>
  <c r="AX32" i="29"/>
  <c r="S32" i="29" s="1"/>
  <c r="AC32" i="29" s="1"/>
  <c r="AB33" i="29" s="1"/>
  <c r="AX33" i="29"/>
  <c r="S33" i="29" s="1"/>
  <c r="AC33" i="29" s="1"/>
  <c r="AB34" i="29" s="1"/>
  <c r="AX34" i="29"/>
  <c r="S34" i="29" s="1"/>
  <c r="AC34" i="29" s="1"/>
  <c r="AB35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38" i="29"/>
  <c r="S38" i="29" s="1"/>
  <c r="AC38" i="29" s="1"/>
  <c r="AB39" i="29" s="1"/>
  <c r="AX39" i="29"/>
  <c r="S39" i="29" s="1"/>
  <c r="AC39" i="29" s="1"/>
  <c r="AB40" i="29" s="1"/>
  <c r="AX40" i="29"/>
  <c r="S40" i="29" s="1"/>
  <c r="AC40" i="29" s="1"/>
  <c r="AB41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18" i="29" l="1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K9" i="29"/>
  <c r="AT9" i="29" s="1"/>
  <c r="AJ9" i="29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U100" i="45" l="1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Z97" i="89" s="1"/>
  <c r="Y97" i="89"/>
  <c r="AL98" i="29"/>
  <c r="AU98" i="29" s="1"/>
  <c r="AR98" i="29"/>
  <c r="AR100" i="29" s="1"/>
  <c r="AS100" i="29" l="1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0" i="89"/>
  <c r="S10" i="89" s="1"/>
  <c r="AC10" i="89" s="1"/>
  <c r="AB11" i="89" s="1"/>
  <c r="AX11" i="89"/>
  <c r="S11" i="89" s="1"/>
  <c r="AC11" i="89" s="1"/>
  <c r="AB12" i="89" s="1"/>
  <c r="AX12" i="89"/>
  <c r="S12" i="89" s="1"/>
  <c r="AC12" i="89" s="1"/>
  <c r="AB13" i="89" s="1"/>
  <c r="AX13" i="89"/>
  <c r="S13" i="89" s="1"/>
  <c r="AC13" i="89" s="1"/>
  <c r="AB14" i="89" s="1"/>
  <c r="AX14" i="89"/>
  <c r="S14" i="89" s="1"/>
  <c r="AC14" i="89" s="1"/>
  <c r="AB1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8" i="89" l="1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S50" i="89" l="1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<sst xmlns="http://schemas.openxmlformats.org/spreadsheetml/2006/main" count="5586" uniqueCount="59">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</sst>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2" fillId="6" borderId="0" xfId="0" applyFont="1" applyFill="1"/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D9" sqref="D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101.49800940988838</v>
      </c>
      <c r="K3">
        <v>1</v>
      </c>
      <c r="L3" s="2">
        <v>0</v>
      </c>
      <c r="O3">
        <f>$C$3</f>
        <v>101.49800940988838</v>
      </c>
      <c r="P3">
        <f>O3*B5</f>
        <v>81.198407527910717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11.533862295732431</v>
      </c>
      <c r="AE3">
        <f t="shared" ref="AE3:AE23" si="1">$Z3*O3</f>
        <v>101.49800940988838</v>
      </c>
      <c r="AF3">
        <f t="shared" ref="AF3:AG23" si="2">-$Z3*P3</f>
        <v>-81.198407527910717</v>
      </c>
      <c r="AG3">
        <f t="shared" si="2"/>
        <v>-100</v>
      </c>
      <c r="AH3">
        <f t="shared" ref="AH3:AH23" si="3">-X3*R3</f>
        <v>0</v>
      </c>
      <c r="AI3">
        <f t="shared" ref="AI3:AI23" si="4">SUM(AE3:AH3)</f>
        <v>-79.700398118022335</v>
      </c>
      <c r="AJ3">
        <f t="shared" ref="AJ3:AJ23" si="5">AB3-AC3</f>
        <v>-11.533862295732431</v>
      </c>
      <c r="AL3">
        <f t="shared" ref="AL3:AL23" si="6">SUM(AI3:AK3)</f>
        <v>-91.234260413754768</v>
      </c>
      <c r="AN3">
        <f t="shared" ref="AN3:AU23" si="7">AE3*$K3</f>
        <v>101.49800940988838</v>
      </c>
      <c r="AO3">
        <f t="shared" si="7"/>
        <v>-81.198407527910717</v>
      </c>
      <c r="AP3">
        <f t="shared" si="7"/>
        <v>-100</v>
      </c>
      <c r="AQ3">
        <f t="shared" si="7"/>
        <v>0</v>
      </c>
      <c r="AR3">
        <f t="shared" si="7"/>
        <v>-79.700398118022335</v>
      </c>
      <c r="AS3">
        <f t="shared" si="7"/>
        <v>-11.533862295732431</v>
      </c>
      <c r="AT3">
        <f t="shared" si="7"/>
        <v>0</v>
      </c>
      <c r="AU3">
        <f t="shared" si="7"/>
        <v>-91.234260413754768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64.838770614428896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11.533862295732431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11.533862295732431</v>
      </c>
      <c r="AC4">
        <f t="shared" ref="AC4:AC23" si="19">AX5</f>
        <v>21.774403020772635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-10.240540725040203</v>
      </c>
      <c r="AK4">
        <f>G4*MAX(0, SUM(AB4:AB4, AE4:AF4))</f>
        <v>0.80737036070127033</v>
      </c>
      <c r="AL4">
        <f t="shared" si="6"/>
        <v>-67.439220364338937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-53.433627617514091</v>
      </c>
      <c r="AR4">
        <f t="shared" si="7"/>
        <v>-53.433627617514091</v>
      </c>
      <c r="AS4">
        <f t="shared" si="7"/>
        <v>-9.433313244114812</v>
      </c>
      <c r="AT4">
        <f t="shared" si="7"/>
        <v>0.74372806290257154</v>
      </c>
      <c r="AU4">
        <f t="shared" si="7"/>
        <v>-62.123212798726335</v>
      </c>
      <c r="AW4">
        <v>1</v>
      </c>
      <c r="AX4">
        <f>(R4*SUMPRODUCT(K5:$K$23, X5:$X$23)-$AZ$3*SUMPRODUCT(K4:$K$22, W5:$W$23))/Z4</f>
        <v>11.533862295732431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101.49800940988838</v>
      </c>
      <c r="P5">
        <f t="shared" ref="P5:P23" si="22">O5*$C$5</f>
        <v>5.0749004704944198</v>
      </c>
      <c r="Q5" s="4">
        <f t="shared" ref="Q5:Q23" si="23">$C$8</f>
        <v>12.5</v>
      </c>
      <c r="R5">
        <f t="shared" si="0"/>
        <v>50000</v>
      </c>
      <c r="S5">
        <f t="shared" si="11"/>
        <v>21.774403020772635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21.774403020772635</v>
      </c>
      <c r="AC5">
        <f t="shared" si="19"/>
        <v>30.741634260220497</v>
      </c>
      <c r="AE5">
        <f t="shared" si="1"/>
        <v>99.243987001146181</v>
      </c>
      <c r="AF5">
        <f t="shared" si="2"/>
        <v>-4.9621993500573094</v>
      </c>
      <c r="AG5">
        <f t="shared" si="2"/>
        <v>-12.222405589300822</v>
      </c>
      <c r="AH5">
        <f t="shared" si="3"/>
        <v>-57.95165329671029</v>
      </c>
      <c r="AI5">
        <f t="shared" si="4"/>
        <v>24.107728765077766</v>
      </c>
      <c r="AJ5">
        <f t="shared" si="5"/>
        <v>-8.9672312394478624</v>
      </c>
      <c r="AK5">
        <f t="shared" ref="AK5:AK23" si="24">G5*SUM(AB5:AB5, AE5:AF5)</f>
        <v>8.1239333470303077</v>
      </c>
      <c r="AL5">
        <f t="shared" si="6"/>
        <v>23.264430872660213</v>
      </c>
      <c r="AN5">
        <f t="shared" si="7"/>
        <v>84.21451211661801</v>
      </c>
      <c r="AO5">
        <f t="shared" si="7"/>
        <v>-4.2107256058309011</v>
      </c>
      <c r="AP5">
        <f t="shared" si="7"/>
        <v>-10.371448736561804</v>
      </c>
      <c r="AQ5">
        <f t="shared" si="7"/>
        <v>-49.175475071124367</v>
      </c>
      <c r="AR5">
        <f t="shared" si="7"/>
        <v>20.456862703100942</v>
      </c>
      <c r="AS5">
        <f t="shared" si="7"/>
        <v>-7.6092368584333068</v>
      </c>
      <c r="AT5">
        <f t="shared" si="7"/>
        <v>6.8936477056305643</v>
      </c>
      <c r="AU5">
        <f t="shared" si="7"/>
        <v>19.741273550298203</v>
      </c>
      <c r="AW5">
        <v>2</v>
      </c>
      <c r="AX5">
        <f>(R5*SUMPRODUCT(K6:$K$23, X6:$X$23)-$AZ$3*SUMPRODUCT(K5:$K$22, W6:$W$23))/Z5</f>
        <v>21.774403020772635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101.49800940988838</v>
      </c>
      <c r="P6">
        <f t="shared" si="22"/>
        <v>5.0749004704944198</v>
      </c>
      <c r="Q6" s="4">
        <f t="shared" si="23"/>
        <v>12.5</v>
      </c>
      <c r="R6">
        <f t="shared" si="0"/>
        <v>50000</v>
      </c>
      <c r="S6">
        <f t="shared" si="11"/>
        <v>30.741634260220497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30.741634260220497</v>
      </c>
      <c r="AC6">
        <f t="shared" si="19"/>
        <v>38.541306320540301</v>
      </c>
      <c r="AE6">
        <f t="shared" si="1"/>
        <v>98.13373409794572</v>
      </c>
      <c r="AF6">
        <f t="shared" si="2"/>
        <v>-4.9066867048972869</v>
      </c>
      <c r="AG6">
        <f t="shared" si="2"/>
        <v>-12.085672254620727</v>
      </c>
      <c r="AH6">
        <f t="shared" si="3"/>
        <v>-58.037115148347809</v>
      </c>
      <c r="AI6">
        <f t="shared" si="4"/>
        <v>23.104259990079896</v>
      </c>
      <c r="AJ6">
        <f t="shared" si="5"/>
        <v>-7.7996720603198035</v>
      </c>
      <c r="AK6">
        <f t="shared" si="24"/>
        <v>8.6778077157288251</v>
      </c>
      <c r="AL6">
        <f t="shared" si="6"/>
        <v>23.982395645488918</v>
      </c>
      <c r="AN6">
        <f t="shared" si="7"/>
        <v>76.70831186420213</v>
      </c>
      <c r="AO6">
        <f t="shared" si="7"/>
        <v>-3.8354155932101075</v>
      </c>
      <c r="AP6">
        <f t="shared" si="7"/>
        <v>-9.447021708872164</v>
      </c>
      <c r="AQ6">
        <f t="shared" si="7"/>
        <v>-45.365940361085961</v>
      </c>
      <c r="AR6">
        <f t="shared" si="7"/>
        <v>18.059934201033897</v>
      </c>
      <c r="AS6">
        <f t="shared" si="7"/>
        <v>-6.0967788736578807</v>
      </c>
      <c r="AT6">
        <f t="shared" si="7"/>
        <v>6.7831922088210934</v>
      </c>
      <c r="AU6">
        <f t="shared" si="7"/>
        <v>18.74634753619711</v>
      </c>
      <c r="AW6">
        <v>3</v>
      </c>
      <c r="AX6">
        <f>(R6*SUMPRODUCT(K7:$K$23, X7:$X$23)-$AZ$3*SUMPRODUCT(K6:$K$22, W7:$W$23))/Z6</f>
        <v>30.741634260220497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101.49800940988838</v>
      </c>
      <c r="P7">
        <f t="shared" si="22"/>
        <v>5.0749004704944198</v>
      </c>
      <c r="Q7" s="4">
        <f t="shared" si="23"/>
        <v>12.5</v>
      </c>
      <c r="R7">
        <f t="shared" si="0"/>
        <v>50000</v>
      </c>
      <c r="S7">
        <f t="shared" si="11"/>
        <v>38.541306320540301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38.541306320540301</v>
      </c>
      <c r="AC7">
        <f t="shared" si="19"/>
        <v>45.172487782230284</v>
      </c>
      <c r="AE7">
        <f t="shared" si="1"/>
        <v>97.034332552141692</v>
      </c>
      <c r="AF7">
        <f t="shared" si="2"/>
        <v>-4.8517166276070851</v>
      </c>
      <c r="AG7">
        <f t="shared" si="2"/>
        <v>-11.950275320213347</v>
      </c>
      <c r="AH7">
        <f t="shared" si="3"/>
        <v>-58.16084744469169</v>
      </c>
      <c r="AI7">
        <f t="shared" si="4"/>
        <v>22.071493159629561</v>
      </c>
      <c r="AJ7">
        <f t="shared" si="5"/>
        <v>-6.6311814616899838</v>
      </c>
      <c r="AK7">
        <f t="shared" si="24"/>
        <v>9.1506745571552432</v>
      </c>
      <c r="AL7">
        <f t="shared" si="6"/>
        <v>24.590986255094819</v>
      </c>
      <c r="AN7">
        <f t="shared" si="7"/>
        <v>69.870023691747619</v>
      </c>
      <c r="AO7">
        <f t="shared" si="7"/>
        <v>-3.4935011845873816</v>
      </c>
      <c r="AP7">
        <f t="shared" si="7"/>
        <v>-8.6048514766414446</v>
      </c>
      <c r="AQ7">
        <f t="shared" si="7"/>
        <v>-41.878989446432129</v>
      </c>
      <c r="AR7">
        <f t="shared" si="7"/>
        <v>15.892681584086661</v>
      </c>
      <c r="AS7">
        <f t="shared" si="7"/>
        <v>-4.7748131372325355</v>
      </c>
      <c r="AT7">
        <f t="shared" si="7"/>
        <v>6.5889858907448886</v>
      </c>
      <c r="AU7">
        <f t="shared" si="7"/>
        <v>17.706854337599012</v>
      </c>
      <c r="AW7">
        <v>4</v>
      </c>
      <c r="AX7">
        <f>(R7*SUMPRODUCT(K8:$K$23, X8:$X$23)-$AZ$3*SUMPRODUCT(K7:$K$22, W8:$W$23))/Z7</f>
        <v>38.541306320540301</v>
      </c>
    </row>
    <row r="8" spans="1:52" x14ac:dyDescent="0.25">
      <c r="B8" s="2">
        <v>100</v>
      </c>
      <c r="C8" s="2"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101.49800940988838</v>
      </c>
      <c r="P8">
        <f t="shared" si="22"/>
        <v>5.0749004704944198</v>
      </c>
      <c r="Q8" s="4">
        <f t="shared" si="23"/>
        <v>12.5</v>
      </c>
      <c r="R8">
        <f t="shared" si="0"/>
        <v>50000</v>
      </c>
      <c r="S8">
        <f t="shared" si="11"/>
        <v>45.172487782230284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45.172487782230284</v>
      </c>
      <c r="AC8">
        <f t="shared" si="19"/>
        <v>50.435058565734906</v>
      </c>
      <c r="AE8">
        <f t="shared" si="1"/>
        <v>95.9453081840594</v>
      </c>
      <c r="AF8">
        <f t="shared" si="2"/>
        <v>-4.7972654092029705</v>
      </c>
      <c r="AG8">
        <f t="shared" si="2"/>
        <v>-11.81615638842174</v>
      </c>
      <c r="AH8">
        <f t="shared" si="3"/>
        <v>-58.464714357890003</v>
      </c>
      <c r="AI8">
        <f t="shared" si="4"/>
        <v>20.867172028544687</v>
      </c>
      <c r="AJ8">
        <f t="shared" si="5"/>
        <v>-5.2625707835046214</v>
      </c>
      <c r="AK8">
        <f t="shared" si="24"/>
        <v>9.5424371389960712</v>
      </c>
      <c r="AL8">
        <f t="shared" si="6"/>
        <v>25.147038384036136</v>
      </c>
      <c r="AN8">
        <f t="shared" si="7"/>
        <v>63.640059449436038</v>
      </c>
      <c r="AO8">
        <f t="shared" si="7"/>
        <v>-3.1820029724718024</v>
      </c>
      <c r="AP8">
        <f t="shared" si="7"/>
        <v>-7.8375994538514497</v>
      </c>
      <c r="AQ8">
        <f t="shared" si="7"/>
        <v>-38.77936261659309</v>
      </c>
      <c r="AR8">
        <f t="shared" si="7"/>
        <v>13.841094406519693</v>
      </c>
      <c r="AS8">
        <f t="shared" si="7"/>
        <v>-3.4906377795630674</v>
      </c>
      <c r="AT8">
        <f t="shared" si="7"/>
        <v>6.3294524590324013</v>
      </c>
      <c r="AU8">
        <f t="shared" si="7"/>
        <v>16.679909085989028</v>
      </c>
      <c r="AW8">
        <v>5</v>
      </c>
      <c r="AX8">
        <f>(R8*SUMPRODUCT(K9:$K$23, X9:$X$23)-$AZ$3*SUMPRODUCT(K8:$K$22, W9:$W$23))/Z8</f>
        <v>45.172487782230284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101.49800940988838</v>
      </c>
      <c r="P9">
        <f t="shared" si="22"/>
        <v>5.0749004704944198</v>
      </c>
      <c r="Q9" s="4">
        <f t="shared" si="23"/>
        <v>12.5</v>
      </c>
      <c r="R9">
        <f t="shared" si="0"/>
        <v>50000</v>
      </c>
      <c r="S9">
        <f t="shared" si="11"/>
        <v>50.435058565734906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50.435058565734906</v>
      </c>
      <c r="AC9">
        <f t="shared" si="19"/>
        <v>54.332768764571547</v>
      </c>
      <c r="AE9">
        <f t="shared" si="1"/>
        <v>94.86553354525627</v>
      </c>
      <c r="AF9">
        <f t="shared" si="2"/>
        <v>-4.7432766772628145</v>
      </c>
      <c r="AG9">
        <f t="shared" si="2"/>
        <v>-11.683176608192433</v>
      </c>
      <c r="AH9">
        <f t="shared" si="3"/>
        <v>-59.272865380358887</v>
      </c>
      <c r="AI9">
        <f t="shared" si="4"/>
        <v>19.16621487944213</v>
      </c>
      <c r="AJ9">
        <f t="shared" si="5"/>
        <v>-3.8977101988366414</v>
      </c>
      <c r="AK9">
        <f t="shared" si="24"/>
        <v>9.8390120803609857</v>
      </c>
      <c r="AL9">
        <f t="shared" si="6"/>
        <v>25.107516760966476</v>
      </c>
      <c r="AN9">
        <f t="shared" si="7"/>
        <v>57.963774072496598</v>
      </c>
      <c r="AO9">
        <f t="shared" si="7"/>
        <v>-2.8981887036248306</v>
      </c>
      <c r="AP9">
        <f t="shared" si="7"/>
        <v>-7.1385358207391496</v>
      </c>
      <c r="AQ9">
        <f t="shared" si="7"/>
        <v>-36.21630374215534</v>
      </c>
      <c r="AR9">
        <f t="shared" si="7"/>
        <v>11.710745805977274</v>
      </c>
      <c r="AS9">
        <f t="shared" si="7"/>
        <v>-2.3815392685021193</v>
      </c>
      <c r="AT9">
        <f t="shared" si="7"/>
        <v>6.0117331554409095</v>
      </c>
      <c r="AU9">
        <f t="shared" si="7"/>
        <v>15.340939692916065</v>
      </c>
      <c r="AW9">
        <v>6</v>
      </c>
      <c r="AX9">
        <f>(R9*SUMPRODUCT(K10:$K$23, X10:$X$23)-$AZ$3*SUMPRODUCT(K9:$K$22, W10:$W$23))/Z9</f>
        <v>50.435058565734906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101.49800940988838</v>
      </c>
      <c r="P10">
        <f t="shared" si="22"/>
        <v>5.0749004704944198</v>
      </c>
      <c r="Q10" s="4">
        <f t="shared" si="23"/>
        <v>12.5</v>
      </c>
      <c r="R10">
        <f t="shared" si="0"/>
        <v>50000</v>
      </c>
      <c r="S10">
        <f t="shared" si="11"/>
        <v>54.332768764571547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54.332768764571547</v>
      </c>
      <c r="AC10">
        <f t="shared" si="19"/>
        <v>57.071883024152996</v>
      </c>
      <c r="AE10">
        <f t="shared" si="1"/>
        <v>93.794402821644368</v>
      </c>
      <c r="AF10">
        <f t="shared" si="2"/>
        <v>-4.6897201410822191</v>
      </c>
      <c r="AG10">
        <f t="shared" si="2"/>
        <v>-11.551261370415915</v>
      </c>
      <c r="AH10">
        <f t="shared" si="3"/>
        <v>-60.333886778375906</v>
      </c>
      <c r="AI10">
        <f t="shared" si="4"/>
        <v>17.219534531770329</v>
      </c>
      <c r="AJ10">
        <f t="shared" si="5"/>
        <v>-2.7391142595814486</v>
      </c>
      <c r="AK10">
        <f t="shared" si="24"/>
        <v>10.04062160115936</v>
      </c>
      <c r="AL10">
        <f t="shared" si="6"/>
        <v>24.521041873348238</v>
      </c>
      <c r="AN10">
        <f t="shared" si="7"/>
        <v>52.791802538169307</v>
      </c>
      <c r="AO10">
        <f t="shared" si="7"/>
        <v>-2.6395901269084656</v>
      </c>
      <c r="AP10">
        <f t="shared" si="7"/>
        <v>-6.5015810217734797</v>
      </c>
      <c r="AQ10">
        <f t="shared" si="7"/>
        <v>-33.958685607509089</v>
      </c>
      <c r="AR10">
        <f t="shared" si="7"/>
        <v>9.6919457819782693</v>
      </c>
      <c r="AS10">
        <f t="shared" si="7"/>
        <v>-1.5416994487003499</v>
      </c>
      <c r="AT10">
        <f t="shared" si="7"/>
        <v>5.6513235010070657</v>
      </c>
      <c r="AU10">
        <f t="shared" si="7"/>
        <v>13.801569834284985</v>
      </c>
      <c r="AW10">
        <v>7</v>
      </c>
      <c r="AX10">
        <f>(R10*SUMPRODUCT(K11:$K$23, X11:$X$23)-$AZ$3*SUMPRODUCT(K10:$K$22, W11:$W$23))/Z10</f>
        <v>54.332768764571547</v>
      </c>
    </row>
    <row r="11" spans="1:52" x14ac:dyDescent="0.25">
      <c r="A11" t="s">
        <v>33</v>
      </c>
      <c r="C11" s="7">
        <f>AU25</f>
        <v>-1.4832579608992091E-13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101.49800940988838</v>
      </c>
      <c r="P11">
        <f t="shared" si="22"/>
        <v>5.0749004704944198</v>
      </c>
      <c r="Q11" s="4">
        <f t="shared" si="23"/>
        <v>12.5</v>
      </c>
      <c r="R11">
        <f t="shared" si="0"/>
        <v>50000</v>
      </c>
      <c r="S11">
        <f t="shared" si="11"/>
        <v>57.071883024152996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57.071883024152996</v>
      </c>
      <c r="AC11">
        <f t="shared" si="19"/>
        <v>58.56782156389508</v>
      </c>
      <c r="AE11">
        <f t="shared" si="1"/>
        <v>92.731991744995554</v>
      </c>
      <c r="AF11">
        <f t="shared" si="2"/>
        <v>-4.6365995872497781</v>
      </c>
      <c r="AG11">
        <f t="shared" si="2"/>
        <v>-11.420420001847987</v>
      </c>
      <c r="AH11">
        <f t="shared" si="3"/>
        <v>-61.315019455077305</v>
      </c>
      <c r="AI11">
        <f t="shared" si="4"/>
        <v>15.359952700820486</v>
      </c>
      <c r="AJ11">
        <f t="shared" si="5"/>
        <v>-1.4959385397420846</v>
      </c>
      <c r="AK11">
        <f t="shared" si="24"/>
        <v>10.161709262732915</v>
      </c>
      <c r="AL11">
        <f t="shared" si="6"/>
        <v>24.025723423811314</v>
      </c>
      <c r="AN11">
        <f t="shared" si="7"/>
        <v>48.079564261959057</v>
      </c>
      <c r="AO11">
        <f t="shared" si="7"/>
        <v>-2.403978213097953</v>
      </c>
      <c r="AP11">
        <f t="shared" si="7"/>
        <v>-5.921244729514239</v>
      </c>
      <c r="AQ11">
        <f t="shared" si="7"/>
        <v>-31.790532723813229</v>
      </c>
      <c r="AR11">
        <f t="shared" si="7"/>
        <v>7.9638085955336404</v>
      </c>
      <c r="AS11">
        <f t="shared" si="7"/>
        <v>-0.77561229733159764</v>
      </c>
      <c r="AT11">
        <f t="shared" si="7"/>
        <v>5.2686299982905132</v>
      </c>
      <c r="AU11">
        <f t="shared" si="7"/>
        <v>12.456826296492554</v>
      </c>
      <c r="AW11">
        <v>8</v>
      </c>
      <c r="AX11">
        <f>(R11*SUMPRODUCT(K12:$K$23, X12:$X$23)-$AZ$3*SUMPRODUCT(K11:$K$22, W12:$W$23))/Z11</f>
        <v>57.071883024152996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101.49800940988838</v>
      </c>
      <c r="P12">
        <f t="shared" si="22"/>
        <v>5.0749004704944198</v>
      </c>
      <c r="Q12" s="4">
        <f t="shared" si="23"/>
        <v>12.5</v>
      </c>
      <c r="R12">
        <f t="shared" si="0"/>
        <v>50000</v>
      </c>
      <c r="S12">
        <f t="shared" si="11"/>
        <v>58.56782156389508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58.56782156389508</v>
      </c>
      <c r="AC12">
        <f t="shared" si="19"/>
        <v>58.950256153679511</v>
      </c>
      <c r="AE12">
        <f t="shared" si="1"/>
        <v>91.677351452003663</v>
      </c>
      <c r="AF12">
        <f t="shared" si="2"/>
        <v>-4.5838675726001838</v>
      </c>
      <c r="AG12">
        <f t="shared" si="2"/>
        <v>-11.290535645109911</v>
      </c>
      <c r="AH12">
        <f t="shared" si="3"/>
        <v>-62.720626878389091</v>
      </c>
      <c r="AI12">
        <f t="shared" si="4"/>
        <v>13.082321355904476</v>
      </c>
      <c r="AJ12">
        <f t="shared" si="5"/>
        <v>-0.38243458978443101</v>
      </c>
      <c r="AK12">
        <f t="shared" si="24"/>
        <v>10.1962913810309</v>
      </c>
      <c r="AL12">
        <f t="shared" si="6"/>
        <v>22.896178147150945</v>
      </c>
      <c r="AN12">
        <f t="shared" si="7"/>
        <v>43.785907995199537</v>
      </c>
      <c r="AO12">
        <f t="shared" si="7"/>
        <v>-2.1892953997599771</v>
      </c>
      <c r="AP12">
        <f t="shared" si="7"/>
        <v>-5.3924589568026704</v>
      </c>
      <c r="AQ12">
        <f t="shared" si="7"/>
        <v>-29.955922094195298</v>
      </c>
      <c r="AR12">
        <f t="shared" si="7"/>
        <v>6.2482315444415919</v>
      </c>
      <c r="AS12">
        <f t="shared" si="7"/>
        <v>-0.18265411791755026</v>
      </c>
      <c r="AT12">
        <f t="shared" si="7"/>
        <v>4.869838288639909</v>
      </c>
      <c r="AU12">
        <f t="shared" si="7"/>
        <v>10.93541571516395</v>
      </c>
      <c r="AW12">
        <v>9</v>
      </c>
      <c r="AX12">
        <f>(R12*SUMPRODUCT(K13:$K$23, X13:$X$23)-$AZ$3*SUMPRODUCT(K12:$K$22, W13:$W$23))/Z12</f>
        <v>58.56782156389508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101.49800940988838</v>
      </c>
      <c r="P13">
        <f t="shared" si="22"/>
        <v>5.0749004704944198</v>
      </c>
      <c r="Q13" s="4">
        <f t="shared" si="23"/>
        <v>12.5</v>
      </c>
      <c r="R13">
        <f t="shared" si="0"/>
        <v>50000</v>
      </c>
      <c r="S13">
        <f t="shared" si="11"/>
        <v>58.950256153679511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58.950256153679511</v>
      </c>
      <c r="AC13">
        <f t="shared" si="19"/>
        <v>58.216398333011085</v>
      </c>
      <c r="AE13">
        <f t="shared" si="1"/>
        <v>90.630307721454997</v>
      </c>
      <c r="AF13">
        <f t="shared" si="2"/>
        <v>-4.5315153860727504</v>
      </c>
      <c r="AG13">
        <f t="shared" si="2"/>
        <v>-11.161586843966393</v>
      </c>
      <c r="AH13">
        <f t="shared" si="3"/>
        <v>-64.173778769671841</v>
      </c>
      <c r="AI13">
        <f t="shared" si="4"/>
        <v>10.763426721744011</v>
      </c>
      <c r="AJ13">
        <f t="shared" si="5"/>
        <v>0.73385782066842609</v>
      </c>
      <c r="AK13">
        <f t="shared" si="24"/>
        <v>10.153433394234325</v>
      </c>
      <c r="AL13">
        <f t="shared" si="6"/>
        <v>21.650717936646764</v>
      </c>
      <c r="AN13">
        <f t="shared" si="7"/>
        <v>39.873753851682856</v>
      </c>
      <c r="AO13">
        <f t="shared" si="7"/>
        <v>-1.9936876925841431</v>
      </c>
      <c r="AP13">
        <f t="shared" si="7"/>
        <v>-4.9106571256310492</v>
      </c>
      <c r="AQ13">
        <f t="shared" si="7"/>
        <v>-28.233926627046941</v>
      </c>
      <c r="AR13">
        <f t="shared" si="7"/>
        <v>4.7354824064207239</v>
      </c>
      <c r="AS13">
        <f t="shared" si="7"/>
        <v>0.32286844036101736</v>
      </c>
      <c r="AT13">
        <f t="shared" si="7"/>
        <v>4.4671094481489266</v>
      </c>
      <c r="AU13">
        <f t="shared" si="7"/>
        <v>9.525460294930669</v>
      </c>
      <c r="AW13">
        <v>10</v>
      </c>
      <c r="AX13">
        <f>(R13*SUMPRODUCT(K14:$K$23, X14:$X$23)-$AZ$3*SUMPRODUCT(K13:$K$22, W14:$W$23))/Z13</f>
        <v>58.950256153679511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101.49800940988838</v>
      </c>
      <c r="P14">
        <f t="shared" si="22"/>
        <v>5.0749004704944198</v>
      </c>
      <c r="Q14" s="4">
        <f t="shared" si="23"/>
        <v>12.5</v>
      </c>
      <c r="R14">
        <f t="shared" si="0"/>
        <v>50000</v>
      </c>
      <c r="S14">
        <f t="shared" si="11"/>
        <v>58.216398333011085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58.216398333011085</v>
      </c>
      <c r="AC14">
        <f t="shared" si="19"/>
        <v>56.137056395233266</v>
      </c>
      <c r="AE14">
        <f t="shared" si="1"/>
        <v>89.59015002385739</v>
      </c>
      <c r="AF14">
        <f t="shared" si="2"/>
        <v>-4.4795075011928702</v>
      </c>
      <c r="AG14">
        <f t="shared" si="2"/>
        <v>-11.03348609306927</v>
      </c>
      <c r="AH14">
        <f t="shared" si="3"/>
        <v>-65.939529829837142</v>
      </c>
      <c r="AI14">
        <f t="shared" si="4"/>
        <v>8.1376265997581072</v>
      </c>
      <c r="AJ14">
        <f t="shared" si="5"/>
        <v>2.0793419377778193</v>
      </c>
      <c r="AK14">
        <f t="shared" si="24"/>
        <v>10.032892859897292</v>
      </c>
      <c r="AL14">
        <f t="shared" si="6"/>
        <v>20.249861397433218</v>
      </c>
      <c r="AN14">
        <f t="shared" si="7"/>
        <v>36.309084583878239</v>
      </c>
      <c r="AO14">
        <f t="shared" si="7"/>
        <v>-1.8154542291939122</v>
      </c>
      <c r="AP14">
        <f t="shared" si="7"/>
        <v>-4.4716498376396787</v>
      </c>
      <c r="AQ14">
        <f t="shared" si="7"/>
        <v>-26.723964245792143</v>
      </c>
      <c r="AR14">
        <f t="shared" si="7"/>
        <v>3.2980162712525036</v>
      </c>
      <c r="AS14">
        <f t="shared" si="7"/>
        <v>0.84271543554146444</v>
      </c>
      <c r="AT14">
        <f t="shared" si="7"/>
        <v>4.0661295396200536</v>
      </c>
      <c r="AU14">
        <f t="shared" si="7"/>
        <v>8.2068612464140216</v>
      </c>
      <c r="AW14">
        <v>11</v>
      </c>
      <c r="AX14">
        <f>(R14*SUMPRODUCT(K15:$K$23, X15:$X$23)-$AZ$3*SUMPRODUCT(K14:$K$22, W15:$W$23))/Z14</f>
        <v>58.216398333011085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101.49800940988838</v>
      </c>
      <c r="P15">
        <f t="shared" si="22"/>
        <v>5.0749004704944198</v>
      </c>
      <c r="Q15" s="4">
        <f t="shared" si="23"/>
        <v>12.5</v>
      </c>
      <c r="R15">
        <f t="shared" si="0"/>
        <v>50000</v>
      </c>
      <c r="S15">
        <f t="shared" si="11"/>
        <v>56.137056395233266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56.137056395233266</v>
      </c>
      <c r="AC15">
        <f t="shared" si="19"/>
        <v>52.708376512307019</v>
      </c>
      <c r="AE15">
        <f t="shared" si="1"/>
        <v>88.555035912529291</v>
      </c>
      <c r="AF15">
        <f t="shared" si="2"/>
        <v>-4.4277517956264649</v>
      </c>
      <c r="AG15">
        <f t="shared" si="2"/>
        <v>-10.90600648566782</v>
      </c>
      <c r="AH15">
        <f t="shared" si="3"/>
        <v>-68.57898588302703</v>
      </c>
      <c r="AI15">
        <f t="shared" si="4"/>
        <v>4.6422917482079811</v>
      </c>
      <c r="AJ15">
        <f t="shared" si="5"/>
        <v>3.4286798829262466</v>
      </c>
      <c r="AK15">
        <f t="shared" si="24"/>
        <v>9.8185038358495262</v>
      </c>
      <c r="AL15">
        <f t="shared" si="6"/>
        <v>17.889475466983754</v>
      </c>
      <c r="AN15">
        <f t="shared" si="7"/>
        <v>33.060518941865674</v>
      </c>
      <c r="AO15">
        <f t="shared" si="7"/>
        <v>-1.653025947093284</v>
      </c>
      <c r="AP15">
        <f t="shared" si="7"/>
        <v>-4.0715723310831722</v>
      </c>
      <c r="AQ15">
        <f t="shared" si="7"/>
        <v>-25.602799868312957</v>
      </c>
      <c r="AR15">
        <f t="shared" si="7"/>
        <v>1.7331207953762673</v>
      </c>
      <c r="AS15">
        <f t="shared" si="7"/>
        <v>1.2800394133095143</v>
      </c>
      <c r="AT15">
        <f t="shared" si="7"/>
        <v>3.66557168320178</v>
      </c>
      <c r="AU15">
        <f t="shared" si="7"/>
        <v>6.678731891887562</v>
      </c>
      <c r="AW15">
        <v>12</v>
      </c>
      <c r="AX15">
        <f>(R15*SUMPRODUCT(K16:$K$23, X16:$X$23)-$AZ$3*SUMPRODUCT(K15:$K$22, W16:$W$23))/Z15</f>
        <v>56.137056395233266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101.49800940988838</v>
      </c>
      <c r="P16">
        <f t="shared" si="22"/>
        <v>5.0749004704944198</v>
      </c>
      <c r="Q16" s="4">
        <f t="shared" si="23"/>
        <v>12.5</v>
      </c>
      <c r="R16">
        <f t="shared" si="0"/>
        <v>50000</v>
      </c>
      <c r="S16">
        <f t="shared" si="11"/>
        <v>52.708376512307019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52.708376512307019</v>
      </c>
      <c r="AC16">
        <f t="shared" si="19"/>
        <v>48.108614090493944</v>
      </c>
      <c r="AE16">
        <f t="shared" si="1"/>
        <v>87.52400477231086</v>
      </c>
      <c r="AF16">
        <f t="shared" si="2"/>
        <v>-4.3762002386155432</v>
      </c>
      <c r="AG16">
        <f t="shared" si="2"/>
        <v>-10.779029717082299</v>
      </c>
      <c r="AH16">
        <f t="shared" si="3"/>
        <v>-71.666814915372711</v>
      </c>
      <c r="AI16">
        <f t="shared" si="4"/>
        <v>0.70195990124031482</v>
      </c>
      <c r="AJ16">
        <f t="shared" si="5"/>
        <v>4.5997624218130753</v>
      </c>
      <c r="AK16">
        <f t="shared" si="24"/>
        <v>9.5099326732201632</v>
      </c>
      <c r="AL16">
        <f t="shared" si="6"/>
        <v>14.811654996273553</v>
      </c>
      <c r="AN16">
        <f t="shared" si="7"/>
        <v>30.099892934945153</v>
      </c>
      <c r="AO16">
        <f t="shared" si="7"/>
        <v>-1.5049946467472577</v>
      </c>
      <c r="AP16">
        <f t="shared" si="7"/>
        <v>-3.7069560661763932</v>
      </c>
      <c r="AQ16">
        <f t="shared" si="7"/>
        <v>-24.646535102604105</v>
      </c>
      <c r="AR16">
        <f t="shared" si="7"/>
        <v>0.24140711941739787</v>
      </c>
      <c r="AS16">
        <f t="shared" si="7"/>
        <v>1.5818786718333351</v>
      </c>
      <c r="AT16">
        <f t="shared" si="7"/>
        <v>3.2705079712374086</v>
      </c>
      <c r="AU16">
        <f t="shared" si="7"/>
        <v>5.0937937624881418</v>
      </c>
      <c r="AW16">
        <v>13</v>
      </c>
      <c r="AX16">
        <f>(R16*SUMPRODUCT(K17:$K$23, X17:$X$23)-$AZ$3*SUMPRODUCT(K16:$K$22, W17:$W$23))/Z16</f>
        <v>52.708376512307019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101.49800940988838</v>
      </c>
      <c r="P17">
        <f t="shared" si="22"/>
        <v>5.0749004704944198</v>
      </c>
      <c r="Q17" s="4">
        <f t="shared" si="23"/>
        <v>12.5</v>
      </c>
      <c r="R17">
        <f t="shared" si="0"/>
        <v>50000</v>
      </c>
      <c r="S17">
        <f t="shared" si="11"/>
        <v>48.108614090493944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48.108614090493944</v>
      </c>
      <c r="AC17">
        <f t="shared" si="19"/>
        <v>42.45374566783704</v>
      </c>
      <c r="AE17">
        <f t="shared" si="1"/>
        <v>86.497017880737644</v>
      </c>
      <c r="AF17">
        <f t="shared" si="2"/>
        <v>-4.3248508940368824</v>
      </c>
      <c r="AG17">
        <f t="shared" si="2"/>
        <v>-10.652551018442772</v>
      </c>
      <c r="AH17">
        <f t="shared" si="3"/>
        <v>-74.753605874818575</v>
      </c>
      <c r="AI17">
        <f t="shared" si="4"/>
        <v>-3.2339899065605806</v>
      </c>
      <c r="AJ17">
        <f t="shared" si="5"/>
        <v>5.6548684226569037</v>
      </c>
      <c r="AK17">
        <f t="shared" si="24"/>
        <v>9.1196546754036305</v>
      </c>
      <c r="AL17">
        <f t="shared" si="6"/>
        <v>11.540533191499954</v>
      </c>
      <c r="AN17">
        <f t="shared" si="7"/>
        <v>27.401874397849529</v>
      </c>
      <c r="AO17">
        <f t="shared" si="7"/>
        <v>-1.3700937198924765</v>
      </c>
      <c r="AP17">
        <f t="shared" si="7"/>
        <v>-3.3746812569483651</v>
      </c>
      <c r="AQ17">
        <f t="shared" si="7"/>
        <v>-23.681613183386858</v>
      </c>
      <c r="AR17">
        <f t="shared" si="7"/>
        <v>-1.0245137623781677</v>
      </c>
      <c r="AS17">
        <f t="shared" si="7"/>
        <v>1.7914374165784652</v>
      </c>
      <c r="AT17">
        <f t="shared" si="7"/>
        <v>2.8890664451776638</v>
      </c>
      <c r="AU17">
        <f t="shared" si="7"/>
        <v>3.655990099377961</v>
      </c>
      <c r="AW17">
        <v>14</v>
      </c>
      <c r="AX17">
        <f>(R17*SUMPRODUCT(K18:$K$23, X18:$X$23)-$AZ$3*SUMPRODUCT(K17:$K$22, W18:$W$23))/Z17</f>
        <v>48.108614090493944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101.49800940988838</v>
      </c>
      <c r="P18">
        <f t="shared" si="22"/>
        <v>5.0749004704944198</v>
      </c>
      <c r="Q18" s="4">
        <f t="shared" si="23"/>
        <v>12.5</v>
      </c>
      <c r="R18">
        <f t="shared" si="0"/>
        <v>50000</v>
      </c>
      <c r="S18">
        <f t="shared" si="11"/>
        <v>42.45374566783704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42.45374566783704</v>
      </c>
      <c r="AC18">
        <f t="shared" si="19"/>
        <v>35.717441761222851</v>
      </c>
      <c r="AE18">
        <f t="shared" si="1"/>
        <v>85.473782724361584</v>
      </c>
      <c r="AF18">
        <f t="shared" si="2"/>
        <v>-4.2736891362180796</v>
      </c>
      <c r="AG18">
        <f t="shared" si="2"/>
        <v>-10.526534365219081</v>
      </c>
      <c r="AH18">
        <f t="shared" si="3"/>
        <v>-77.964572157044131</v>
      </c>
      <c r="AI18">
        <f t="shared" si="4"/>
        <v>-7.2910129341197063</v>
      </c>
      <c r="AJ18">
        <f t="shared" si="5"/>
        <v>6.7363039066141894</v>
      </c>
      <c r="AK18">
        <f t="shared" si="24"/>
        <v>8.6557687479186391</v>
      </c>
      <c r="AL18">
        <f t="shared" si="6"/>
        <v>8.1010597204131223</v>
      </c>
      <c r="AN18">
        <f t="shared" si="7"/>
        <v>24.943272307921813</v>
      </c>
      <c r="AO18">
        <f t="shared" si="7"/>
        <v>-1.2471636153960908</v>
      </c>
      <c r="AP18">
        <f t="shared" si="7"/>
        <v>-3.0718918101131409</v>
      </c>
      <c r="AQ18">
        <f t="shared" si="7"/>
        <v>-22.751906978951318</v>
      </c>
      <c r="AR18">
        <f t="shared" si="7"/>
        <v>-2.127690096538736</v>
      </c>
      <c r="AS18">
        <f t="shared" si="7"/>
        <v>1.9658128766039147</v>
      </c>
      <c r="AT18">
        <f t="shared" si="7"/>
        <v>2.5259581363092956</v>
      </c>
      <c r="AU18">
        <f t="shared" si="7"/>
        <v>2.3640809163744745</v>
      </c>
      <c r="AW18">
        <v>15</v>
      </c>
      <c r="AX18">
        <f>(R18*SUMPRODUCT(K19:$K$23, X19:$X$23)-$AZ$3*SUMPRODUCT(K18:$K$22, W19:$W$23))/Z18</f>
        <v>42.45374566783704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101.49800940988838</v>
      </c>
      <c r="P19">
        <f t="shared" si="22"/>
        <v>5.0749004704944198</v>
      </c>
      <c r="Q19" s="4">
        <f t="shared" si="23"/>
        <v>12.5</v>
      </c>
      <c r="R19">
        <f t="shared" si="0"/>
        <v>50000</v>
      </c>
      <c r="S19">
        <f t="shared" si="11"/>
        <v>35.717441761222851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35.717441761222851</v>
      </c>
      <c r="AC19">
        <f t="shared" si="19"/>
        <v>28.096701269710021</v>
      </c>
      <c r="AE19">
        <f t="shared" si="1"/>
        <v>84.453170286147724</v>
      </c>
      <c r="AF19">
        <f t="shared" si="2"/>
        <v>-4.2226585143073869</v>
      </c>
      <c r="AG19">
        <f t="shared" si="2"/>
        <v>-10.400840713177564</v>
      </c>
      <c r="AH19">
        <f t="shared" si="3"/>
        <v>-81.713233557312179</v>
      </c>
      <c r="AI19">
        <f t="shared" si="4"/>
        <v>-11.883562498649397</v>
      </c>
      <c r="AJ19">
        <f t="shared" si="5"/>
        <v>7.6207404915128301</v>
      </c>
      <c r="AK19">
        <f t="shared" si="24"/>
        <v>8.1163567473144251</v>
      </c>
      <c r="AL19">
        <f t="shared" si="6"/>
        <v>3.8535347401778584</v>
      </c>
      <c r="AN19">
        <f t="shared" si="7"/>
        <v>22.702716584788021</v>
      </c>
      <c r="AO19">
        <f t="shared" si="7"/>
        <v>-1.1351358292394012</v>
      </c>
      <c r="AP19">
        <f t="shared" si="7"/>
        <v>-2.7959558907586102</v>
      </c>
      <c r="AQ19">
        <f t="shared" si="7"/>
        <v>-21.966166295388081</v>
      </c>
      <c r="AR19">
        <f t="shared" si="7"/>
        <v>-3.1945414305980684</v>
      </c>
      <c r="AS19">
        <f t="shared" si="7"/>
        <v>2.0486088439170391</v>
      </c>
      <c r="AT19">
        <f t="shared" si="7"/>
        <v>2.1818404958746092</v>
      </c>
      <c r="AU19">
        <f t="shared" si="7"/>
        <v>1.0359079091935799</v>
      </c>
      <c r="AW19">
        <v>16</v>
      </c>
      <c r="AX19">
        <f>(R19*SUMPRODUCT(K20:$K$23, X20:$X$23)-$AZ$3*SUMPRODUCT(K19:$K$22, W20:$W$23))/Z19</f>
        <v>35.717441761222851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101.49800940988838</v>
      </c>
      <c r="P20">
        <f t="shared" si="22"/>
        <v>5.0749004704944198</v>
      </c>
      <c r="Q20" s="4">
        <f t="shared" si="23"/>
        <v>12.5</v>
      </c>
      <c r="R20">
        <f t="shared" si="0"/>
        <v>50000</v>
      </c>
      <c r="S20">
        <f t="shared" si="11"/>
        <v>28.096701269710021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28.096701269710021</v>
      </c>
      <c r="AC20">
        <f t="shared" si="19"/>
        <v>19.566814159430923</v>
      </c>
      <c r="AE20">
        <f t="shared" si="1"/>
        <v>83.435460348001371</v>
      </c>
      <c r="AF20">
        <f t="shared" si="2"/>
        <v>-4.1717730174000689</v>
      </c>
      <c r="AG20">
        <f t="shared" si="2"/>
        <v>-10.275504518893639</v>
      </c>
      <c r="AH20">
        <f t="shared" si="3"/>
        <v>-85.31114860859914</v>
      </c>
      <c r="AI20">
        <f t="shared" si="4"/>
        <v>-16.322965796891481</v>
      </c>
      <c r="AJ20">
        <f t="shared" si="5"/>
        <v>8.5298871102790983</v>
      </c>
      <c r="AK20">
        <f t="shared" si="24"/>
        <v>7.5152272020217934</v>
      </c>
      <c r="AL20">
        <f t="shared" si="6"/>
        <v>-0.27785148459058906</v>
      </c>
      <c r="AN20">
        <f t="shared" si="7"/>
        <v>20.661122075972447</v>
      </c>
      <c r="AO20">
        <f t="shared" si="7"/>
        <v>-1.0330561037986223</v>
      </c>
      <c r="AP20">
        <f t="shared" si="7"/>
        <v>-2.544523064552775</v>
      </c>
      <c r="AQ20">
        <f t="shared" si="7"/>
        <v>-21.125598738137914</v>
      </c>
      <c r="AR20">
        <f t="shared" si="7"/>
        <v>-4.0420558305168663</v>
      </c>
      <c r="AS20">
        <f t="shared" si="7"/>
        <v>2.1122558459517373</v>
      </c>
      <c r="AT20">
        <f t="shared" si="7"/>
        <v>1.8609956246662041</v>
      </c>
      <c r="AU20">
        <f t="shared" si="7"/>
        <v>-6.8804359898924583E-2</v>
      </c>
      <c r="AW20">
        <v>17</v>
      </c>
      <c r="AX20">
        <f>(R20*SUMPRODUCT(K21:$K$23, X21:$X$23)-$AZ$3*SUMPRODUCT(K20:$K$22, W21:$W$23))/Z20</f>
        <v>28.096701269710021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101.49800940988838</v>
      </c>
      <c r="P21">
        <f t="shared" si="22"/>
        <v>5.0749004704944198</v>
      </c>
      <c r="Q21" s="4">
        <f t="shared" si="23"/>
        <v>12.5</v>
      </c>
      <c r="R21">
        <f t="shared" si="0"/>
        <v>50000</v>
      </c>
      <c r="S21">
        <f t="shared" si="11"/>
        <v>19.566814159430923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19.566814159430923</v>
      </c>
      <c r="AC21">
        <f t="shared" si="19"/>
        <v>10.187259641187609</v>
      </c>
      <c r="AE21">
        <f t="shared" si="1"/>
        <v>82.419507881025709</v>
      </c>
      <c r="AF21">
        <f t="shared" si="2"/>
        <v>-4.1209753940512854</v>
      </c>
      <c r="AG21">
        <f t="shared" si="2"/>
        <v>-10.150384766190799</v>
      </c>
      <c r="AH21">
        <f t="shared" si="3"/>
        <v>-89.458830055614541</v>
      </c>
      <c r="AI21">
        <f t="shared" si="4"/>
        <v>-21.310682334830915</v>
      </c>
      <c r="AJ21">
        <f t="shared" si="5"/>
        <v>9.3795545182433138</v>
      </c>
      <c r="AK21">
        <f t="shared" si="24"/>
        <v>6.8505742652483743</v>
      </c>
      <c r="AL21">
        <f t="shared" si="6"/>
        <v>-5.0805535513392268</v>
      </c>
      <c r="AN21">
        <f t="shared" si="7"/>
        <v>18.800726048927672</v>
      </c>
      <c r="AO21">
        <f t="shared" si="7"/>
        <v>-0.9400363024463837</v>
      </c>
      <c r="AP21">
        <f t="shared" si="7"/>
        <v>-2.3154057599547397</v>
      </c>
      <c r="AQ21">
        <f t="shared" si="7"/>
        <v>-20.406466864143756</v>
      </c>
      <c r="AR21">
        <f t="shared" si="7"/>
        <v>-4.8611828776172041</v>
      </c>
      <c r="AS21">
        <f t="shared" si="7"/>
        <v>2.1395715588720612</v>
      </c>
      <c r="AT21">
        <f t="shared" si="7"/>
        <v>1.5626855018921986</v>
      </c>
      <c r="AU21">
        <f t="shared" si="7"/>
        <v>-1.1589258168529444</v>
      </c>
      <c r="AW21">
        <v>18</v>
      </c>
      <c r="AX21">
        <f>(R21*SUMPRODUCT(K22:$K$23, X22:$X$23)-$AZ$3*SUMPRODUCT(K21:$K$22, W22:$W$23))/Z21</f>
        <v>19.566814159430923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101.49800940988838</v>
      </c>
      <c r="P22">
        <f t="shared" si="22"/>
        <v>5.0749004704944198</v>
      </c>
      <c r="Q22" s="4">
        <f t="shared" si="23"/>
        <v>12.5</v>
      </c>
      <c r="R22">
        <f t="shared" si="0"/>
        <v>50000</v>
      </c>
      <c r="S22">
        <f t="shared" si="11"/>
        <v>10.187259641187609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10.187259641187609</v>
      </c>
      <c r="AC22">
        <f t="shared" si="19"/>
        <v>10.315797939303643</v>
      </c>
      <c r="AE22">
        <f t="shared" si="1"/>
        <v>81.404723954123185</v>
      </c>
      <c r="AF22">
        <f t="shared" si="2"/>
        <v>-4.0702361977061594</v>
      </c>
      <c r="AG22">
        <f t="shared" si="2"/>
        <v>-10.025408925186317</v>
      </c>
      <c r="AH22">
        <f t="shared" si="3"/>
        <v>-93.887973370295967</v>
      </c>
      <c r="AI22">
        <f t="shared" si="4"/>
        <v>-26.57889453906526</v>
      </c>
      <c r="AJ22">
        <f t="shared" si="5"/>
        <v>-0.1285382981160339</v>
      </c>
      <c r="AK22">
        <f t="shared" si="24"/>
        <v>6.1265223178323245</v>
      </c>
      <c r="AL22">
        <f t="shared" si="6"/>
        <v>-20.580910519348969</v>
      </c>
      <c r="AN22">
        <f t="shared" si="7"/>
        <v>17.105492347173133</v>
      </c>
      <c r="AO22">
        <f t="shared" si="7"/>
        <v>-0.85527461735865673</v>
      </c>
      <c r="AP22">
        <f t="shared" si="7"/>
        <v>-2.1066290421143279</v>
      </c>
      <c r="AQ22">
        <f t="shared" si="7"/>
        <v>-19.72858492686834</v>
      </c>
      <c r="AR22">
        <f t="shared" si="7"/>
        <v>-5.5849962391681895</v>
      </c>
      <c r="AS22">
        <f t="shared" si="7"/>
        <v>-2.70096226354332E-2</v>
      </c>
      <c r="AT22">
        <f t="shared" si="7"/>
        <v>1.287359940947975</v>
      </c>
      <c r="AU22">
        <f t="shared" si="7"/>
        <v>-4.3246459208556471</v>
      </c>
      <c r="AW22">
        <v>19</v>
      </c>
      <c r="AX22">
        <f>(R22*SUMPRODUCT(K23:$K$23, X23:$X$23)-$AZ$3*SUMPRODUCT(K22:$K$22, W23:$W$23))/Z22</f>
        <v>10.187259641187609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101.49800940988838</v>
      </c>
      <c r="P23">
        <f t="shared" si="22"/>
        <v>5.0749004704944198</v>
      </c>
      <c r="Q23" s="4">
        <f t="shared" si="23"/>
        <v>12.5</v>
      </c>
      <c r="R23">
        <f t="shared" si="0"/>
        <v>50000</v>
      </c>
      <c r="S23">
        <f t="shared" si="11"/>
        <v>10.315797939303643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10.315797939303643</v>
      </c>
      <c r="AC23">
        <f t="shared" si="19"/>
        <v>0</v>
      </c>
      <c r="AE23">
        <f t="shared" si="1"/>
        <v>80.390393823072273</v>
      </c>
      <c r="AF23">
        <f t="shared" si="2"/>
        <v>-4.0195196911536142</v>
      </c>
      <c r="AG23">
        <f t="shared" si="2"/>
        <v>-9.9004889714665048</v>
      </c>
      <c r="AH23">
        <f t="shared" si="3"/>
        <v>-98.663457871793113</v>
      </c>
      <c r="AI23">
        <f t="shared" si="4"/>
        <v>-32.19307271134096</v>
      </c>
      <c r="AJ23">
        <f t="shared" si="5"/>
        <v>10.315797939303643</v>
      </c>
      <c r="AK23">
        <f t="shared" si="24"/>
        <v>6.0680670449855612</v>
      </c>
      <c r="AL23">
        <f t="shared" si="6"/>
        <v>-15.809207727051756</v>
      </c>
      <c r="AN23">
        <f t="shared" si="7"/>
        <v>15.560784712748136</v>
      </c>
      <c r="AO23">
        <f t="shared" si="7"/>
        <v>-0.77803923563740696</v>
      </c>
      <c r="AP23">
        <f t="shared" si="7"/>
        <v>-1.9163903808580673</v>
      </c>
      <c r="AQ23">
        <f t="shared" si="7"/>
        <v>-19.097814476903807</v>
      </c>
      <c r="AR23">
        <f t="shared" si="7"/>
        <v>-6.2314593806511454</v>
      </c>
      <c r="AS23">
        <f t="shared" si="7"/>
        <v>1.9967797548921149</v>
      </c>
      <c r="AT23">
        <f t="shared" si="7"/>
        <v>1.1745667662401991</v>
      </c>
      <c r="AU23">
        <f t="shared" si="7"/>
        <v>-3.0601128595188314</v>
      </c>
      <c r="AW23">
        <v>20</v>
      </c>
      <c r="AX23">
        <f>(R23*SUMPRODUCT(K$23:$K24, X$23:$X24)-$AZ$3*SUMPRODUCT(K$22:$K23, W$23:$W24))/Z23</f>
        <v>10.315797939303643</v>
      </c>
    </row>
    <row r="25" spans="5:50" x14ac:dyDescent="0.25">
      <c r="AN25" s="8">
        <f t="shared" ref="AN25:AU25" si="25">SUM(AN3:AN23)</f>
        <v>885.07120418746933</v>
      </c>
      <c r="AO25" s="8">
        <f t="shared" si="25"/>
        <v>-120.37706726678979</v>
      </c>
      <c r="AP25" s="8">
        <f t="shared" si="25"/>
        <v>-196.50105447058672</v>
      </c>
      <c r="AQ25" s="8">
        <f t="shared" si="25"/>
        <v>-614.52021658795888</v>
      </c>
      <c r="AR25" s="8">
        <f t="shared" si="25"/>
        <v>-46.327134137865947</v>
      </c>
      <c r="AS25" s="8">
        <f t="shared" si="25"/>
        <v>-31.765188685960407</v>
      </c>
      <c r="AT25" s="8">
        <f t="shared" si="25"/>
        <v>78.092322823826251</v>
      </c>
      <c r="AU25" s="9">
        <f t="shared" si="25"/>
        <v>-1.4832579608992091E-13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182.31996729040995</v>
      </c>
      <c r="K3">
        <v>1</v>
      </c>
      <c r="L3" s="2">
        <v>0</v>
      </c>
      <c r="O3">
        <f>$C$3</f>
        <v>182.31996729040995</v>
      </c>
      <c r="P3">
        <f>O3*B5</f>
        <v>145.85597383232798</v>
      </c>
      <c r="Q3" s="4">
        <f>B8</f>
        <v>100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182.31996729040995</v>
      </c>
      <c r="AF3">
        <f t="shared" ref="AF3:AG23" si="3">-$Z3*P3</f>
        <v>-145.85597383232798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-63.536006541918027</v>
      </c>
      <c r="AJ3">
        <f t="shared" ref="AJ3:AJ23" si="6">AB3-AC3</f>
        <v>-2.2737367544323206E-13</v>
      </c>
      <c r="AL3">
        <f t="shared" ref="AL3:AL23" si="7">SUM(AI3:AK3)</f>
        <v>-63.536006541918255</v>
      </c>
      <c r="AN3">
        <f t="shared" ref="AN3:AU23" si="8">AE3*$K3</f>
        <v>182.31996729040995</v>
      </c>
      <c r="AO3">
        <f t="shared" si="8"/>
        <v>-145.85597383232798</v>
      </c>
      <c r="AP3">
        <f t="shared" si="8"/>
        <v>-100</v>
      </c>
      <c r="AQ3">
        <f t="shared" si="8"/>
        <v>0</v>
      </c>
      <c r="AR3">
        <f t="shared" si="8"/>
        <v>-63.536006541918027</v>
      </c>
      <c r="AS3">
        <f t="shared" si="8"/>
        <v>-2.2737367544323206E-13</v>
      </c>
      <c r="AT3">
        <f t="shared" si="8"/>
        <v>0</v>
      </c>
      <c r="AU3">
        <f t="shared" si="8"/>
        <v>-63.536006541918255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133.87101695416001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69.213796559570184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2.2737367544323206E-13</v>
      </c>
      <c r="AC4">
        <f t="shared" si="1"/>
        <v>68.423308280760011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-68.423308280759784</v>
      </c>
      <c r="AK4">
        <f t="shared" ref="AK4:AK23" si="20">H4*SUM(AB4:AB4, AE4:AF4)</f>
        <v>1.9456820155028256E-14</v>
      </c>
      <c r="AL4">
        <f t="shared" si="7"/>
        <v>-139.47150828075976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-65.447708673399845</v>
      </c>
      <c r="AR4">
        <f t="shared" si="8"/>
        <v>-65.447708673399845</v>
      </c>
      <c r="AS4">
        <f t="shared" si="8"/>
        <v>-63.029728365101334</v>
      </c>
      <c r="AT4">
        <f t="shared" si="8"/>
        <v>1.7923104275928503E-14</v>
      </c>
      <c r="AU4">
        <f t="shared" si="8"/>
        <v>-128.47743703850117</v>
      </c>
      <c r="AW4">
        <v>1</v>
      </c>
      <c r="AX4">
        <f>(R4*SUMPRODUCT(K5:$K$23, X5:$X$23)-$AZ$3*SUMPRODUCT(K4:$K$22, W5:$W$23))/Z4</f>
        <v>69.213796559570184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1.47693E-3</v>
      </c>
      <c r="O5">
        <f t="shared" ref="O5:O23" si="22">$C$3</f>
        <v>182.31996729040995</v>
      </c>
      <c r="P5">
        <f t="shared" ref="P5:P23" si="23">O5*$C$5</f>
        <v>9.1159983645204985</v>
      </c>
      <c r="Q5" s="4">
        <f t="shared" ref="Q5:Q23" si="24">$C$8</f>
        <v>12.5</v>
      </c>
      <c r="R5">
        <f t="shared" si="0"/>
        <v>50000</v>
      </c>
      <c r="S5">
        <f t="shared" si="12"/>
        <v>131.37680085069658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68.423308280760011</v>
      </c>
      <c r="AC5">
        <f t="shared" si="1"/>
        <v>128.38576934708226</v>
      </c>
      <c r="AE5">
        <f t="shared" si="2"/>
        <v>178.16912206985018</v>
      </c>
      <c r="AF5">
        <f t="shared" si="3"/>
        <v>-8.9084561034925098</v>
      </c>
      <c r="AG5">
        <f t="shared" si="3"/>
        <v>-12.215414795054505</v>
      </c>
      <c r="AH5">
        <f t="shared" si="4"/>
        <v>-73.003101781973996</v>
      </c>
      <c r="AI5">
        <f t="shared" si="5"/>
        <v>84.042149389329168</v>
      </c>
      <c r="AJ5">
        <f t="shared" si="6"/>
        <v>-59.962461066322248</v>
      </c>
      <c r="AK5">
        <f t="shared" si="20"/>
        <v>20.339093044274357</v>
      </c>
      <c r="AL5">
        <f t="shared" si="7"/>
        <v>44.418781367281277</v>
      </c>
      <c r="AN5">
        <f t="shared" si="8"/>
        <v>151.18725217262082</v>
      </c>
      <c r="AO5">
        <f t="shared" si="8"/>
        <v>-7.5593626086310417</v>
      </c>
      <c r="AP5">
        <f t="shared" si="8"/>
        <v>-10.365516625765466</v>
      </c>
      <c r="AQ5">
        <f t="shared" si="8"/>
        <v>-61.947537431136695</v>
      </c>
      <c r="AR5">
        <f t="shared" si="8"/>
        <v>71.314835507087622</v>
      </c>
      <c r="AS5">
        <f t="shared" si="8"/>
        <v>-50.881766811259922</v>
      </c>
      <c r="AT5">
        <f t="shared" si="8"/>
        <v>17.258947865509292</v>
      </c>
      <c r="AU5">
        <f t="shared" si="8"/>
        <v>37.692016561336992</v>
      </c>
      <c r="AW5">
        <v>2</v>
      </c>
      <c r="AX5">
        <f>(R5*SUMPRODUCT(K6:$K$23, X6:$X$23)-$AZ$3*SUMPRODUCT(K5:$K$22, W6:$W$23))/Z5</f>
        <v>131.37680085069658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1.553883E-3</v>
      </c>
      <c r="O6">
        <f t="shared" si="22"/>
        <v>182.31996729040995</v>
      </c>
      <c r="P6">
        <f t="shared" si="23"/>
        <v>9.1159983645204985</v>
      </c>
      <c r="Q6" s="4">
        <f t="shared" si="24"/>
        <v>12.5</v>
      </c>
      <c r="R6">
        <f t="shared" si="0"/>
        <v>50000</v>
      </c>
      <c r="S6">
        <f t="shared" si="12"/>
        <v>186.39676595366578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128.38576934708226</v>
      </c>
      <c r="AC6">
        <f t="shared" si="1"/>
        <v>180.04852934312635</v>
      </c>
      <c r="AE6">
        <f t="shared" si="2"/>
        <v>176.11057687924242</v>
      </c>
      <c r="AF6">
        <f t="shared" si="3"/>
        <v>-8.8055288439621204</v>
      </c>
      <c r="AG6">
        <f t="shared" si="3"/>
        <v>-12.074279321715977</v>
      </c>
      <c r="AH6">
        <f t="shared" si="4"/>
        <v>-75.925301551934723</v>
      </c>
      <c r="AI6">
        <f t="shared" si="5"/>
        <v>79.305467161629593</v>
      </c>
      <c r="AJ6">
        <f t="shared" si="6"/>
        <v>-51.662759996044088</v>
      </c>
      <c r="AK6">
        <f t="shared" si="20"/>
        <v>25.302854625043533</v>
      </c>
      <c r="AL6">
        <f t="shared" si="7"/>
        <v>52.945561790629043</v>
      </c>
      <c r="AN6">
        <f t="shared" si="8"/>
        <v>137.66056268025235</v>
      </c>
      <c r="AO6">
        <f t="shared" si="8"/>
        <v>-6.8830281340126165</v>
      </c>
      <c r="AP6">
        <f t="shared" si="8"/>
        <v>-9.4381161815492831</v>
      </c>
      <c r="AQ6">
        <f t="shared" si="8"/>
        <v>-59.348620159673693</v>
      </c>
      <c r="AR6">
        <f t="shared" si="8"/>
        <v>61.990798205016745</v>
      </c>
      <c r="AS6">
        <f t="shared" si="8"/>
        <v>-40.383290638738004</v>
      </c>
      <c r="AT6">
        <f t="shared" si="8"/>
        <v>19.778512266690964</v>
      </c>
      <c r="AU6">
        <f t="shared" si="8"/>
        <v>41.386019832969708</v>
      </c>
      <c r="AW6">
        <v>3</v>
      </c>
      <c r="AX6">
        <f>(R6*SUMPRODUCT(K7:$K$23, X7:$X$23)-$AZ$3*SUMPRODUCT(K6:$K$22, W7:$W$23))/Z6</f>
        <v>186.39676595366578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1.6428289999999999E-3</v>
      </c>
      <c r="O7">
        <f t="shared" si="22"/>
        <v>182.31996729040995</v>
      </c>
      <c r="P7">
        <f t="shared" si="23"/>
        <v>9.1159983645204985</v>
      </c>
      <c r="Q7" s="4">
        <f t="shared" si="24"/>
        <v>12.5</v>
      </c>
      <c r="R7">
        <f t="shared" si="0"/>
        <v>50000</v>
      </c>
      <c r="S7">
        <f t="shared" si="12"/>
        <v>234.62524943073961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180.04852934312635</v>
      </c>
      <c r="AC7">
        <f t="shared" si="1"/>
        <v>223.99579749674217</v>
      </c>
      <c r="AE7">
        <f t="shared" si="2"/>
        <v>174.06015154754601</v>
      </c>
      <c r="AF7">
        <f t="shared" si="3"/>
        <v>-8.7030075773773028</v>
      </c>
      <c r="AG7">
        <f t="shared" si="3"/>
        <v>-11.933700552275001</v>
      </c>
      <c r="AH7">
        <f t="shared" si="4"/>
        <v>-79.343904895261346</v>
      </c>
      <c r="AI7">
        <f t="shared" si="5"/>
        <v>74.079538522632362</v>
      </c>
      <c r="AJ7">
        <f t="shared" si="6"/>
        <v>-43.947268153615823</v>
      </c>
      <c r="AK7">
        <f t="shared" si="20"/>
        <v>29.557054276765285</v>
      </c>
      <c r="AL7">
        <f t="shared" si="7"/>
        <v>59.689324645781824</v>
      </c>
      <c r="AN7">
        <f t="shared" si="8"/>
        <v>125.33282388355849</v>
      </c>
      <c r="AO7">
        <f t="shared" si="8"/>
        <v>-6.2666411941779261</v>
      </c>
      <c r="AP7">
        <f t="shared" si="8"/>
        <v>-8.5929167376879398</v>
      </c>
      <c r="AQ7">
        <f t="shared" si="8"/>
        <v>-57.131948754825764</v>
      </c>
      <c r="AR7">
        <f t="shared" si="8"/>
        <v>53.341317196866861</v>
      </c>
      <c r="AS7">
        <f t="shared" si="8"/>
        <v>-31.644435390233955</v>
      </c>
      <c r="AT7">
        <f t="shared" si="8"/>
        <v>21.282694776780634</v>
      </c>
      <c r="AU7">
        <f t="shared" si="8"/>
        <v>42.979576583413539</v>
      </c>
      <c r="AW7">
        <v>4</v>
      </c>
      <c r="AX7">
        <f>(R7*SUMPRODUCT(K8:$K$23, X8:$X$23)-$AZ$3*SUMPRODUCT(K7:$K$22, W8:$W$23))/Z7</f>
        <v>234.62524943073961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1.733774E-3</v>
      </c>
      <c r="O8">
        <f t="shared" si="22"/>
        <v>182.31996729040995</v>
      </c>
      <c r="P8">
        <f t="shared" si="23"/>
        <v>9.1159983645204985</v>
      </c>
      <c r="Q8" s="4">
        <f t="shared" si="24"/>
        <v>12.5</v>
      </c>
      <c r="R8">
        <f t="shared" si="0"/>
        <v>50000</v>
      </c>
      <c r="S8">
        <f t="shared" si="12"/>
        <v>276.76702529077301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223.99579749674217</v>
      </c>
      <c r="AC8">
        <f t="shared" si="1"/>
        <v>261.12798806047249</v>
      </c>
      <c r="AE8">
        <f t="shared" si="2"/>
        <v>172.01776906688136</v>
      </c>
      <c r="AF8">
        <f t="shared" si="3"/>
        <v>-8.6008884533440693</v>
      </c>
      <c r="AG8">
        <f t="shared" si="3"/>
        <v>-11.793673207010931</v>
      </c>
      <c r="AH8">
        <f t="shared" si="4"/>
        <v>-82.761358965280152</v>
      </c>
      <c r="AI8">
        <f t="shared" si="5"/>
        <v>68.861848441246195</v>
      </c>
      <c r="AJ8">
        <f t="shared" si="6"/>
        <v>-37.132190563730319</v>
      </c>
      <c r="AK8">
        <f t="shared" si="20"/>
        <v>33.151677691252836</v>
      </c>
      <c r="AL8">
        <f t="shared" si="7"/>
        <v>64.881335568768719</v>
      </c>
      <c r="AN8">
        <f t="shared" si="8"/>
        <v>114.09855528083538</v>
      </c>
      <c r="AO8">
        <f t="shared" si="8"/>
        <v>-5.7049277640417699</v>
      </c>
      <c r="AP8">
        <f t="shared" si="8"/>
        <v>-7.8226864682278956</v>
      </c>
      <c r="AQ8">
        <f t="shared" si="8"/>
        <v>-54.895209618406412</v>
      </c>
      <c r="AR8">
        <f t="shared" si="8"/>
        <v>45.675731430159303</v>
      </c>
      <c r="AS8">
        <f t="shared" si="8"/>
        <v>-24.629602631848087</v>
      </c>
      <c r="AT8">
        <f t="shared" si="8"/>
        <v>21.989347671618571</v>
      </c>
      <c r="AU8">
        <f t="shared" si="8"/>
        <v>43.03547646992979</v>
      </c>
      <c r="AW8">
        <v>5</v>
      </c>
      <c r="AX8">
        <f>(R8*SUMPRODUCT(K9:$K$23, X9:$X$23)-$AZ$3*SUMPRODUCT(K8:$K$22, W9:$W$23))/Z8</f>
        <v>276.76702529077301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1.8297159999999999E-3</v>
      </c>
      <c r="O9">
        <f t="shared" si="22"/>
        <v>182.31996729040995</v>
      </c>
      <c r="P9">
        <f t="shared" si="23"/>
        <v>9.1159983645204985</v>
      </c>
      <c r="Q9" s="4">
        <f t="shared" si="24"/>
        <v>12.5</v>
      </c>
      <c r="R9">
        <f t="shared" si="0"/>
        <v>50000</v>
      </c>
      <c r="S9">
        <f t="shared" si="12"/>
        <v>313.37139513818232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261.12798806047249</v>
      </c>
      <c r="AC9">
        <f t="shared" si="1"/>
        <v>292.16636514738286</v>
      </c>
      <c r="AE9">
        <f t="shared" si="2"/>
        <v>169.98284771186658</v>
      </c>
      <c r="AF9">
        <f t="shared" si="3"/>
        <v>-8.4991423855933306</v>
      </c>
      <c r="AG9">
        <f t="shared" si="3"/>
        <v>-11.654157402375183</v>
      </c>
      <c r="AH9">
        <f t="shared" si="4"/>
        <v>-86.316290262556848</v>
      </c>
      <c r="AI9">
        <f t="shared" si="5"/>
        <v>63.513257661341228</v>
      </c>
      <c r="AJ9">
        <f t="shared" si="6"/>
        <v>-31.038377086910373</v>
      </c>
      <c r="AK9">
        <f t="shared" si="20"/>
        <v>36.163727826490607</v>
      </c>
      <c r="AL9">
        <f t="shared" si="7"/>
        <v>68.63860840092147</v>
      </c>
      <c r="AN9">
        <f t="shared" si="8"/>
        <v>103.86119186553523</v>
      </c>
      <c r="AO9">
        <f t="shared" si="8"/>
        <v>-5.1930595932767627</v>
      </c>
      <c r="AP9">
        <f t="shared" si="8"/>
        <v>-7.1208048005583384</v>
      </c>
      <c r="AQ9">
        <f t="shared" si="8"/>
        <v>-52.740102338306706</v>
      </c>
      <c r="AR9">
        <f t="shared" si="8"/>
        <v>38.80722513339343</v>
      </c>
      <c r="AS9">
        <f t="shared" si="8"/>
        <v>-18.964753686694376</v>
      </c>
      <c r="AT9">
        <f t="shared" si="8"/>
        <v>22.096393400390877</v>
      </c>
      <c r="AU9">
        <f t="shared" si="8"/>
        <v>41.938864847089931</v>
      </c>
      <c r="AW9">
        <v>6</v>
      </c>
      <c r="AX9">
        <f>(R9*SUMPRODUCT(K10:$K$23, X10:$X$23)-$AZ$3*SUMPRODUCT(K9:$K$22, W10:$W$23))/Z9</f>
        <v>313.37139513818232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1.940649E-3</v>
      </c>
      <c r="O10">
        <f t="shared" si="22"/>
        <v>182.31996729040995</v>
      </c>
      <c r="P10">
        <f t="shared" si="23"/>
        <v>9.1159983645204985</v>
      </c>
      <c r="Q10" s="4">
        <f t="shared" si="24"/>
        <v>12.5</v>
      </c>
      <c r="R10">
        <f t="shared" si="0"/>
        <v>50000</v>
      </c>
      <c r="S10">
        <f t="shared" si="12"/>
        <v>344.66915221624623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292.16636514738286</v>
      </c>
      <c r="AC10">
        <f t="shared" si="1"/>
        <v>317.50920094741275</v>
      </c>
      <c r="AE10">
        <f t="shared" si="2"/>
        <v>167.95314219131876</v>
      </c>
      <c r="AF10">
        <f t="shared" si="3"/>
        <v>-8.3976571095659391</v>
      </c>
      <c r="AG10">
        <f t="shared" si="3"/>
        <v>-11.51499919944267</v>
      </c>
      <c r="AH10">
        <f t="shared" si="4"/>
        <v>-90.466515635047983</v>
      </c>
      <c r="AI10">
        <f t="shared" si="5"/>
        <v>57.573970247262196</v>
      </c>
      <c r="AJ10">
        <f t="shared" si="6"/>
        <v>-25.342835800029889</v>
      </c>
      <c r="AK10">
        <f t="shared" si="20"/>
        <v>38.654742167807605</v>
      </c>
      <c r="AL10">
        <f t="shared" si="7"/>
        <v>70.885876615039905</v>
      </c>
      <c r="AN10">
        <f t="shared" si="8"/>
        <v>94.531750845404304</v>
      </c>
      <c r="AO10">
        <f t="shared" si="8"/>
        <v>-4.7265875422702157</v>
      </c>
      <c r="AP10">
        <f t="shared" si="8"/>
        <v>-6.4811710046292257</v>
      </c>
      <c r="AQ10">
        <f t="shared" si="8"/>
        <v>-50.918714614594847</v>
      </c>
      <c r="AR10">
        <f t="shared" si="8"/>
        <v>32.405277683910036</v>
      </c>
      <c r="AS10">
        <f t="shared" si="8"/>
        <v>-14.26411324198642</v>
      </c>
      <c r="AT10">
        <f t="shared" si="8"/>
        <v>21.756666222047063</v>
      </c>
      <c r="AU10">
        <f t="shared" si="8"/>
        <v>39.897830663970673</v>
      </c>
      <c r="AW10">
        <v>7</v>
      </c>
      <c r="AX10">
        <f>(R10*SUMPRODUCT(K11:$K$23, X11:$X$23)-$AZ$3*SUMPRODUCT(K10:$K$22, W11:$W$23))/Z10</f>
        <v>344.66915221624623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2.0505829999999999E-3</v>
      </c>
      <c r="O11">
        <f t="shared" si="22"/>
        <v>182.31996729040995</v>
      </c>
      <c r="P11">
        <f t="shared" si="23"/>
        <v>9.1159983645204985</v>
      </c>
      <c r="Q11" s="4">
        <f t="shared" si="24"/>
        <v>12.5</v>
      </c>
      <c r="R11">
        <f t="shared" si="0"/>
        <v>50000</v>
      </c>
      <c r="S11">
        <f t="shared" si="12"/>
        <v>371.33351896543155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317.50920094741275</v>
      </c>
      <c r="AC11">
        <f t="shared" si="1"/>
        <v>337.95024187347349</v>
      </c>
      <c r="AE11">
        <f t="shared" si="2"/>
        <v>165.92920891123146</v>
      </c>
      <c r="AF11">
        <f t="shared" si="3"/>
        <v>-8.2964604455615731</v>
      </c>
      <c r="AG11">
        <f t="shared" si="3"/>
        <v>-11.376236745844851</v>
      </c>
      <c r="AH11">
        <f t="shared" si="4"/>
        <v>-94.449846413562994</v>
      </c>
      <c r="AI11">
        <f t="shared" si="5"/>
        <v>51.806665306262033</v>
      </c>
      <c r="AJ11">
        <f t="shared" si="6"/>
        <v>-20.441040926060737</v>
      </c>
      <c r="AK11">
        <f t="shared" si="20"/>
        <v>40.65884689517631</v>
      </c>
      <c r="AL11">
        <f t="shared" si="7"/>
        <v>72.024471275377607</v>
      </c>
      <c r="AN11">
        <f t="shared" si="8"/>
        <v>86.030763630331691</v>
      </c>
      <c r="AO11">
        <f t="shared" si="8"/>
        <v>-4.3015381815165847</v>
      </c>
      <c r="AP11">
        <f t="shared" si="8"/>
        <v>-5.8983366515539704</v>
      </c>
      <c r="AQ11">
        <f t="shared" si="8"/>
        <v>-48.970235349421728</v>
      </c>
      <c r="AR11">
        <f t="shared" si="8"/>
        <v>26.860653447839407</v>
      </c>
      <c r="AS11">
        <f t="shared" si="8"/>
        <v>-10.598244708131276</v>
      </c>
      <c r="AT11">
        <f t="shared" si="8"/>
        <v>21.080746841817742</v>
      </c>
      <c r="AU11">
        <f t="shared" si="8"/>
        <v>37.343155581525878</v>
      </c>
      <c r="AW11">
        <v>8</v>
      </c>
      <c r="AX11">
        <f>(R11*SUMPRODUCT(K12:$K$23, X12:$X$23)-$AZ$3*SUMPRODUCT(K11:$K$22, W12:$W$23))/Z11</f>
        <v>371.33351896543155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2.1765069999999998E-3</v>
      </c>
      <c r="O12">
        <f t="shared" si="22"/>
        <v>182.31996729040995</v>
      </c>
      <c r="P12">
        <f t="shared" si="23"/>
        <v>9.1159983645204985</v>
      </c>
      <c r="Q12" s="4">
        <f t="shared" si="24"/>
        <v>12.5</v>
      </c>
      <c r="R12">
        <f t="shared" si="0"/>
        <v>50000</v>
      </c>
      <c r="S12">
        <f t="shared" si="12"/>
        <v>393.55902385115019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337.95024187347349</v>
      </c>
      <c r="AC12">
        <f t="shared" si="1"/>
        <v>353.81629763737817</v>
      </c>
      <c r="AE12">
        <f t="shared" si="2"/>
        <v>163.90877073741936</v>
      </c>
      <c r="AF12">
        <f t="shared" si="3"/>
        <v>-8.1954385368709701</v>
      </c>
      <c r="AG12">
        <f t="shared" si="3"/>
        <v>-11.237713919475414</v>
      </c>
      <c r="AH12">
        <f t="shared" si="4"/>
        <v>-99.041835643954158</v>
      </c>
      <c r="AI12">
        <f t="shared" si="5"/>
        <v>45.43378263711881</v>
      </c>
      <c r="AJ12">
        <f t="shared" si="6"/>
        <v>-15.866055763904683</v>
      </c>
      <c r="AK12">
        <f t="shared" si="20"/>
        <v>42.243779360662202</v>
      </c>
      <c r="AL12">
        <f t="shared" si="7"/>
        <v>71.811506233876329</v>
      </c>
      <c r="AN12">
        <f t="shared" si="8"/>
        <v>78.284268049260305</v>
      </c>
      <c r="AO12">
        <f t="shared" si="8"/>
        <v>-3.9142134024630164</v>
      </c>
      <c r="AP12">
        <f t="shared" si="8"/>
        <v>-5.3672308368564847</v>
      </c>
      <c r="AQ12">
        <f t="shared" si="8"/>
        <v>-47.303250306617265</v>
      </c>
      <c r="AR12">
        <f t="shared" si="8"/>
        <v>21.699573503323538</v>
      </c>
      <c r="AS12">
        <f t="shared" si="8"/>
        <v>-7.5777675393332107</v>
      </c>
      <c r="AT12">
        <f t="shared" si="8"/>
        <v>20.175999929751882</v>
      </c>
      <c r="AU12">
        <f t="shared" si="8"/>
        <v>34.297805893742208</v>
      </c>
      <c r="AW12">
        <v>9</v>
      </c>
      <c r="AX12">
        <f>(R12*SUMPRODUCT(K13:$K$23, X13:$X$23)-$AZ$3*SUMPRODUCT(K12:$K$22, W13:$W$23))/Z12</f>
        <v>393.55902385115019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2.312424E-3</v>
      </c>
      <c r="O13">
        <f t="shared" si="22"/>
        <v>182.31996729040995</v>
      </c>
      <c r="P13">
        <f t="shared" si="23"/>
        <v>9.1159983645204985</v>
      </c>
      <c r="Q13" s="4">
        <f t="shared" si="24"/>
        <v>12.5</v>
      </c>
      <c r="R13">
        <f t="shared" si="0"/>
        <v>50000</v>
      </c>
      <c r="S13">
        <f t="shared" si="12"/>
        <v>411.69722894020543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353.81629763737817</v>
      </c>
      <c r="AC13">
        <f t="shared" si="1"/>
        <v>365.56574490593442</v>
      </c>
      <c r="AE13">
        <f t="shared" si="2"/>
        <v>161.89065645478146</v>
      </c>
      <c r="AF13">
        <f t="shared" si="3"/>
        <v>-8.0945328227390743</v>
      </c>
      <c r="AG13">
        <f t="shared" si="3"/>
        <v>-11.099350420908131</v>
      </c>
      <c r="AH13">
        <f t="shared" si="4"/>
        <v>-103.94543749011606</v>
      </c>
      <c r="AI13">
        <f t="shared" si="5"/>
        <v>38.751335721018194</v>
      </c>
      <c r="AJ13">
        <f t="shared" si="6"/>
        <v>-11.749447268556253</v>
      </c>
      <c r="AK13">
        <f t="shared" si="20"/>
        <v>43.437410112866864</v>
      </c>
      <c r="AL13">
        <f t="shared" si="7"/>
        <v>70.439298565328812</v>
      </c>
      <c r="AN13">
        <f t="shared" si="8"/>
        <v>71.225491214316662</v>
      </c>
      <c r="AO13">
        <f t="shared" si="8"/>
        <v>-3.5612745607158338</v>
      </c>
      <c r="AP13">
        <f t="shared" si="8"/>
        <v>-4.8832755589562309</v>
      </c>
      <c r="AQ13">
        <f t="shared" si="8"/>
        <v>-45.731884760060211</v>
      </c>
      <c r="AR13">
        <f t="shared" si="8"/>
        <v>17.049056334584389</v>
      </c>
      <c r="AS13">
        <f t="shared" si="8"/>
        <v>-5.1692924812703946</v>
      </c>
      <c r="AT13">
        <f t="shared" si="8"/>
        <v>19.110743881817715</v>
      </c>
      <c r="AU13">
        <f t="shared" si="8"/>
        <v>30.990507735131715</v>
      </c>
      <c r="AW13">
        <v>10</v>
      </c>
      <c r="AX13">
        <f>(R13*SUMPRODUCT(K14:$K$23, X14:$X$23)-$AZ$3*SUMPRODUCT(K13:$K$22, W14:$W$23))/Z13</f>
        <v>411.69722894020543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2.4603350000000001E-3</v>
      </c>
      <c r="O14">
        <f t="shared" si="22"/>
        <v>182.31996729040995</v>
      </c>
      <c r="P14">
        <f t="shared" si="23"/>
        <v>9.1159983645204985</v>
      </c>
      <c r="Q14" s="4">
        <f t="shared" si="24"/>
        <v>12.5</v>
      </c>
      <c r="R14">
        <f t="shared" si="0"/>
        <v>50000</v>
      </c>
      <c r="S14">
        <f t="shared" si="12"/>
        <v>426.04766999159608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365.56574490593442</v>
      </c>
      <c r="AC14">
        <f t="shared" si="1"/>
        <v>373.59434402899279</v>
      </c>
      <c r="AE14">
        <f t="shared" si="2"/>
        <v>159.873444641985</v>
      </c>
      <c r="AF14">
        <f t="shared" si="3"/>
        <v>-7.993672232099251</v>
      </c>
      <c r="AG14">
        <f t="shared" si="3"/>
        <v>-10.961048796381226</v>
      </c>
      <c r="AH14">
        <f t="shared" si="4"/>
        <v>-109.23248127130005</v>
      </c>
      <c r="AI14">
        <f t="shared" si="5"/>
        <v>31.686242342204494</v>
      </c>
      <c r="AJ14">
        <f t="shared" si="6"/>
        <v>-8.0285991230583704</v>
      </c>
      <c r="AK14">
        <f t="shared" si="20"/>
        <v>44.278847807749372</v>
      </c>
      <c r="AL14">
        <f t="shared" si="7"/>
        <v>67.936491026895496</v>
      </c>
      <c r="AN14">
        <f t="shared" si="8"/>
        <v>64.793489269478897</v>
      </c>
      <c r="AO14">
        <f t="shared" si="8"/>
        <v>-3.2396744634739454</v>
      </c>
      <c r="AP14">
        <f t="shared" si="8"/>
        <v>-4.442292459269698</v>
      </c>
      <c r="AQ14">
        <f t="shared" si="8"/>
        <v>-44.269726088530589</v>
      </c>
      <c r="AR14">
        <f t="shared" si="8"/>
        <v>12.841796258204672</v>
      </c>
      <c r="AS14">
        <f t="shared" si="8"/>
        <v>-3.2538296293906095</v>
      </c>
      <c r="AT14">
        <f t="shared" si="8"/>
        <v>17.945325796419748</v>
      </c>
      <c r="AU14">
        <f t="shared" si="8"/>
        <v>27.53329242523381</v>
      </c>
      <c r="AW14">
        <v>11</v>
      </c>
      <c r="AX14">
        <f>(R14*SUMPRODUCT(K15:$K$23, X15:$X$23)-$AZ$3*SUMPRODUCT(K14:$K$22, W15:$W$23))/Z14</f>
        <v>426.04766999159608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2.6172399999999998E-3</v>
      </c>
      <c r="O15">
        <f t="shared" si="22"/>
        <v>182.31996729040995</v>
      </c>
      <c r="P15">
        <f t="shared" si="23"/>
        <v>9.1159983645204985</v>
      </c>
      <c r="Q15" s="4">
        <f t="shared" si="24"/>
        <v>12.5</v>
      </c>
      <c r="R15">
        <f t="shared" si="0"/>
        <v>50000</v>
      </c>
      <c r="S15">
        <f t="shared" si="12"/>
        <v>436.96103534822595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373.59434402899279</v>
      </c>
      <c r="AC15">
        <f t="shared" si="1"/>
        <v>378.32962505606235</v>
      </c>
      <c r="AE15">
        <f t="shared" si="2"/>
        <v>157.85628302131036</v>
      </c>
      <c r="AF15">
        <f t="shared" si="3"/>
        <v>-7.8928141510655188</v>
      </c>
      <c r="AG15">
        <f t="shared" si="3"/>
        <v>-10.822750613065573</v>
      </c>
      <c r="AH15">
        <f t="shared" si="4"/>
        <v>-114.75078140736319</v>
      </c>
      <c r="AI15">
        <f t="shared" si="5"/>
        <v>24.389936849816067</v>
      </c>
      <c r="AJ15">
        <f t="shared" si="6"/>
        <v>-4.7352810270695613</v>
      </c>
      <c r="AK15">
        <f t="shared" si="20"/>
        <v>44.80188916541357</v>
      </c>
      <c r="AL15">
        <f t="shared" si="7"/>
        <v>64.456544988160076</v>
      </c>
      <c r="AN15">
        <f t="shared" si="8"/>
        <v>58.932962774397701</v>
      </c>
      <c r="AO15">
        <f t="shared" si="8"/>
        <v>-2.9466481387198855</v>
      </c>
      <c r="AP15">
        <f t="shared" si="8"/>
        <v>-4.0404901647803211</v>
      </c>
      <c r="AQ15">
        <f t="shared" si="8"/>
        <v>-42.840255703349115</v>
      </c>
      <c r="AR15">
        <f t="shared" si="8"/>
        <v>9.1055687675483785</v>
      </c>
      <c r="AS15">
        <f t="shared" si="8"/>
        <v>-1.7678367636271337</v>
      </c>
      <c r="AT15">
        <f t="shared" si="8"/>
        <v>16.726024557740107</v>
      </c>
      <c r="AU15">
        <f t="shared" si="8"/>
        <v>24.06375656166135</v>
      </c>
      <c r="AW15">
        <v>12</v>
      </c>
      <c r="AX15">
        <f>(R15*SUMPRODUCT(K16:$K$23, X16:$X$23)-$AZ$3*SUMPRODUCT(K15:$K$22, W16:$W$23))/Z15</f>
        <v>436.96103534822595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2.8021280000000001E-3</v>
      </c>
      <c r="O16">
        <f t="shared" si="22"/>
        <v>182.31996729040995</v>
      </c>
      <c r="P16">
        <f t="shared" si="23"/>
        <v>9.1159983645204985</v>
      </c>
      <c r="Q16" s="4">
        <f t="shared" si="24"/>
        <v>12.5</v>
      </c>
      <c r="R16">
        <f t="shared" si="0"/>
        <v>50000</v>
      </c>
      <c r="S16">
        <f t="shared" si="12"/>
        <v>444.44615126668845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378.32962505606235</v>
      </c>
      <c r="AC16">
        <f t="shared" si="1"/>
        <v>379.88399663854574</v>
      </c>
      <c r="AE16">
        <f t="shared" si="2"/>
        <v>155.83538668046731</v>
      </c>
      <c r="AF16">
        <f t="shared" si="3"/>
        <v>-7.7917693340233667</v>
      </c>
      <c r="AG16">
        <f t="shared" si="3"/>
        <v>-10.68419637440503</v>
      </c>
      <c r="AH16">
        <f t="shared" si="4"/>
        <v>-121.30693011955283</v>
      </c>
      <c r="AI16">
        <f t="shared" si="5"/>
        <v>16.052490852486088</v>
      </c>
      <c r="AJ16">
        <f t="shared" si="6"/>
        <v>-1.5543715824833839</v>
      </c>
      <c r="AK16">
        <f t="shared" si="20"/>
        <v>45.042811098867276</v>
      </c>
      <c r="AL16">
        <f t="shared" si="7"/>
        <v>59.540930368869979</v>
      </c>
      <c r="AN16">
        <f t="shared" si="8"/>
        <v>53.592479763240604</v>
      </c>
      <c r="AO16">
        <f t="shared" si="8"/>
        <v>-2.6796239881620307</v>
      </c>
      <c r="AP16">
        <f t="shared" si="8"/>
        <v>-3.6743424595587055</v>
      </c>
      <c r="AQ16">
        <f t="shared" si="8"/>
        <v>-41.717990605710362</v>
      </c>
      <c r="AR16">
        <f t="shared" si="8"/>
        <v>5.520522709809506</v>
      </c>
      <c r="AS16">
        <f t="shared" si="8"/>
        <v>-0.53455527241450562</v>
      </c>
      <c r="AT16">
        <f t="shared" si="8"/>
        <v>15.490422257206639</v>
      </c>
      <c r="AU16">
        <f t="shared" si="8"/>
        <v>20.476389694601639</v>
      </c>
      <c r="AW16">
        <v>13</v>
      </c>
      <c r="AX16">
        <f>(R16*SUMPRODUCT(K17:$K$23, X17:$X$23)-$AZ$3*SUMPRODUCT(K16:$K$22, W17:$W$23))/Z16</f>
        <v>444.44615126668845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3.0140000000000002E-3</v>
      </c>
      <c r="O17">
        <f t="shared" si="22"/>
        <v>182.31996729040995</v>
      </c>
      <c r="P17">
        <f t="shared" si="23"/>
        <v>9.1159983645204985</v>
      </c>
      <c r="Q17" s="4">
        <f t="shared" si="24"/>
        <v>12.5</v>
      </c>
      <c r="R17">
        <f t="shared" si="0"/>
        <v>50000</v>
      </c>
      <c r="S17">
        <f t="shared" si="12"/>
        <v>448.58173323225213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379.88399663854574</v>
      </c>
      <c r="AC17">
        <f t="shared" si="1"/>
        <v>378.42901362144369</v>
      </c>
      <c r="AE17">
        <f t="shared" si="2"/>
        <v>153.80734495820772</v>
      </c>
      <c r="AF17">
        <f t="shared" si="3"/>
        <v>-7.6903672479103866</v>
      </c>
      <c r="AG17">
        <f t="shared" si="3"/>
        <v>-10.545152242788522</v>
      </c>
      <c r="AH17">
        <f t="shared" si="4"/>
        <v>-128.80867148982705</v>
      </c>
      <c r="AI17">
        <f t="shared" si="5"/>
        <v>6.7631539776817533</v>
      </c>
      <c r="AJ17">
        <f t="shared" si="6"/>
        <v>1.4549830171020517</v>
      </c>
      <c r="AK17">
        <f t="shared" si="20"/>
        <v>45.010955376979204</v>
      </c>
      <c r="AL17">
        <f t="shared" si="7"/>
        <v>53.229092371763009</v>
      </c>
      <c r="AN17">
        <f t="shared" si="8"/>
        <v>48.725489632748264</v>
      </c>
      <c r="AO17">
        <f t="shared" si="8"/>
        <v>-2.4362744816374131</v>
      </c>
      <c r="AP17">
        <f t="shared" si="8"/>
        <v>-3.3406577977232357</v>
      </c>
      <c r="AQ17">
        <f t="shared" si="8"/>
        <v>-40.806019953019934</v>
      </c>
      <c r="AR17">
        <f t="shared" si="8"/>
        <v>2.142537400367674</v>
      </c>
      <c r="AS17">
        <f t="shared" si="8"/>
        <v>0.46093221318457978</v>
      </c>
      <c r="AT17">
        <f t="shared" si="8"/>
        <v>14.25927246957564</v>
      </c>
      <c r="AU17">
        <f t="shared" si="8"/>
        <v>16.862742083127895</v>
      </c>
      <c r="AW17">
        <v>14</v>
      </c>
      <c r="AX17">
        <f>(R17*SUMPRODUCT(K18:$K$23, X18:$X$23)-$AZ$3*SUMPRODUCT(K17:$K$22, W18:$W$23))/Z17</f>
        <v>448.58173323225213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4.6990000000000001E-3</v>
      </c>
      <c r="O18">
        <f t="shared" si="22"/>
        <v>182.31996729040995</v>
      </c>
      <c r="P18">
        <f t="shared" si="23"/>
        <v>9.1159983645204985</v>
      </c>
      <c r="Q18" s="4">
        <f t="shared" si="24"/>
        <v>12.5</v>
      </c>
      <c r="R18">
        <f t="shared" si="0"/>
        <v>50000</v>
      </c>
      <c r="S18">
        <f t="shared" si="12"/>
        <v>428.72940601193295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378.42901362144369</v>
      </c>
      <c r="AC18">
        <f t="shared" si="1"/>
        <v>356.36499444558785</v>
      </c>
      <c r="AE18">
        <f t="shared" si="2"/>
        <v>151.54653079466704</v>
      </c>
      <c r="AF18">
        <f t="shared" si="3"/>
        <v>-7.5773265397333525</v>
      </c>
      <c r="AG18">
        <f t="shared" si="3"/>
        <v>-10.390149049971773</v>
      </c>
      <c r="AH18">
        <f t="shared" si="4"/>
        <v>-198.20668155545309</v>
      </c>
      <c r="AI18">
        <f t="shared" si="5"/>
        <v>-64.62762635049117</v>
      </c>
      <c r="AJ18">
        <f t="shared" si="6"/>
        <v>22.064019175855833</v>
      </c>
      <c r="AK18">
        <f t="shared" si="20"/>
        <v>44.702660300117373</v>
      </c>
      <c r="AL18">
        <f t="shared" si="7"/>
        <v>2.139053125482036</v>
      </c>
      <c r="AN18">
        <f t="shared" si="8"/>
        <v>44.224863630083036</v>
      </c>
      <c r="AO18">
        <f t="shared" si="8"/>
        <v>-2.2112431815041522</v>
      </c>
      <c r="AP18">
        <f t="shared" si="8"/>
        <v>-3.0320913479294807</v>
      </c>
      <c r="AQ18">
        <f t="shared" si="8"/>
        <v>-57.841399710020113</v>
      </c>
      <c r="AR18">
        <f t="shared" si="8"/>
        <v>-18.859870609370702</v>
      </c>
      <c r="AS18">
        <f t="shared" si="8"/>
        <v>6.4388028816433929</v>
      </c>
      <c r="AT18">
        <f t="shared" si="8"/>
        <v>13.045294044726411</v>
      </c>
      <c r="AU18">
        <f t="shared" si="8"/>
        <v>0.62422631699910158</v>
      </c>
      <c r="AW18">
        <v>15</v>
      </c>
      <c r="AX18">
        <f>(R18*SUMPRODUCT(K19:$K$23, X19:$X$23)-$AZ$3*SUMPRODUCT(K18:$K$22, W19:$W$23))/Z18</f>
        <v>428.72940601193295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6.5490000000000001E-3</v>
      </c>
      <c r="O19">
        <f t="shared" si="22"/>
        <v>182.31996729040995</v>
      </c>
      <c r="P19">
        <f t="shared" si="23"/>
        <v>9.1159983645204985</v>
      </c>
      <c r="Q19" s="4">
        <f t="shared" si="24"/>
        <v>12.5</v>
      </c>
      <c r="R19">
        <f t="shared" si="0"/>
        <v>50000</v>
      </c>
      <c r="S19">
        <f t="shared" si="12"/>
        <v>386.16155553142761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356.36499444558785</v>
      </c>
      <c r="AC19">
        <f t="shared" si="1"/>
        <v>315.67015694732152</v>
      </c>
      <c r="AE19">
        <f t="shared" si="2"/>
        <v>149.03858725654607</v>
      </c>
      <c r="AF19">
        <f t="shared" si="3"/>
        <v>-7.4519293628273049</v>
      </c>
      <c r="AG19">
        <f t="shared" si="3"/>
        <v>-10.218202473343791</v>
      </c>
      <c r="AH19">
        <f t="shared" si="4"/>
        <v>-272.18034451306062</v>
      </c>
      <c r="AI19">
        <f t="shared" si="5"/>
        <v>-140.81188909268565</v>
      </c>
      <c r="AJ19">
        <f t="shared" si="6"/>
        <v>40.694837498266338</v>
      </c>
      <c r="AK19">
        <f t="shared" si="20"/>
        <v>42.610718793979153</v>
      </c>
      <c r="AL19">
        <f t="shared" si="7"/>
        <v>-57.506332800440155</v>
      </c>
      <c r="AN19">
        <f t="shared" si="8"/>
        <v>40.064580112483362</v>
      </c>
      <c r="AO19">
        <f t="shared" si="8"/>
        <v>-2.0032290056241684</v>
      </c>
      <c r="AP19">
        <f t="shared" si="8"/>
        <v>-2.7468590459339368</v>
      </c>
      <c r="AQ19">
        <f t="shared" si="8"/>
        <v>-73.167569677884728</v>
      </c>
      <c r="AR19">
        <f t="shared" si="8"/>
        <v>-37.853077616959482</v>
      </c>
      <c r="AS19">
        <f t="shared" si="8"/>
        <v>10.939593612138003</v>
      </c>
      <c r="AT19">
        <f t="shared" si="8"/>
        <v>11.454621170242577</v>
      </c>
      <c r="AU19">
        <f t="shared" si="8"/>
        <v>-15.458862834578898</v>
      </c>
      <c r="AW19">
        <v>16</v>
      </c>
      <c r="AX19">
        <f>(R19*SUMPRODUCT(K20:$K$23, X20:$X$23)-$AZ$3*SUMPRODUCT(K19:$K$22, W20:$W$23))/Z19</f>
        <v>386.16155553142761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8.5349999999999992E-3</v>
      </c>
      <c r="O20">
        <f t="shared" si="22"/>
        <v>182.31996729040995</v>
      </c>
      <c r="P20">
        <f t="shared" si="23"/>
        <v>9.1159983645204985</v>
      </c>
      <c r="Q20" s="4">
        <f t="shared" si="24"/>
        <v>12.5</v>
      </c>
      <c r="R20">
        <f t="shared" si="0"/>
        <v>50000</v>
      </c>
      <c r="S20">
        <f t="shared" si="12"/>
        <v>322.44928662762788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315.67015694732152</v>
      </c>
      <c r="AC20">
        <f t="shared" si="1"/>
        <v>258.702561160578</v>
      </c>
      <c r="AE20">
        <f t="shared" si="2"/>
        <v>146.27615704174599</v>
      </c>
      <c r="AF20">
        <f t="shared" si="3"/>
        <v>-7.3138078520873</v>
      </c>
      <c r="AG20">
        <f t="shared" si="3"/>
        <v>-10.028808090500362</v>
      </c>
      <c r="AH20">
        <f t="shared" si="4"/>
        <v>-348.84943243995696</v>
      </c>
      <c r="AI20">
        <f t="shared" si="5"/>
        <v>-219.91589134079862</v>
      </c>
      <c r="AJ20">
        <f t="shared" si="6"/>
        <v>56.967595786743516</v>
      </c>
      <c r="AK20">
        <f t="shared" si="20"/>
        <v>38.903812815153678</v>
      </c>
      <c r="AL20">
        <f t="shared" si="7"/>
        <v>-124.04448273890142</v>
      </c>
      <c r="AN20">
        <f t="shared" si="8"/>
        <v>36.222363067671687</v>
      </c>
      <c r="AO20">
        <f t="shared" si="8"/>
        <v>-1.8111181533835845</v>
      </c>
      <c r="AP20">
        <f t="shared" si="8"/>
        <v>-2.4834336308577889</v>
      </c>
      <c r="AQ20">
        <f t="shared" si="8"/>
        <v>-86.385580899456329</v>
      </c>
      <c r="AR20">
        <f t="shared" si="8"/>
        <v>-54.457769616026006</v>
      </c>
      <c r="AS20">
        <f t="shared" si="8"/>
        <v>14.106885082377996</v>
      </c>
      <c r="AT20">
        <f t="shared" si="8"/>
        <v>9.6337507151289508</v>
      </c>
      <c r="AU20">
        <f t="shared" si="8"/>
        <v>-30.717133818519063</v>
      </c>
      <c r="AW20">
        <v>17</v>
      </c>
      <c r="AX20">
        <f>(R20*SUMPRODUCT(K21:$K$23, X21:$X$23)-$AZ$3*SUMPRODUCT(K20:$K$22, W21:$W$23))/Z20</f>
        <v>322.44928662762788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1.0821000000000001E-2</v>
      </c>
      <c r="O21">
        <f t="shared" si="22"/>
        <v>182.31996729040995</v>
      </c>
      <c r="P21">
        <f t="shared" si="23"/>
        <v>9.1159983645204985</v>
      </c>
      <c r="Q21" s="4">
        <f t="shared" si="24"/>
        <v>12.5</v>
      </c>
      <c r="R21">
        <f t="shared" si="0"/>
        <v>50000</v>
      </c>
      <c r="S21">
        <f t="shared" si="12"/>
        <v>237.1177997358169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258.702561160578</v>
      </c>
      <c r="AC21">
        <f t="shared" si="1"/>
        <v>186.27971079284572</v>
      </c>
      <c r="AE21">
        <f t="shared" si="2"/>
        <v>143.23054117597979</v>
      </c>
      <c r="AF21">
        <f t="shared" si="3"/>
        <v>-7.161527058798991</v>
      </c>
      <c r="AG21">
        <f t="shared" si="3"/>
        <v>-9.8199982772480556</v>
      </c>
      <c r="AH21">
        <f t="shared" si="4"/>
        <v>-434.0869293892178</v>
      </c>
      <c r="AI21">
        <f t="shared" si="5"/>
        <v>-307.83791354928508</v>
      </c>
      <c r="AJ21">
        <f t="shared" si="6"/>
        <v>72.422850367732281</v>
      </c>
      <c r="AK21">
        <f t="shared" si="20"/>
        <v>33.781393239668382</v>
      </c>
      <c r="AL21">
        <f t="shared" si="7"/>
        <v>-201.63366994188442</v>
      </c>
      <c r="AN21">
        <f t="shared" si="8"/>
        <v>32.672339786066416</v>
      </c>
      <c r="AO21">
        <f t="shared" si="8"/>
        <v>-1.6336169893033212</v>
      </c>
      <c r="AP21">
        <f t="shared" si="8"/>
        <v>-2.2400412494332009</v>
      </c>
      <c r="AQ21">
        <f t="shared" si="8"/>
        <v>-99.019633223819838</v>
      </c>
      <c r="AR21">
        <f t="shared" si="8"/>
        <v>-70.220951676489946</v>
      </c>
      <c r="AS21">
        <f t="shared" si="8"/>
        <v>16.520387035211577</v>
      </c>
      <c r="AT21">
        <f t="shared" si="8"/>
        <v>7.7058785738796693</v>
      </c>
      <c r="AU21">
        <f t="shared" si="8"/>
        <v>-45.99468606739871</v>
      </c>
      <c r="AW21">
        <v>18</v>
      </c>
      <c r="AX21">
        <f>(R21*SUMPRODUCT(K22:$K$23, X22:$X$23)-$AZ$3*SUMPRODUCT(K21:$K$22, W22:$W$23))/Z21</f>
        <v>237.1177997358169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1.3422999999999999E-2</v>
      </c>
      <c r="O22">
        <f t="shared" si="22"/>
        <v>182.31996729040995</v>
      </c>
      <c r="P22">
        <f t="shared" si="23"/>
        <v>9.1159983645204985</v>
      </c>
      <c r="Q22" s="4">
        <f t="shared" si="24"/>
        <v>12.5</v>
      </c>
      <c r="R22">
        <f t="shared" si="0"/>
        <v>50000</v>
      </c>
      <c r="S22">
        <f t="shared" si="12"/>
        <v>129.66419041802703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186.27971079284572</v>
      </c>
      <c r="AC22">
        <f t="shared" si="1"/>
        <v>99.478205665294055</v>
      </c>
      <c r="AE22">
        <f t="shared" si="2"/>
        <v>139.87565221001483</v>
      </c>
      <c r="AF22">
        <f t="shared" si="3"/>
        <v>-6.9937826105007419</v>
      </c>
      <c r="AG22">
        <f t="shared" si="3"/>
        <v>-9.5899844576000746</v>
      </c>
      <c r="AH22">
        <f t="shared" si="4"/>
        <v>-527.25534750200256</v>
      </c>
      <c r="AI22">
        <f t="shared" si="5"/>
        <v>-403.96346236008856</v>
      </c>
      <c r="AJ22">
        <f t="shared" si="6"/>
        <v>86.801505127551664</v>
      </c>
      <c r="AK22">
        <f t="shared" si="20"/>
        <v>27.31129475733502</v>
      </c>
      <c r="AL22">
        <f t="shared" si="7"/>
        <v>-289.85066247520189</v>
      </c>
      <c r="AN22">
        <f t="shared" si="8"/>
        <v>29.391929389536013</v>
      </c>
      <c r="AO22">
        <f t="shared" si="8"/>
        <v>-1.4695964694768007</v>
      </c>
      <c r="AP22">
        <f t="shared" si="8"/>
        <v>-2.0151337389392205</v>
      </c>
      <c r="AQ22">
        <f t="shared" si="8"/>
        <v>-110.79163313402283</v>
      </c>
      <c r="AR22">
        <f t="shared" si="8"/>
        <v>-84.884433952902839</v>
      </c>
      <c r="AS22">
        <f t="shared" si="8"/>
        <v>18.239512519190107</v>
      </c>
      <c r="AT22">
        <f t="shared" si="8"/>
        <v>5.7388947566024076</v>
      </c>
      <c r="AU22">
        <f t="shared" si="8"/>
        <v>-60.906026677110333</v>
      </c>
      <c r="AW22">
        <v>19</v>
      </c>
      <c r="AX22">
        <f>(R22*SUMPRODUCT(K23:$K$23, X23:$X$23)-$AZ$3*SUMPRODUCT(K22:$K$22, W23:$W$23))/Z22</f>
        <v>129.66419041802703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1.6303999999999999E-2</v>
      </c>
      <c r="O23">
        <f t="shared" si="22"/>
        <v>182.31996729040995</v>
      </c>
      <c r="P23">
        <f t="shared" si="23"/>
        <v>9.1159983645204985</v>
      </c>
      <c r="Q23" s="4">
        <f t="shared" si="24"/>
        <v>12.5</v>
      </c>
      <c r="R23">
        <f t="shared" si="0"/>
        <v>50000</v>
      </c>
      <c r="S23">
        <f t="shared" si="12"/>
        <v>133.16701559627134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99.478205665294055</v>
      </c>
      <c r="AC23">
        <f t="shared" si="1"/>
        <v>99.478205665294055</v>
      </c>
      <c r="AE23">
        <f t="shared" si="2"/>
        <v>136.19636305428261</v>
      </c>
      <c r="AF23">
        <f t="shared" si="3"/>
        <v>-6.809818152714131</v>
      </c>
      <c r="AG23">
        <f t="shared" si="3"/>
        <v>-9.3377295064273635</v>
      </c>
      <c r="AH23">
        <f t="shared" si="4"/>
        <v>-625.42042638684643</v>
      </c>
      <c r="AI23">
        <f t="shared" si="5"/>
        <v>-505.37161099170532</v>
      </c>
      <c r="AJ23">
        <f t="shared" si="6"/>
        <v>0</v>
      </c>
      <c r="AK23">
        <f t="shared" si="20"/>
        <v>19.584414435507561</v>
      </c>
      <c r="AL23">
        <f t="shared" si="7"/>
        <v>-485.78719655619778</v>
      </c>
      <c r="AN23">
        <f t="shared" si="8"/>
        <v>26.362879734254076</v>
      </c>
      <c r="AO23">
        <f t="shared" si="8"/>
        <v>-1.3181439867127038</v>
      </c>
      <c r="AP23">
        <f t="shared" si="8"/>
        <v>-1.8074597180750458</v>
      </c>
      <c r="AQ23">
        <f t="shared" si="8"/>
        <v>-121.05964589972862</v>
      </c>
      <c r="AR23">
        <f t="shared" si="8"/>
        <v>-97.822369870262307</v>
      </c>
      <c r="AS23">
        <f t="shared" si="8"/>
        <v>0</v>
      </c>
      <c r="AT23">
        <f t="shared" si="8"/>
        <v>3.7908615975545348</v>
      </c>
      <c r="AU23">
        <f t="shared" si="8"/>
        <v>-94.031508272707782</v>
      </c>
      <c r="AW23">
        <v>20</v>
      </c>
      <c r="AX23">
        <f>(R23*SUMPRODUCT(K$23:$K24, X$23:$X24)-$AZ$3*SUMPRODUCT(K$22:$K23, W$23:$W24))/Z23</f>
        <v>133.16701559627134</v>
      </c>
    </row>
    <row r="25" spans="5:50" x14ac:dyDescent="0.25">
      <c r="AN25" s="8">
        <f t="shared" ref="AN25:AU25" si="25">SUM(AN3:AN23)</f>
        <v>1579.5160040724854</v>
      </c>
      <c r="AO25" s="8">
        <f t="shared" si="25"/>
        <v>-215.71577567143177</v>
      </c>
      <c r="AP25" s="8">
        <f t="shared" si="25"/>
        <v>-195.79285647828553</v>
      </c>
      <c r="AQ25" s="8">
        <f t="shared" si="25"/>
        <v>-1262.3346669019857</v>
      </c>
      <c r="AR25" s="8">
        <f t="shared" si="25"/>
        <v>-94.327294979217641</v>
      </c>
      <c r="AS25" s="8">
        <f t="shared" si="25"/>
        <v>-205.99310381628379</v>
      </c>
      <c r="AT25" s="8">
        <f t="shared" si="25"/>
        <v>300.32039879550143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754.90862806381438</v>
      </c>
      <c r="K3">
        <v>1</v>
      </c>
      <c r="L3" s="2">
        <v>0</v>
      </c>
      <c r="O3">
        <f>$C$3</f>
        <v>754.90862806381438</v>
      </c>
      <c r="P3">
        <f>O3*B5</f>
        <v>603.92690245105155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754.90862806381438</v>
      </c>
      <c r="AF3">
        <f t="shared" ref="AF3:AG23" si="3">-$Z3*P3</f>
        <v>-603.92690245105155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50.98172561276283</v>
      </c>
      <c r="AJ3">
        <f t="shared" ref="AJ3:AJ23" si="6">AB3-AC3</f>
        <v>0</v>
      </c>
      <c r="AL3">
        <f t="shared" ref="AL3:AL23" si="7">SUM(AI3:AK3)</f>
        <v>50.98172561276283</v>
      </c>
      <c r="AN3">
        <f t="shared" ref="AN3:AU23" si="8">AE3*$K3</f>
        <v>754.90862806381438</v>
      </c>
      <c r="AO3">
        <f t="shared" si="8"/>
        <v>-603.92690245105155</v>
      </c>
      <c r="AP3">
        <f t="shared" si="8"/>
        <v>-100</v>
      </c>
      <c r="AQ3">
        <f t="shared" si="8"/>
        <v>0</v>
      </c>
      <c r="AR3">
        <f t="shared" si="8"/>
        <v>50.98172561276283</v>
      </c>
      <c r="AS3">
        <f t="shared" si="8"/>
        <v>0</v>
      </c>
      <c r="AT3">
        <f t="shared" si="8"/>
        <v>0</v>
      </c>
      <c r="AU3">
        <f t="shared" si="8"/>
        <v>50.98172561276283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611.55160666946722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504.51832180528049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498.23185450194887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-498.23185450194887</v>
      </c>
      <c r="AK4">
        <f t="shared" ref="AK4:AK23" si="20">H4*SUM(AB4:AB4, AE4:AF4)</f>
        <v>0</v>
      </c>
      <c r="AL4">
        <f t="shared" si="7"/>
        <v>-621.24860450194888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-113.31975216752092</v>
      </c>
      <c r="AR4">
        <f t="shared" si="8"/>
        <v>-113.31975216752092</v>
      </c>
      <c r="AS4">
        <f t="shared" si="8"/>
        <v>-458.95790836715474</v>
      </c>
      <c r="AT4">
        <f t="shared" si="8"/>
        <v>0</v>
      </c>
      <c r="AU4">
        <f t="shared" si="8"/>
        <v>-572.27766053467565</v>
      </c>
      <c r="AW4">
        <v>1</v>
      </c>
      <c r="AX4">
        <f>(R4*SUMPRODUCT(K5:$K$23, X5:$X$23)-$AZ$3*SUMPRODUCT(K4:$K$22, W5:$W$23))/Z4</f>
        <v>504.51832180528049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2.6172399999999998E-3</v>
      </c>
      <c r="O5">
        <f t="shared" ref="O5:O23" si="22">$C$3</f>
        <v>754.90862806381438</v>
      </c>
      <c r="P5">
        <f t="shared" ref="P5:P23" si="23">O5*$C$5</f>
        <v>37.745431403190722</v>
      </c>
      <c r="Q5" s="4">
        <f t="shared" ref="Q5:Q23" si="24">$C$8</f>
        <v>12.5</v>
      </c>
      <c r="R5">
        <f t="shared" si="0"/>
        <v>50000</v>
      </c>
      <c r="S5">
        <f t="shared" si="12"/>
        <v>969.04574483825752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498.23185450194887</v>
      </c>
      <c r="AC5">
        <f t="shared" si="1"/>
        <v>944.89677605644465</v>
      </c>
      <c r="AE5">
        <f t="shared" si="2"/>
        <v>736.09603331342203</v>
      </c>
      <c r="AF5">
        <f t="shared" si="3"/>
        <v>-36.804801665671107</v>
      </c>
      <c r="AG5">
        <f t="shared" si="3"/>
        <v>-12.188495500464693</v>
      </c>
      <c r="AH5">
        <f t="shared" si="4"/>
        <v>-129.23141564123</v>
      </c>
      <c r="AI5">
        <f t="shared" si="5"/>
        <v>557.87132050605624</v>
      </c>
      <c r="AJ5">
        <f t="shared" si="6"/>
        <v>-446.66492155449578</v>
      </c>
      <c r="AK5">
        <f t="shared" si="20"/>
        <v>102.47444552800212</v>
      </c>
      <c r="AL5">
        <f t="shared" si="7"/>
        <v>213.68084447956258</v>
      </c>
      <c r="AN5">
        <f t="shared" si="8"/>
        <v>624.62190596747894</v>
      </c>
      <c r="AO5">
        <f t="shared" si="8"/>
        <v>-31.231095298373951</v>
      </c>
      <c r="AP5">
        <f t="shared" si="8"/>
        <v>-10.342673979788554</v>
      </c>
      <c r="AQ5">
        <f t="shared" si="8"/>
        <v>-109.66065499001336</v>
      </c>
      <c r="AR5">
        <f t="shared" si="8"/>
        <v>473.38748169930307</v>
      </c>
      <c r="AS5">
        <f t="shared" si="8"/>
        <v>-379.02214113873606</v>
      </c>
      <c r="AT5">
        <f t="shared" si="8"/>
        <v>86.955751127390513</v>
      </c>
      <c r="AU5">
        <f t="shared" si="8"/>
        <v>181.32109168795753</v>
      </c>
      <c r="AW5">
        <v>2</v>
      </c>
      <c r="AX5">
        <f>(R5*SUMPRODUCT(K6:$K$23, X6:$X$23)-$AZ$3*SUMPRODUCT(K5:$K$22, W6:$W$23))/Z5</f>
        <v>969.04574483825752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2.8021280000000001E-3</v>
      </c>
      <c r="O6">
        <f t="shared" si="22"/>
        <v>754.90862806381438</v>
      </c>
      <c r="P6">
        <f t="shared" si="23"/>
        <v>37.745431403190722</v>
      </c>
      <c r="Q6" s="4">
        <f t="shared" si="24"/>
        <v>12.5</v>
      </c>
      <c r="R6">
        <f t="shared" si="0"/>
        <v>50000</v>
      </c>
      <c r="S6">
        <f t="shared" si="12"/>
        <v>1396.3432182357512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944.89677605644465</v>
      </c>
      <c r="AC6">
        <f t="shared" si="1"/>
        <v>1344.1151584507616</v>
      </c>
      <c r="AE6">
        <f t="shared" si="2"/>
        <v>726.67243767465129</v>
      </c>
      <c r="AF6">
        <f t="shared" si="3"/>
        <v>-36.333621883732569</v>
      </c>
      <c r="AG6">
        <f t="shared" si="3"/>
        <v>-12.032456820940318</v>
      </c>
      <c r="AH6">
        <f t="shared" si="4"/>
        <v>-136.61489807890453</v>
      </c>
      <c r="AI6">
        <f t="shared" si="5"/>
        <v>541.69146089107392</v>
      </c>
      <c r="AJ6">
        <f t="shared" si="6"/>
        <v>-399.2183823943169</v>
      </c>
      <c r="AK6">
        <f t="shared" si="20"/>
        <v>139.93038006556259</v>
      </c>
      <c r="AL6">
        <f t="shared" si="7"/>
        <v>282.4034585623196</v>
      </c>
      <c r="AN6">
        <f t="shared" si="8"/>
        <v>568.0189028232852</v>
      </c>
      <c r="AO6">
        <f t="shared" si="8"/>
        <v>-28.400945141164264</v>
      </c>
      <c r="AP6">
        <f t="shared" si="8"/>
        <v>-9.405424737960292</v>
      </c>
      <c r="AQ6">
        <f t="shared" si="8"/>
        <v>-106.78792877353854</v>
      </c>
      <c r="AR6">
        <f t="shared" si="8"/>
        <v>423.42460417062216</v>
      </c>
      <c r="AS6">
        <f t="shared" si="8"/>
        <v>-312.05750458920545</v>
      </c>
      <c r="AT6">
        <f t="shared" si="8"/>
        <v>109.37954549484738</v>
      </c>
      <c r="AU6">
        <f t="shared" si="8"/>
        <v>220.74664507626406</v>
      </c>
      <c r="AW6">
        <v>3</v>
      </c>
      <c r="AX6">
        <f>(R6*SUMPRODUCT(K7:$K$23, X7:$X$23)-$AZ$3*SUMPRODUCT(K6:$K$22, W7:$W$23))/Z6</f>
        <v>1396.3432182357512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3.0140000000000002E-3</v>
      </c>
      <c r="O7">
        <f t="shared" si="22"/>
        <v>754.90862806381438</v>
      </c>
      <c r="P7">
        <f t="shared" si="23"/>
        <v>37.745431403190722</v>
      </c>
      <c r="Q7" s="4">
        <f t="shared" si="24"/>
        <v>12.5</v>
      </c>
      <c r="R7">
        <f t="shared" si="0"/>
        <v>50000</v>
      </c>
      <c r="S7">
        <f t="shared" si="12"/>
        <v>1789.147209048577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1344.1151584507616</v>
      </c>
      <c r="AC7">
        <f t="shared" si="1"/>
        <v>1699.8138619569568</v>
      </c>
      <c r="AE7">
        <f t="shared" si="2"/>
        <v>717.21552257075336</v>
      </c>
      <c r="AF7">
        <f t="shared" si="3"/>
        <v>-35.860776128537672</v>
      </c>
      <c r="AG7">
        <f t="shared" si="3"/>
        <v>-11.875866427872602</v>
      </c>
      <c r="AH7">
        <f t="shared" si="4"/>
        <v>-145.0632994332565</v>
      </c>
      <c r="AI7">
        <f t="shared" si="5"/>
        <v>524.41558058108672</v>
      </c>
      <c r="AJ7">
        <f t="shared" si="6"/>
        <v>-355.69870350619522</v>
      </c>
      <c r="AK7">
        <f t="shared" si="20"/>
        <v>173.32351070150187</v>
      </c>
      <c r="AL7">
        <f t="shared" si="7"/>
        <v>342.04038777639335</v>
      </c>
      <c r="AN7">
        <f t="shared" si="8"/>
        <v>516.43438189446942</v>
      </c>
      <c r="AO7">
        <f t="shared" si="8"/>
        <v>-25.821719094723473</v>
      </c>
      <c r="AP7">
        <f t="shared" si="8"/>
        <v>-8.5512730066918436</v>
      </c>
      <c r="AQ7">
        <f t="shared" si="8"/>
        <v>-104.45350528647506</v>
      </c>
      <c r="AR7">
        <f t="shared" si="8"/>
        <v>377.60788450657913</v>
      </c>
      <c r="AS7">
        <f t="shared" si="8"/>
        <v>-256.12251032640546</v>
      </c>
      <c r="AT7">
        <f t="shared" si="8"/>
        <v>124.80240220690342</v>
      </c>
      <c r="AU7">
        <f t="shared" si="8"/>
        <v>246.28777638707706</v>
      </c>
      <c r="AW7">
        <v>4</v>
      </c>
      <c r="AX7">
        <f>(R7*SUMPRODUCT(K8:$K$23, X8:$X$23)-$AZ$3*SUMPRODUCT(K7:$K$22, W8:$W$23))/Z7</f>
        <v>1789.147209048577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4.6990000000000001E-3</v>
      </c>
      <c r="O8">
        <f t="shared" si="22"/>
        <v>754.90862806381438</v>
      </c>
      <c r="P8">
        <f t="shared" si="23"/>
        <v>37.745431403190722</v>
      </c>
      <c r="Q8" s="4">
        <f t="shared" si="24"/>
        <v>12.5</v>
      </c>
      <c r="R8">
        <f t="shared" si="0"/>
        <v>50000</v>
      </c>
      <c r="S8">
        <f t="shared" si="12"/>
        <v>2104.5919931613712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1699.8138619569568</v>
      </c>
      <c r="AC8">
        <f t="shared" si="1"/>
        <v>1970.117499590998</v>
      </c>
      <c r="AE8">
        <f t="shared" si="2"/>
        <v>706.6731716044859</v>
      </c>
      <c r="AF8">
        <f t="shared" si="3"/>
        <v>-35.333658580224295</v>
      </c>
      <c r="AG8">
        <f t="shared" si="3"/>
        <v>-11.701303067249302</v>
      </c>
      <c r="AH8">
        <f t="shared" si="4"/>
        <v>-223.2187853782934</v>
      </c>
      <c r="AI8">
        <f t="shared" si="5"/>
        <v>436.4194245787188</v>
      </c>
      <c r="AJ8">
        <f t="shared" si="6"/>
        <v>-270.30363763404125</v>
      </c>
      <c r="AK8">
        <f t="shared" si="20"/>
        <v>202.90433660389283</v>
      </c>
      <c r="AL8">
        <f t="shared" si="7"/>
        <v>369.02012354857038</v>
      </c>
      <c r="AN8">
        <f t="shared" si="8"/>
        <v>468.73290110191004</v>
      </c>
      <c r="AO8">
        <f t="shared" si="8"/>
        <v>-23.436645055095504</v>
      </c>
      <c r="AP8">
        <f t="shared" si="8"/>
        <v>-7.7614178007230112</v>
      </c>
      <c r="AQ8">
        <f t="shared" si="8"/>
        <v>-148.05994207088972</v>
      </c>
      <c r="AR8">
        <f t="shared" si="8"/>
        <v>289.47489617520176</v>
      </c>
      <c r="AS8">
        <f t="shared" si="8"/>
        <v>-179.29109712617725</v>
      </c>
      <c r="AT8">
        <f t="shared" si="8"/>
        <v>134.58546632888394</v>
      </c>
      <c r="AU8">
        <f t="shared" si="8"/>
        <v>244.76926537790848</v>
      </c>
      <c r="AW8">
        <v>5</v>
      </c>
      <c r="AX8">
        <f>(R8*SUMPRODUCT(K9:$K$23, X9:$X$23)-$AZ$3*SUMPRODUCT(K8:$K$22, W9:$W$23))/Z8</f>
        <v>2104.5919931613712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6.5490000000000001E-3</v>
      </c>
      <c r="O9">
        <f t="shared" si="22"/>
        <v>754.90862806381438</v>
      </c>
      <c r="P9">
        <f t="shared" si="23"/>
        <v>37.745431403190722</v>
      </c>
      <c r="Q9" s="4">
        <f t="shared" si="24"/>
        <v>12.5</v>
      </c>
      <c r="R9">
        <f t="shared" si="0"/>
        <v>50000</v>
      </c>
      <c r="S9">
        <f t="shared" si="12"/>
        <v>2349.0301489410572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1970.117499590998</v>
      </c>
      <c r="AC9">
        <f t="shared" si="1"/>
        <v>2162.5468849648919</v>
      </c>
      <c r="AE9">
        <f t="shared" si="2"/>
        <v>694.97843728760324</v>
      </c>
      <c r="AF9">
        <f t="shared" si="3"/>
        <v>-34.748921864380165</v>
      </c>
      <c r="AG9">
        <f t="shared" si="3"/>
        <v>-11.507658202789393</v>
      </c>
      <c r="AH9">
        <f t="shared" si="4"/>
        <v>-306.52733514966275</v>
      </c>
      <c r="AI9">
        <f t="shared" si="5"/>
        <v>342.19452207077103</v>
      </c>
      <c r="AJ9">
        <f t="shared" si="6"/>
        <v>-192.42938537389387</v>
      </c>
      <c r="AK9">
        <f t="shared" si="20"/>
        <v>225.08405476879696</v>
      </c>
      <c r="AL9">
        <f t="shared" si="7"/>
        <v>374.84919146567415</v>
      </c>
      <c r="AN9">
        <f t="shared" si="8"/>
        <v>424.63866083647565</v>
      </c>
      <c r="AO9">
        <f t="shared" si="8"/>
        <v>-21.231933041823783</v>
      </c>
      <c r="AP9">
        <f t="shared" si="8"/>
        <v>-7.0312923486777903</v>
      </c>
      <c r="AQ9">
        <f t="shared" si="8"/>
        <v>-187.29121671131904</v>
      </c>
      <c r="AR9">
        <f t="shared" si="8"/>
        <v>209.08421873465511</v>
      </c>
      <c r="AS9">
        <f t="shared" si="8"/>
        <v>-117.57624715619929</v>
      </c>
      <c r="AT9">
        <f t="shared" si="8"/>
        <v>137.52857134056984</v>
      </c>
      <c r="AU9">
        <f t="shared" si="8"/>
        <v>229.03654291902566</v>
      </c>
      <c r="AW9">
        <v>6</v>
      </c>
      <c r="AX9">
        <f>(R9*SUMPRODUCT(K10:$K$23, X10:$X$23)-$AZ$3*SUMPRODUCT(K9:$K$22, W10:$W$23))/Z9</f>
        <v>2349.0301489410572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8.5349999999999992E-3</v>
      </c>
      <c r="O10">
        <f t="shared" si="22"/>
        <v>754.90862806381438</v>
      </c>
      <c r="P10">
        <f t="shared" si="23"/>
        <v>37.745431403190722</v>
      </c>
      <c r="Q10" s="4">
        <f t="shared" si="24"/>
        <v>12.5</v>
      </c>
      <c r="R10">
        <f t="shared" si="0"/>
        <v>50000</v>
      </c>
      <c r="S10">
        <f t="shared" si="12"/>
        <v>2529.3817649158086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2162.5468849648919</v>
      </c>
      <c r="AC10">
        <f t="shared" si="1"/>
        <v>2285.4206188650346</v>
      </c>
      <c r="AE10">
        <f t="shared" si="2"/>
        <v>682.09701195247749</v>
      </c>
      <c r="AF10">
        <f t="shared" si="3"/>
        <v>-34.10485059762388</v>
      </c>
      <c r="AG10">
        <f t="shared" si="3"/>
        <v>-11.294363758000692</v>
      </c>
      <c r="AH10">
        <f t="shared" si="4"/>
        <v>-392.87145104322985</v>
      </c>
      <c r="AI10">
        <f t="shared" si="5"/>
        <v>243.82634655362301</v>
      </c>
      <c r="AJ10">
        <f t="shared" si="6"/>
        <v>-122.87373390014272</v>
      </c>
      <c r="AK10">
        <f t="shared" si="20"/>
        <v>240.50344727167334</v>
      </c>
      <c r="AL10">
        <f t="shared" si="7"/>
        <v>361.45605992515362</v>
      </c>
      <c r="AN10">
        <f t="shared" si="8"/>
        <v>383.91556088207102</v>
      </c>
      <c r="AO10">
        <f t="shared" si="8"/>
        <v>-19.195778044103555</v>
      </c>
      <c r="AP10">
        <f t="shared" si="8"/>
        <v>-6.3569872334539284</v>
      </c>
      <c r="AQ10">
        <f t="shared" si="8"/>
        <v>-221.12611672358881</v>
      </c>
      <c r="AR10">
        <f t="shared" si="8"/>
        <v>137.2366788809247</v>
      </c>
      <c r="AS10">
        <f t="shared" si="8"/>
        <v>-69.15898712547687</v>
      </c>
      <c r="AT10">
        <f t="shared" si="8"/>
        <v>135.36639837942732</v>
      </c>
      <c r="AU10">
        <f t="shared" si="8"/>
        <v>203.44409013487513</v>
      </c>
      <c r="AW10">
        <v>7</v>
      </c>
      <c r="AX10">
        <f>(R10*SUMPRODUCT(K11:$K$23, X11:$X$23)-$AZ$3*SUMPRODUCT(K10:$K$22, W11:$W$23))/Z10</f>
        <v>2529.3817649158086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1.0821000000000001E-2</v>
      </c>
      <c r="O11">
        <f t="shared" si="22"/>
        <v>754.90862806381438</v>
      </c>
      <c r="P11">
        <f t="shared" si="23"/>
        <v>37.745431403190722</v>
      </c>
      <c r="Q11" s="4">
        <f t="shared" si="24"/>
        <v>12.5</v>
      </c>
      <c r="R11">
        <f t="shared" si="0"/>
        <v>50000</v>
      </c>
      <c r="S11">
        <f t="shared" si="12"/>
        <v>2648.2065253692235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2285.4206188650346</v>
      </c>
      <c r="AC11">
        <f t="shared" si="1"/>
        <v>2342.9644556438025</v>
      </c>
      <c r="AE11">
        <f t="shared" si="2"/>
        <v>667.89507006661495</v>
      </c>
      <c r="AF11">
        <f t="shared" si="3"/>
        <v>-33.394753503330747</v>
      </c>
      <c r="AG11">
        <f t="shared" si="3"/>
        <v>-11.059203810195358</v>
      </c>
      <c r="AH11">
        <f t="shared" si="4"/>
        <v>-488.865240901302</v>
      </c>
      <c r="AI11">
        <f t="shared" si="5"/>
        <v>134.57587185178676</v>
      </c>
      <c r="AJ11">
        <f t="shared" si="6"/>
        <v>-57.543836778767854</v>
      </c>
      <c r="AK11">
        <f t="shared" si="20"/>
        <v>249.86347428647213</v>
      </c>
      <c r="AL11">
        <f t="shared" si="7"/>
        <v>326.89550935949103</v>
      </c>
      <c r="AN11">
        <f t="shared" si="8"/>
        <v>346.28938015069053</v>
      </c>
      <c r="AO11">
        <f t="shared" si="8"/>
        <v>-17.314469007534527</v>
      </c>
      <c r="AP11">
        <f t="shared" si="8"/>
        <v>-5.7339618212943808</v>
      </c>
      <c r="AQ11">
        <f t="shared" si="8"/>
        <v>-253.46622371691595</v>
      </c>
      <c r="AR11">
        <f t="shared" si="8"/>
        <v>69.774725604945644</v>
      </c>
      <c r="AS11">
        <f t="shared" si="8"/>
        <v>-29.835254761836399</v>
      </c>
      <c r="AT11">
        <f t="shared" si="8"/>
        <v>129.54889399667309</v>
      </c>
      <c r="AU11">
        <f t="shared" si="8"/>
        <v>169.48836483978232</v>
      </c>
      <c r="AW11">
        <v>8</v>
      </c>
      <c r="AX11">
        <f>(R11*SUMPRODUCT(K12:$K$23, X12:$X$23)-$AZ$3*SUMPRODUCT(K11:$K$22, W12:$W$23))/Z11</f>
        <v>2648.2065253692235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1.3422999999999999E-2</v>
      </c>
      <c r="O12">
        <f t="shared" si="22"/>
        <v>754.90862806381438</v>
      </c>
      <c r="P12">
        <f t="shared" si="23"/>
        <v>37.745431403190722</v>
      </c>
      <c r="Q12" s="4">
        <f t="shared" si="24"/>
        <v>12.5</v>
      </c>
      <c r="R12">
        <f t="shared" si="0"/>
        <v>50000</v>
      </c>
      <c r="S12">
        <f t="shared" si="12"/>
        <v>2708.1693363730888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2342.9644556438025</v>
      </c>
      <c r="AC12">
        <f t="shared" si="1"/>
        <v>2339.8938549993172</v>
      </c>
      <c r="AE12">
        <f t="shared" si="2"/>
        <v>652.25096384044468</v>
      </c>
      <c r="AF12">
        <f t="shared" si="3"/>
        <v>-32.612548192022238</v>
      </c>
      <c r="AG12">
        <f t="shared" si="3"/>
        <v>-10.800164079349154</v>
      </c>
      <c r="AH12">
        <f t="shared" si="4"/>
        <v>-593.79077097700917</v>
      </c>
      <c r="AI12">
        <f t="shared" si="5"/>
        <v>15.047480592064062</v>
      </c>
      <c r="AJ12">
        <f t="shared" si="6"/>
        <v>3.0706006444852392</v>
      </c>
      <c r="AK12">
        <f t="shared" si="20"/>
        <v>253.51585290221828</v>
      </c>
      <c r="AL12">
        <f t="shared" si="7"/>
        <v>271.63393413876759</v>
      </c>
      <c r="AN12">
        <f t="shared" si="8"/>
        <v>311.52078719736784</v>
      </c>
      <c r="AO12">
        <f t="shared" si="8"/>
        <v>-15.576039359868393</v>
      </c>
      <c r="AP12">
        <f t="shared" si="8"/>
        <v>-5.1582531914550156</v>
      </c>
      <c r="AQ12">
        <f t="shared" si="8"/>
        <v>-283.5996857960024</v>
      </c>
      <c r="AR12">
        <f t="shared" si="8"/>
        <v>7.1868088500419667</v>
      </c>
      <c r="AS12">
        <f t="shared" si="8"/>
        <v>1.466545828168039</v>
      </c>
      <c r="AT12">
        <f t="shared" si="8"/>
        <v>121.08139725559735</v>
      </c>
      <c r="AU12">
        <f t="shared" si="8"/>
        <v>129.73475193380736</v>
      </c>
      <c r="AW12">
        <v>9</v>
      </c>
      <c r="AX12">
        <f>(R12*SUMPRODUCT(K13:$K$23, X13:$X$23)-$AZ$3*SUMPRODUCT(K12:$K$22, W13:$W$23))/Z12</f>
        <v>2708.1693363730888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1.6303999999999999E-2</v>
      </c>
      <c r="O13">
        <f t="shared" si="22"/>
        <v>754.90862806381438</v>
      </c>
      <c r="P13">
        <f t="shared" si="23"/>
        <v>37.745431403190722</v>
      </c>
      <c r="Q13" s="4">
        <f t="shared" si="24"/>
        <v>12.5</v>
      </c>
      <c r="R13">
        <f t="shared" si="0"/>
        <v>50000</v>
      </c>
      <c r="S13">
        <f t="shared" si="12"/>
        <v>2712.957605317873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2339.8938549993172</v>
      </c>
      <c r="AC13">
        <f t="shared" si="1"/>
        <v>2282.3735912637776</v>
      </c>
      <c r="AE13">
        <f t="shared" si="2"/>
        <v>635.09415448758557</v>
      </c>
      <c r="AF13">
        <f t="shared" si="3"/>
        <v>-31.754707724379283</v>
      </c>
      <c r="AG13">
        <f t="shared" si="3"/>
        <v>-10.516076563405953</v>
      </c>
      <c r="AH13">
        <f t="shared" si="4"/>
        <v>-704.34350059883434</v>
      </c>
      <c r="AI13">
        <f t="shared" si="5"/>
        <v>-111.52013039903397</v>
      </c>
      <c r="AJ13">
        <f t="shared" si="6"/>
        <v>57.520263735539629</v>
      </c>
      <c r="AK13">
        <f t="shared" si="20"/>
        <v>251.85836009842268</v>
      </c>
      <c r="AL13">
        <f t="shared" si="7"/>
        <v>197.85849343492833</v>
      </c>
      <c r="AN13">
        <f t="shared" si="8"/>
        <v>279.41633020281313</v>
      </c>
      <c r="AO13">
        <f t="shared" si="8"/>
        <v>-13.970816510140658</v>
      </c>
      <c r="AP13">
        <f t="shared" si="8"/>
        <v>-4.6266581115826337</v>
      </c>
      <c r="AQ13">
        <f t="shared" si="8"/>
        <v>-309.88330588291728</v>
      </c>
      <c r="AR13">
        <f t="shared" si="8"/>
        <v>-49.064450301827428</v>
      </c>
      <c r="AS13">
        <f t="shared" si="8"/>
        <v>25.306642946902773</v>
      </c>
      <c r="AT13">
        <f t="shared" si="8"/>
        <v>110.80772545667557</v>
      </c>
      <c r="AU13">
        <f t="shared" si="8"/>
        <v>87.049918101750919</v>
      </c>
      <c r="AW13">
        <v>10</v>
      </c>
      <c r="AX13">
        <f>(R13*SUMPRODUCT(K14:$K$23, X14:$X$23)-$AZ$3*SUMPRODUCT(K13:$K$22, W14:$W$23))/Z13</f>
        <v>2712.957605317873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1.9576E-2</v>
      </c>
      <c r="O14">
        <f t="shared" si="22"/>
        <v>754.90862806381438</v>
      </c>
      <c r="P14">
        <f t="shared" si="23"/>
        <v>37.745431403190722</v>
      </c>
      <c r="Q14" s="4">
        <f t="shared" si="24"/>
        <v>12.5</v>
      </c>
      <c r="R14">
        <f t="shared" si="0"/>
        <v>50000</v>
      </c>
      <c r="S14">
        <f t="shared" si="12"/>
        <v>2664.1222863227658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2282.3735912637776</v>
      </c>
      <c r="AC14">
        <f t="shared" si="1"/>
        <v>2175.000748115066</v>
      </c>
      <c r="AE14">
        <f t="shared" si="2"/>
        <v>616.31060977446077</v>
      </c>
      <c r="AF14">
        <f t="shared" si="3"/>
        <v>-30.815530488723041</v>
      </c>
      <c r="AG14">
        <f t="shared" si="3"/>
        <v>-10.205053082966659</v>
      </c>
      <c r="AH14">
        <f t="shared" si="4"/>
        <v>-823.45085922093972</v>
      </c>
      <c r="AI14">
        <f t="shared" si="5"/>
        <v>-248.16083301816866</v>
      </c>
      <c r="AJ14">
        <f t="shared" si="6"/>
        <v>107.37284314871158</v>
      </c>
      <c r="AK14">
        <f t="shared" si="20"/>
        <v>245.40925787626313</v>
      </c>
      <c r="AL14">
        <f t="shared" si="7"/>
        <v>104.62126800680605</v>
      </c>
      <c r="AN14">
        <f t="shared" si="8"/>
        <v>249.77828538386655</v>
      </c>
      <c r="AO14">
        <f t="shared" si="8"/>
        <v>-12.488914269193328</v>
      </c>
      <c r="AP14">
        <f t="shared" si="8"/>
        <v>-4.1359026128846974</v>
      </c>
      <c r="AQ14">
        <f t="shared" si="8"/>
        <v>-333.72805928060649</v>
      </c>
      <c r="AR14">
        <f t="shared" si="8"/>
        <v>-100.57459077881801</v>
      </c>
      <c r="AS14">
        <f t="shared" si="8"/>
        <v>43.516052187208977</v>
      </c>
      <c r="AT14">
        <f t="shared" si="8"/>
        <v>99.459432755980217</v>
      </c>
      <c r="AU14">
        <f t="shared" si="8"/>
        <v>42.400894164371195</v>
      </c>
      <c r="AW14">
        <v>11</v>
      </c>
      <c r="AX14">
        <f>(R14*SUMPRODUCT(K15:$K$23, X15:$X$23)-$AZ$3*SUMPRODUCT(K14:$K$22, W15:$W$23))/Z14</f>
        <v>2664.1222863227658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2.3283000000000002E-2</v>
      </c>
      <c r="O15">
        <f t="shared" si="22"/>
        <v>754.90862806381438</v>
      </c>
      <c r="P15">
        <f t="shared" si="23"/>
        <v>37.745431403190722</v>
      </c>
      <c r="Q15" s="4">
        <f t="shared" si="24"/>
        <v>12.5</v>
      </c>
      <c r="R15">
        <f t="shared" si="0"/>
        <v>50000</v>
      </c>
      <c r="S15">
        <f t="shared" si="12"/>
        <v>2562.6488506767314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2175.000748115066</v>
      </c>
      <c r="AC15">
        <f t="shared" si="1"/>
        <v>2022.5241294443558</v>
      </c>
      <c r="AE15">
        <f t="shared" si="2"/>
        <v>595.79794374933726</v>
      </c>
      <c r="AF15">
        <f t="shared" si="3"/>
        <v>-29.789897187466867</v>
      </c>
      <c r="AG15">
        <f t="shared" si="3"/>
        <v>-9.8653983012062785</v>
      </c>
      <c r="AH15">
        <f t="shared" si="4"/>
        <v>-950.41700372285095</v>
      </c>
      <c r="AI15">
        <f t="shared" si="5"/>
        <v>-394.2743554621868</v>
      </c>
      <c r="AJ15">
        <f t="shared" si="6"/>
        <v>152.4766186707102</v>
      </c>
      <c r="AK15">
        <f t="shared" si="20"/>
        <v>234.55360457809482</v>
      </c>
      <c r="AL15">
        <f t="shared" si="7"/>
        <v>-7.2441322133817891</v>
      </c>
      <c r="AN15">
        <f t="shared" si="8"/>
        <v>222.43104530278535</v>
      </c>
      <c r="AO15">
        <f t="shared" si="8"/>
        <v>-11.121552265139268</v>
      </c>
      <c r="AP15">
        <f t="shared" si="8"/>
        <v>-3.6830789355473939</v>
      </c>
      <c r="AQ15">
        <f t="shared" si="8"/>
        <v>-354.82204970575668</v>
      </c>
      <c r="AR15">
        <f t="shared" si="8"/>
        <v>-147.19563560365799</v>
      </c>
      <c r="AS15">
        <f t="shared" si="8"/>
        <v>56.924556438934488</v>
      </c>
      <c r="AT15">
        <f t="shared" si="8"/>
        <v>87.566605412440779</v>
      </c>
      <c r="AU15">
        <f t="shared" si="8"/>
        <v>-2.7044737522827069</v>
      </c>
      <c r="AW15">
        <v>12</v>
      </c>
      <c r="AX15">
        <f>(R15*SUMPRODUCT(K16:$K$23, X16:$X$23)-$AZ$3*SUMPRODUCT(K15:$K$22, W16:$W$23))/Z15</f>
        <v>2562.6488506767314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2.7149E-2</v>
      </c>
      <c r="O16">
        <f t="shared" si="22"/>
        <v>754.90862806381438</v>
      </c>
      <c r="P16">
        <f t="shared" si="23"/>
        <v>37.745431403190722</v>
      </c>
      <c r="Q16" s="4">
        <f t="shared" si="24"/>
        <v>12.5</v>
      </c>
      <c r="R16">
        <f t="shared" si="0"/>
        <v>50000</v>
      </c>
      <c r="S16">
        <f t="shared" si="12"/>
        <v>2413.7983868780684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2022.5241294443558</v>
      </c>
      <c r="AC16">
        <f t="shared" si="1"/>
        <v>1834.2760242695745</v>
      </c>
      <c r="AE16">
        <f t="shared" si="2"/>
        <v>573.66464593699322</v>
      </c>
      <c r="AF16">
        <f t="shared" si="3"/>
        <v>-28.68323229684966</v>
      </c>
      <c r="AG16">
        <f t="shared" si="3"/>
        <v>-9.4989086197147667</v>
      </c>
      <c r="AH16">
        <f t="shared" si="4"/>
        <v>-1071.3427939177968</v>
      </c>
      <c r="AI16">
        <f t="shared" si="5"/>
        <v>-535.86028889736792</v>
      </c>
      <c r="AJ16">
        <f t="shared" si="6"/>
        <v>188.24810517478136</v>
      </c>
      <c r="AK16">
        <f t="shared" si="20"/>
        <v>219.70658433282679</v>
      </c>
      <c r="AL16">
        <f t="shared" si="7"/>
        <v>-127.90559938975977</v>
      </c>
      <c r="AN16">
        <f t="shared" si="8"/>
        <v>197.28581282571051</v>
      </c>
      <c r="AO16">
        <f t="shared" si="8"/>
        <v>-9.8642906412855247</v>
      </c>
      <c r="AP16">
        <f t="shared" si="8"/>
        <v>-3.2667167504050809</v>
      </c>
      <c r="AQ16">
        <f t="shared" si="8"/>
        <v>-368.43953241673955</v>
      </c>
      <c r="AR16">
        <f t="shared" si="8"/>
        <v>-184.28472698271958</v>
      </c>
      <c r="AS16">
        <f t="shared" si="8"/>
        <v>64.73935722785609</v>
      </c>
      <c r="AT16">
        <f t="shared" si="8"/>
        <v>75.558067557858394</v>
      </c>
      <c r="AU16">
        <f t="shared" si="8"/>
        <v>-43.987302197005107</v>
      </c>
      <c r="AW16">
        <v>13</v>
      </c>
      <c r="AX16">
        <f>(R16*SUMPRODUCT(K17:$K$23, X17:$X$23)-$AZ$3*SUMPRODUCT(K16:$K$22, W17:$W$23))/Z16</f>
        <v>2413.7983868780684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3.1286000000000001E-2</v>
      </c>
      <c r="O17">
        <f t="shared" si="22"/>
        <v>754.90862806381438</v>
      </c>
      <c r="P17">
        <f t="shared" si="23"/>
        <v>37.745431403190722</v>
      </c>
      <c r="Q17" s="4">
        <f t="shared" si="24"/>
        <v>12.5</v>
      </c>
      <c r="R17">
        <f t="shared" si="0"/>
        <v>50000</v>
      </c>
      <c r="S17">
        <f t="shared" si="12"/>
        <v>2220.2141006644792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1834.2760242695745</v>
      </c>
      <c r="AC17">
        <f t="shared" si="1"/>
        <v>1617.5124147610884</v>
      </c>
      <c r="AE17">
        <f t="shared" si="2"/>
        <v>549.98032736483856</v>
      </c>
      <c r="AF17">
        <f t="shared" si="3"/>
        <v>-27.499016368241929</v>
      </c>
      <c r="AG17">
        <f t="shared" si="3"/>
        <v>-9.1067366784412229</v>
      </c>
      <c r="AH17">
        <f t="shared" si="4"/>
        <v>-1188.7314203055848</v>
      </c>
      <c r="AI17">
        <f t="shared" si="5"/>
        <v>-675.35684598742932</v>
      </c>
      <c r="AJ17">
        <f t="shared" si="6"/>
        <v>216.76360950848607</v>
      </c>
      <c r="AK17">
        <f t="shared" si="20"/>
        <v>201.67243869339683</v>
      </c>
      <c r="AL17">
        <f t="shared" si="7"/>
        <v>-256.92079778554643</v>
      </c>
      <c r="AN17">
        <f t="shared" si="8"/>
        <v>174.23134601609866</v>
      </c>
      <c r="AO17">
        <f t="shared" si="8"/>
        <v>-8.7115673008049335</v>
      </c>
      <c r="AP17">
        <f t="shared" si="8"/>
        <v>-2.8849740806209598</v>
      </c>
      <c r="AQ17">
        <f t="shared" si="8"/>
        <v>-376.58487968802939</v>
      </c>
      <c r="AR17">
        <f t="shared" si="8"/>
        <v>-213.95007505335661</v>
      </c>
      <c r="AS17">
        <f t="shared" si="8"/>
        <v>68.669757030996777</v>
      </c>
      <c r="AT17">
        <f t="shared" si="8"/>
        <v>63.888940566760517</v>
      </c>
      <c r="AU17">
        <f t="shared" si="8"/>
        <v>-81.391377455599311</v>
      </c>
      <c r="AW17">
        <v>14</v>
      </c>
      <c r="AX17">
        <f>(R17*SUMPRODUCT(K18:$K$23, X18:$X$23)-$AZ$3*SUMPRODUCT(K17:$K$22, W18:$W$23))/Z17</f>
        <v>2220.2141006644792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3.5844000000000001E-2</v>
      </c>
      <c r="O18">
        <f t="shared" si="22"/>
        <v>754.90862806381438</v>
      </c>
      <c r="P18">
        <f t="shared" si="23"/>
        <v>37.745431403190722</v>
      </c>
      <c r="Q18" s="4">
        <f t="shared" si="24"/>
        <v>12.5</v>
      </c>
      <c r="R18">
        <f t="shared" si="0"/>
        <v>50000</v>
      </c>
      <c r="S18">
        <f t="shared" si="12"/>
        <v>1981.7981433030866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1617.5124147610884</v>
      </c>
      <c r="AC18">
        <f t="shared" si="1"/>
        <v>1377.6267558050722</v>
      </c>
      <c r="AE18">
        <f t="shared" si="2"/>
        <v>524.7670292371248</v>
      </c>
      <c r="AF18">
        <f t="shared" si="3"/>
        <v>-26.238351461856244</v>
      </c>
      <c r="AG18">
        <f t="shared" si="3"/>
        <v>-8.6892474421547625</v>
      </c>
      <c r="AH18">
        <f t="shared" si="4"/>
        <v>-1305.6874780081887</v>
      </c>
      <c r="AI18">
        <f t="shared" si="5"/>
        <v>-815.84804767507489</v>
      </c>
      <c r="AJ18">
        <f t="shared" si="6"/>
        <v>239.88565895601619</v>
      </c>
      <c r="AK18">
        <f t="shared" si="20"/>
        <v>181.07386837052113</v>
      </c>
      <c r="AL18">
        <f t="shared" si="7"/>
        <v>-394.88852034853755</v>
      </c>
      <c r="AN18">
        <f t="shared" si="8"/>
        <v>153.13943634262546</v>
      </c>
      <c r="AO18">
        <f t="shared" si="8"/>
        <v>-7.6569718171312742</v>
      </c>
      <c r="AP18">
        <f t="shared" si="8"/>
        <v>-2.5357280114713463</v>
      </c>
      <c r="AQ18">
        <f t="shared" si="8"/>
        <v>-381.03050169229749</v>
      </c>
      <c r="AR18">
        <f t="shared" si="8"/>
        <v>-238.08376517827463</v>
      </c>
      <c r="AS18">
        <f t="shared" si="8"/>
        <v>70.004311537270468</v>
      </c>
      <c r="AT18">
        <f t="shared" si="8"/>
        <v>52.841639420357524</v>
      </c>
      <c r="AU18">
        <f t="shared" si="8"/>
        <v>-115.23781422064664</v>
      </c>
      <c r="AW18">
        <v>15</v>
      </c>
      <c r="AX18">
        <f>(R18*SUMPRODUCT(K19:$K$23, X19:$X$23)-$AZ$3*SUMPRODUCT(K18:$K$22, W19:$W$23))/Z18</f>
        <v>1981.7981433030866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4.1295999999999999E-2</v>
      </c>
      <c r="O19">
        <f t="shared" si="22"/>
        <v>754.90862806381438</v>
      </c>
      <c r="P19">
        <f t="shared" si="23"/>
        <v>37.745431403190722</v>
      </c>
      <c r="Q19" s="4">
        <f t="shared" si="24"/>
        <v>12.5</v>
      </c>
      <c r="R19">
        <f t="shared" si="0"/>
        <v>50000</v>
      </c>
      <c r="S19">
        <f t="shared" si="12"/>
        <v>1691.9960932076117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1377.6267558050722</v>
      </c>
      <c r="AC19">
        <f t="shared" si="1"/>
        <v>1115.8408058349148</v>
      </c>
      <c r="AE19">
        <f t="shared" si="2"/>
        <v>497.84857970537729</v>
      </c>
      <c r="AF19">
        <f t="shared" si="3"/>
        <v>-24.892428985268864</v>
      </c>
      <c r="AG19">
        <f t="shared" si="3"/>
        <v>-8.2435238053619919</v>
      </c>
      <c r="AH19">
        <f t="shared" si="4"/>
        <v>-1435.3246494848922</v>
      </c>
      <c r="AI19">
        <f t="shared" si="5"/>
        <v>-970.61202257014577</v>
      </c>
      <c r="AJ19">
        <f t="shared" si="6"/>
        <v>261.78594997015739</v>
      </c>
      <c r="AK19">
        <f t="shared" si="20"/>
        <v>158.35808047717276</v>
      </c>
      <c r="AL19">
        <f t="shared" si="7"/>
        <v>-550.46799212281564</v>
      </c>
      <c r="AN19">
        <f t="shared" si="8"/>
        <v>133.83174567508573</v>
      </c>
      <c r="AO19">
        <f t="shared" si="8"/>
        <v>-6.6915872837542869</v>
      </c>
      <c r="AP19">
        <f t="shared" si="8"/>
        <v>-2.2160255675302167</v>
      </c>
      <c r="AQ19">
        <f t="shared" si="8"/>
        <v>-385.84423312952333</v>
      </c>
      <c r="AR19">
        <f t="shared" si="8"/>
        <v>-260.92010030572209</v>
      </c>
      <c r="AS19">
        <f t="shared" si="8"/>
        <v>70.373346647790797</v>
      </c>
      <c r="AT19">
        <f t="shared" si="8"/>
        <v>42.56984797377104</v>
      </c>
      <c r="AU19">
        <f t="shared" si="8"/>
        <v>-147.97690568416027</v>
      </c>
      <c r="AW19">
        <v>16</v>
      </c>
      <c r="AX19">
        <f>(R19*SUMPRODUCT(K20:$K$23, X20:$X$23)-$AZ$3*SUMPRODUCT(K19:$K$22, W20:$W$23))/Z19</f>
        <v>1691.9960932076117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4.7109999999999999E-2</v>
      </c>
      <c r="O20">
        <f t="shared" si="22"/>
        <v>754.90862806381438</v>
      </c>
      <c r="P20">
        <f t="shared" si="23"/>
        <v>37.745431403190722</v>
      </c>
      <c r="Q20" s="4">
        <f t="shared" si="24"/>
        <v>12.5</v>
      </c>
      <c r="R20">
        <f t="shared" si="0"/>
        <v>50000</v>
      </c>
      <c r="S20">
        <f t="shared" si="12"/>
        <v>1350.211657393809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1115.8408058349148</v>
      </c>
      <c r="AC20">
        <f t="shared" si="1"/>
        <v>839.58711793676446</v>
      </c>
      <c r="AE20">
        <f t="shared" si="2"/>
        <v>469.41644731840319</v>
      </c>
      <c r="AF20">
        <f t="shared" si="3"/>
        <v>-23.47082236592016</v>
      </c>
      <c r="AG20">
        <f t="shared" si="3"/>
        <v>-7.772736160837769</v>
      </c>
      <c r="AH20">
        <f t="shared" si="4"/>
        <v>-1553.4096258824138</v>
      </c>
      <c r="AI20">
        <f t="shared" si="5"/>
        <v>-1115.2367370907687</v>
      </c>
      <c r="AJ20">
        <f t="shared" si="6"/>
        <v>276.25368789815036</v>
      </c>
      <c r="AK20">
        <f t="shared" si="20"/>
        <v>133.64518845533922</v>
      </c>
      <c r="AL20">
        <f t="shared" si="7"/>
        <v>-705.33786073727902</v>
      </c>
      <c r="AN20">
        <f t="shared" si="8"/>
        <v>116.24158939211918</v>
      </c>
      <c r="AO20">
        <f t="shared" si="8"/>
        <v>-5.8120794696059592</v>
      </c>
      <c r="AP20">
        <f t="shared" si="8"/>
        <v>-1.924762565144059</v>
      </c>
      <c r="AQ20">
        <f t="shared" si="8"/>
        <v>-384.67080759764815</v>
      </c>
      <c r="AR20">
        <f t="shared" si="8"/>
        <v>-276.16606024027902</v>
      </c>
      <c r="AS20">
        <f t="shared" si="8"/>
        <v>68.408697522551634</v>
      </c>
      <c r="AT20">
        <f t="shared" si="8"/>
        <v>33.09455646346477</v>
      </c>
      <c r="AU20">
        <f t="shared" si="8"/>
        <v>-174.66280625426262</v>
      </c>
      <c r="AW20">
        <v>17</v>
      </c>
      <c r="AX20">
        <f>(R20*SUMPRODUCT(K21:$K$23, X21:$X$23)-$AZ$3*SUMPRODUCT(K20:$K$22, W21:$W$23))/Z20</f>
        <v>1350.211657393809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5.2900999999999997E-2</v>
      </c>
      <c r="O21">
        <f t="shared" si="22"/>
        <v>754.90862806381438</v>
      </c>
      <c r="P21">
        <f t="shared" si="23"/>
        <v>37.745431403190722</v>
      </c>
      <c r="Q21" s="4">
        <f t="shared" si="24"/>
        <v>12.5</v>
      </c>
      <c r="R21">
        <f t="shared" si="0"/>
        <v>50000</v>
      </c>
      <c r="S21">
        <f t="shared" si="12"/>
        <v>958.58327735437786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839.58711793676446</v>
      </c>
      <c r="AC21">
        <f t="shared" si="1"/>
        <v>558.57209558791612</v>
      </c>
      <c r="AE21">
        <f t="shared" si="2"/>
        <v>439.88968336562834</v>
      </c>
      <c r="AF21">
        <f t="shared" si="3"/>
        <v>-21.994484168281417</v>
      </c>
      <c r="AG21">
        <f t="shared" si="3"/>
        <v>-7.2838232835849128</v>
      </c>
      <c r="AH21">
        <f t="shared" si="4"/>
        <v>-1644.7420625779152</v>
      </c>
      <c r="AI21">
        <f t="shared" si="5"/>
        <v>-1234.1306866641532</v>
      </c>
      <c r="AJ21">
        <f t="shared" si="6"/>
        <v>281.01502234884833</v>
      </c>
      <c r="AK21">
        <f t="shared" si="20"/>
        <v>107.60527684180019</v>
      </c>
      <c r="AL21">
        <f t="shared" si="7"/>
        <v>-845.51038747350469</v>
      </c>
      <c r="AN21">
        <f t="shared" si="8"/>
        <v>100.3433002857162</v>
      </c>
      <c r="AO21">
        <f t="shared" si="8"/>
        <v>-5.0171650142858093</v>
      </c>
      <c r="AP21">
        <f t="shared" si="8"/>
        <v>-1.661513999102715</v>
      </c>
      <c r="AQ21">
        <f t="shared" si="8"/>
        <v>-375.18235348253592</v>
      </c>
      <c r="AR21">
        <f t="shared" si="8"/>
        <v>-281.51773221020824</v>
      </c>
      <c r="AS21">
        <f t="shared" si="8"/>
        <v>64.102378024878774</v>
      </c>
      <c r="AT21">
        <f t="shared" si="8"/>
        <v>24.545855505980846</v>
      </c>
      <c r="AU21">
        <f t="shared" si="8"/>
        <v>-192.8694986793486</v>
      </c>
      <c r="AW21">
        <v>18</v>
      </c>
      <c r="AX21">
        <f>(R21*SUMPRODUCT(K22:$K$23, X22:$X$23)-$AZ$3*SUMPRODUCT(K21:$K$22, W22:$W$23))/Z21</f>
        <v>958.58327735437786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5.9271999999999998E-2</v>
      </c>
      <c r="O22">
        <f t="shared" si="22"/>
        <v>754.90862806381438</v>
      </c>
      <c r="P22">
        <f t="shared" si="23"/>
        <v>37.745431403190722</v>
      </c>
      <c r="Q22" s="4">
        <f t="shared" si="24"/>
        <v>12.5</v>
      </c>
      <c r="R22">
        <f t="shared" si="0"/>
        <v>50000</v>
      </c>
      <c r="S22">
        <f t="shared" si="12"/>
        <v>510.72508001761588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558.57209558791612</v>
      </c>
      <c r="AC22">
        <f t="shared" si="1"/>
        <v>276.98697808192196</v>
      </c>
      <c r="AE22">
        <f t="shared" si="2"/>
        <v>409.4176452195245</v>
      </c>
      <c r="AF22">
        <f t="shared" si="3"/>
        <v>-20.470882260976225</v>
      </c>
      <c r="AG22">
        <f t="shared" si="3"/>
        <v>-6.7792582770844181</v>
      </c>
      <c r="AH22">
        <f t="shared" si="4"/>
        <v>-1726.9070946585796</v>
      </c>
      <c r="AI22">
        <f t="shared" si="5"/>
        <v>-1344.7395899771157</v>
      </c>
      <c r="AJ22">
        <f t="shared" si="6"/>
        <v>281.58511750599416</v>
      </c>
      <c r="AK22">
        <f t="shared" si="20"/>
        <v>81.081083763538061</v>
      </c>
      <c r="AL22">
        <f t="shared" si="7"/>
        <v>-982.07338870758349</v>
      </c>
      <c r="AN22">
        <f t="shared" si="8"/>
        <v>86.030515883169485</v>
      </c>
      <c r="AO22">
        <f t="shared" si="8"/>
        <v>-4.3015257941584739</v>
      </c>
      <c r="AP22">
        <f t="shared" si="8"/>
        <v>-1.4245186881725687</v>
      </c>
      <c r="AQ22">
        <f t="shared" si="8"/>
        <v>-362.87324195840029</v>
      </c>
      <c r="AR22">
        <f t="shared" si="8"/>
        <v>-282.56877055756183</v>
      </c>
      <c r="AS22">
        <f t="shared" si="8"/>
        <v>59.16919606890535</v>
      </c>
      <c r="AT22">
        <f t="shared" si="8"/>
        <v>17.037486161114309</v>
      </c>
      <c r="AU22">
        <f t="shared" si="8"/>
        <v>-206.36208832754215</v>
      </c>
      <c r="AW22">
        <v>19</v>
      </c>
      <c r="AX22">
        <f>(R22*SUMPRODUCT(K23:$K$23, X23:$X$23)-$AZ$3*SUMPRODUCT(K22:$K$22, W23:$W$23))/Z22</f>
        <v>510.72508001761588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6.6047999999999996E-2</v>
      </c>
      <c r="O23">
        <f t="shared" si="22"/>
        <v>754.90862806381438</v>
      </c>
      <c r="P23">
        <f t="shared" si="23"/>
        <v>37.745431403190722</v>
      </c>
      <c r="Q23" s="4">
        <f t="shared" si="24"/>
        <v>12.5</v>
      </c>
      <c r="R23">
        <f t="shared" si="0"/>
        <v>50000</v>
      </c>
      <c r="S23">
        <f t="shared" si="12"/>
        <v>552.76148546419722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276.98697808192196</v>
      </c>
      <c r="AC23">
        <f t="shared" si="1"/>
        <v>276.98697808192196</v>
      </c>
      <c r="AE23">
        <f t="shared" si="2"/>
        <v>378.28225213587012</v>
      </c>
      <c r="AF23">
        <f t="shared" si="3"/>
        <v>-18.914112606793505</v>
      </c>
      <c r="AG23">
        <f t="shared" si="3"/>
        <v>-6.2637092436287025</v>
      </c>
      <c r="AH23">
        <f t="shared" si="4"/>
        <v>-1791.0258027394866</v>
      </c>
      <c r="AI23">
        <f t="shared" si="5"/>
        <v>-1437.9213724540386</v>
      </c>
      <c r="AJ23">
        <f t="shared" si="6"/>
        <v>0</v>
      </c>
      <c r="AK23">
        <f t="shared" si="20"/>
        <v>54.454180124208371</v>
      </c>
      <c r="AL23">
        <f t="shared" si="7"/>
        <v>-1383.4671923298304</v>
      </c>
      <c r="AN23">
        <f t="shared" si="8"/>
        <v>73.2222894578031</v>
      </c>
      <c r="AO23">
        <f t="shared" si="8"/>
        <v>-3.6611144728901546</v>
      </c>
      <c r="AP23">
        <f t="shared" si="8"/>
        <v>-1.2124362925484642</v>
      </c>
      <c r="AQ23">
        <f t="shared" si="8"/>
        <v>-346.68031348053131</v>
      </c>
      <c r="AR23">
        <f t="shared" si="8"/>
        <v>-278.33157478816679</v>
      </c>
      <c r="AS23">
        <f t="shared" si="8"/>
        <v>0</v>
      </c>
      <c r="AT23">
        <f t="shared" si="8"/>
        <v>10.540435658107489</v>
      </c>
      <c r="AU23">
        <f t="shared" si="8"/>
        <v>-267.79113913005932</v>
      </c>
      <c r="AW23">
        <v>20</v>
      </c>
      <c r="AX23">
        <f>(R23*SUMPRODUCT(K$23:$K24, X$23:$X24)-$AZ$3*SUMPRODUCT(K$22:$K23, W$23:$W24))/Z23</f>
        <v>552.76148546419722</v>
      </c>
    </row>
    <row r="25" spans="5:50" x14ac:dyDescent="0.25">
      <c r="AN25" s="8">
        <f t="shared" ref="AN25:AU25" si="25">SUM(AN3:AN23)</f>
        <v>6185.0328056853559</v>
      </c>
      <c r="AO25" s="8">
        <f t="shared" si="25"/>
        <v>-875.43311133212876</v>
      </c>
      <c r="AP25" s="8">
        <f t="shared" si="25"/>
        <v>-189.91359973505493</v>
      </c>
      <c r="AQ25" s="8">
        <f t="shared" si="25"/>
        <v>-5507.5043045512502</v>
      </c>
      <c r="AR25" s="8">
        <f t="shared" si="25"/>
        <v>-387.81820993307707</v>
      </c>
      <c r="AS25" s="8">
        <f t="shared" si="25"/>
        <v>-1209.3408091297272</v>
      </c>
      <c r="AT25" s="8">
        <f t="shared" si="25"/>
        <v>1597.1590190628044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2754.6219687459829</v>
      </c>
      <c r="K3">
        <v>1</v>
      </c>
      <c r="L3" s="2">
        <v>0</v>
      </c>
      <c r="O3">
        <f>$C$3</f>
        <v>2754.6219687459829</v>
      </c>
      <c r="P3">
        <f>O3*B5</f>
        <v>2203.6975749967864</v>
      </c>
      <c r="Q3" s="4">
        <f>B8</f>
        <v>100</v>
      </c>
      <c r="R3">
        <f t="shared" ref="R3:R23" si="0">$C$6</f>
        <v>50000</v>
      </c>
      <c r="S3">
        <f>AX3</f>
        <v>-1.8189894035458565E-12</v>
      </c>
      <c r="W3">
        <v>1</v>
      </c>
      <c r="Z3">
        <v>1</v>
      </c>
      <c r="AC3">
        <f t="shared" ref="AC3:AC23" si="1">S3*Z3</f>
        <v>-1.8189894035458565E-12</v>
      </c>
      <c r="AE3">
        <f t="shared" ref="AE3:AE23" si="2">$Z3*O3</f>
        <v>2754.6219687459829</v>
      </c>
      <c r="AF3">
        <f t="shared" ref="AF3:AG23" si="3">-$Z3*P3</f>
        <v>-2203.6975749967864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450.9243937491965</v>
      </c>
      <c r="AJ3">
        <f t="shared" ref="AJ3:AJ23" si="6">AB3-AC3</f>
        <v>1.8189894035458565E-12</v>
      </c>
      <c r="AL3">
        <f t="shared" ref="AL3:AL23" si="7">SUM(AI3:AK3)</f>
        <v>450.92439374919832</v>
      </c>
      <c r="AN3">
        <f t="shared" ref="AN3:AU23" si="8">AE3*$K3</f>
        <v>2754.6219687459829</v>
      </c>
      <c r="AO3">
        <f t="shared" si="8"/>
        <v>-2203.6975749967864</v>
      </c>
      <c r="AP3">
        <f t="shared" si="8"/>
        <v>-100</v>
      </c>
      <c r="AQ3">
        <f t="shared" si="8"/>
        <v>0</v>
      </c>
      <c r="AR3">
        <f t="shared" si="8"/>
        <v>450.9243937491965</v>
      </c>
      <c r="AS3">
        <f t="shared" si="8"/>
        <v>1.8189894035458565E-12</v>
      </c>
      <c r="AT3">
        <f t="shared" si="8"/>
        <v>0</v>
      </c>
      <c r="AU3">
        <f t="shared" si="8"/>
        <v>450.92439374919832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2169.4978816853827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1306.494277773663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-1.8189894035458565E-12</v>
      </c>
      <c r="AC4">
        <f t="shared" si="1"/>
        <v>1267.8534030142291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-1267.8534030142309</v>
      </c>
      <c r="AK4">
        <f t="shared" ref="AK4:AK23" si="20">H4*SUM(AB4:AB4, AE4:AF4)</f>
        <v>-1.5565456124022605E-13</v>
      </c>
      <c r="AL4">
        <f t="shared" si="7"/>
        <v>-2246.6534030142311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-901.64447867115223</v>
      </c>
      <c r="AR4">
        <f t="shared" si="8"/>
        <v>-901.64447867115223</v>
      </c>
      <c r="AS4">
        <f t="shared" si="8"/>
        <v>-1167.9127713447206</v>
      </c>
      <c r="AT4">
        <f t="shared" si="8"/>
        <v>-1.4338483420742803E-13</v>
      </c>
      <c r="AU4">
        <f t="shared" si="8"/>
        <v>-2069.5572500158728</v>
      </c>
      <c r="AW4">
        <v>1</v>
      </c>
      <c r="AX4">
        <f>(R4*SUMPRODUCT(K5:$K$23, X5:$X$23)-$AZ$3*SUMPRODUCT(K4:$K$22, W5:$W$23))/Z4</f>
        <v>1306.494277773663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2.3283000000000002E-2</v>
      </c>
      <c r="O5">
        <f t="shared" ref="O5:O23" si="22">$C$3</f>
        <v>2754.6219687459829</v>
      </c>
      <c r="P5">
        <f t="shared" ref="P5:P23" si="23">O5*$C$5</f>
        <v>137.73109843729915</v>
      </c>
      <c r="Q5" s="4">
        <f t="shared" ref="Q5:Q23" si="24">$C$8</f>
        <v>12.5</v>
      </c>
      <c r="R5">
        <f t="shared" si="0"/>
        <v>50000</v>
      </c>
      <c r="S5">
        <f t="shared" si="12"/>
        <v>2396.9024943934774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1267.8534030142291</v>
      </c>
      <c r="AC5">
        <f t="shared" si="1"/>
        <v>2248.5950586011986</v>
      </c>
      <c r="AE5">
        <f t="shared" si="2"/>
        <v>2584.180775698966</v>
      </c>
      <c r="AF5">
        <f t="shared" si="3"/>
        <v>-129.20903878494832</v>
      </c>
      <c r="AG5">
        <f t="shared" si="3"/>
        <v>-11.726567225099998</v>
      </c>
      <c r="AH5">
        <f t="shared" si="4"/>
        <v>-1129.7190995999999</v>
      </c>
      <c r="AI5">
        <f t="shared" si="5"/>
        <v>1313.5260700889175</v>
      </c>
      <c r="AJ5">
        <f t="shared" si="6"/>
        <v>-980.7416555869695</v>
      </c>
      <c r="AK5">
        <f t="shared" si="20"/>
        <v>318.56959287393994</v>
      </c>
      <c r="AL5">
        <f t="shared" si="7"/>
        <v>651.35400737588793</v>
      </c>
      <c r="AN5">
        <f t="shared" si="8"/>
        <v>2192.8333375413317</v>
      </c>
      <c r="AO5">
        <f t="shared" si="8"/>
        <v>-109.6416668770666</v>
      </c>
      <c r="AP5">
        <f t="shared" si="8"/>
        <v>-9.9506999618335978</v>
      </c>
      <c r="AQ5">
        <f t="shared" si="8"/>
        <v>-958.63483195752917</v>
      </c>
      <c r="AR5">
        <f t="shared" si="8"/>
        <v>1114.606138744902</v>
      </c>
      <c r="AS5">
        <f t="shared" si="8"/>
        <v>-832.2184802666884</v>
      </c>
      <c r="AT5">
        <f t="shared" si="8"/>
        <v>270.32552449508745</v>
      </c>
      <c r="AU5">
        <f t="shared" si="8"/>
        <v>552.71318297330095</v>
      </c>
      <c r="AW5">
        <v>2</v>
      </c>
      <c r="AX5">
        <f>(R5*SUMPRODUCT(K6:$K$23, X6:$X$23)-$AZ$3*SUMPRODUCT(K5:$K$22, W6:$W$23))/Z5</f>
        <v>2396.9024943934774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2.7149E-2</v>
      </c>
      <c r="O6">
        <f t="shared" si="22"/>
        <v>2754.6219687459829</v>
      </c>
      <c r="P6">
        <f t="shared" si="23"/>
        <v>137.73109843729915</v>
      </c>
      <c r="Q6" s="4">
        <f t="shared" si="24"/>
        <v>12.5</v>
      </c>
      <c r="R6">
        <f t="shared" si="0"/>
        <v>50000</v>
      </c>
      <c r="S6">
        <f t="shared" si="12"/>
        <v>3299.3400080188367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2248.5950586011986</v>
      </c>
      <c r="AC6">
        <f t="shared" si="1"/>
        <v>2980.2112082939657</v>
      </c>
      <c r="AE6">
        <f t="shared" si="2"/>
        <v>2488.181044062525</v>
      </c>
      <c r="AF6">
        <f t="shared" si="3"/>
        <v>-124.40905220312625</v>
      </c>
      <c r="AG6">
        <f t="shared" si="3"/>
        <v>-11.290936979254758</v>
      </c>
      <c r="AH6">
        <f t="shared" si="4"/>
        <v>-1273.4582943769594</v>
      </c>
      <c r="AI6">
        <f t="shared" si="5"/>
        <v>1079.0227605031848</v>
      </c>
      <c r="AJ6">
        <f t="shared" si="6"/>
        <v>-731.61614969276707</v>
      </c>
      <c r="AK6">
        <f t="shared" si="20"/>
        <v>394.68947324201423</v>
      </c>
      <c r="AL6">
        <f t="shared" si="7"/>
        <v>742.09608405243193</v>
      </c>
      <c r="AN6">
        <f t="shared" si="8"/>
        <v>1944.9394161649423</v>
      </c>
      <c r="AO6">
        <f t="shared" si="8"/>
        <v>-97.246970808247113</v>
      </c>
      <c r="AP6">
        <f t="shared" si="8"/>
        <v>-8.8258000473035807</v>
      </c>
      <c r="AQ6">
        <f t="shared" si="8"/>
        <v>-995.42564938602106</v>
      </c>
      <c r="AR6">
        <f t="shared" si="8"/>
        <v>843.44099592337079</v>
      </c>
      <c r="AS6">
        <f t="shared" si="8"/>
        <v>-571.88326003681925</v>
      </c>
      <c r="AT6">
        <f t="shared" si="8"/>
        <v>308.51738682182554</v>
      </c>
      <c r="AU6">
        <f t="shared" si="8"/>
        <v>580.07512270837708</v>
      </c>
      <c r="AW6">
        <v>3</v>
      </c>
      <c r="AX6">
        <f>(R6*SUMPRODUCT(K7:$K$23, X7:$X$23)-$AZ$3*SUMPRODUCT(K6:$K$22, W7:$W$23))/Z6</f>
        <v>3299.3400080188367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3.1286000000000001E-2</v>
      </c>
      <c r="O7">
        <f t="shared" si="22"/>
        <v>2754.6219687459829</v>
      </c>
      <c r="P7">
        <f t="shared" si="23"/>
        <v>137.73109843729915</v>
      </c>
      <c r="Q7" s="4">
        <f t="shared" si="24"/>
        <v>12.5</v>
      </c>
      <c r="R7">
        <f t="shared" si="0"/>
        <v>50000</v>
      </c>
      <c r="S7">
        <f t="shared" si="12"/>
        <v>4035.3979077850681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2980.2112082939657</v>
      </c>
      <c r="AC7">
        <f t="shared" si="1"/>
        <v>3494.5833569538845</v>
      </c>
      <c r="AE7">
        <f t="shared" si="2"/>
        <v>2385.4540014773593</v>
      </c>
      <c r="AF7">
        <f t="shared" si="3"/>
        <v>-119.27270007386798</v>
      </c>
      <c r="AG7">
        <f t="shared" si="3"/>
        <v>-10.824779355129245</v>
      </c>
      <c r="AH7">
        <f t="shared" si="4"/>
        <v>-1412.9930173318576</v>
      </c>
      <c r="AI7">
        <f t="shared" si="5"/>
        <v>842.36350471650485</v>
      </c>
      <c r="AJ7">
        <f t="shared" si="6"/>
        <v>-514.37214865991882</v>
      </c>
      <c r="AK7">
        <f t="shared" si="20"/>
        <v>448.94429983983088</v>
      </c>
      <c r="AL7">
        <f t="shared" si="7"/>
        <v>776.93565589641685</v>
      </c>
      <c r="AN7">
        <f t="shared" si="8"/>
        <v>1717.6572787702301</v>
      </c>
      <c r="AO7">
        <f t="shared" si="8"/>
        <v>-85.88286393851152</v>
      </c>
      <c r="AP7">
        <f t="shared" si="8"/>
        <v>-7.794432858023792</v>
      </c>
      <c r="AQ7">
        <f t="shared" si="8"/>
        <v>-1017.4322118843885</v>
      </c>
      <c r="AR7">
        <f t="shared" si="8"/>
        <v>606.5477700893066</v>
      </c>
      <c r="AS7">
        <f t="shared" si="8"/>
        <v>-370.37606451233768</v>
      </c>
      <c r="AT7">
        <f t="shared" si="8"/>
        <v>323.26443683454488</v>
      </c>
      <c r="AU7">
        <f t="shared" si="8"/>
        <v>559.43614241151374</v>
      </c>
      <c r="AW7">
        <v>4</v>
      </c>
      <c r="AX7">
        <f>(R7*SUMPRODUCT(K8:$K$23, X8:$X$23)-$AZ$3*SUMPRODUCT(K7:$K$22, W8:$W$23))/Z7</f>
        <v>4035.3979077850681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3.5844000000000001E-2</v>
      </c>
      <c r="O8">
        <f t="shared" si="22"/>
        <v>2754.6219687459829</v>
      </c>
      <c r="P8">
        <f t="shared" si="23"/>
        <v>137.73109843729915</v>
      </c>
      <c r="Q8" s="4">
        <f t="shared" si="24"/>
        <v>12.5</v>
      </c>
      <c r="R8">
        <f t="shared" si="0"/>
        <v>50000</v>
      </c>
      <c r="S8">
        <f t="shared" si="12"/>
        <v>4620.6253198299864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3494.5833569538845</v>
      </c>
      <c r="AC8">
        <f t="shared" si="1"/>
        <v>3817.9407024481106</v>
      </c>
      <c r="AE8">
        <f t="shared" si="2"/>
        <v>2276.0952482336315</v>
      </c>
      <c r="AF8">
        <f t="shared" si="3"/>
        <v>-113.80476241168157</v>
      </c>
      <c r="AG8">
        <f t="shared" si="3"/>
        <v>-10.328528170372699</v>
      </c>
      <c r="AH8">
        <f t="shared" si="4"/>
        <v>-1552.0135648210107</v>
      </c>
      <c r="AI8">
        <f t="shared" si="5"/>
        <v>599.94839283056626</v>
      </c>
      <c r="AJ8">
        <f t="shared" si="6"/>
        <v>-323.35734549422614</v>
      </c>
      <c r="AK8">
        <f t="shared" si="20"/>
        <v>484.07000847401378</v>
      </c>
      <c r="AL8">
        <f t="shared" si="7"/>
        <v>760.6610558103539</v>
      </c>
      <c r="AN8">
        <f t="shared" si="8"/>
        <v>1509.7229833509782</v>
      </c>
      <c r="AO8">
        <f t="shared" si="8"/>
        <v>-75.486149167548902</v>
      </c>
      <c r="AP8">
        <f t="shared" si="8"/>
        <v>-6.8508628428888647</v>
      </c>
      <c r="AQ8">
        <f t="shared" si="8"/>
        <v>-1029.4431004594992</v>
      </c>
      <c r="AR8">
        <f t="shared" si="8"/>
        <v>397.94287088104107</v>
      </c>
      <c r="AS8">
        <f t="shared" si="8"/>
        <v>-214.4813652710049</v>
      </c>
      <c r="AT8">
        <f t="shared" si="8"/>
        <v>321.08129829420329</v>
      </c>
      <c r="AU8">
        <f t="shared" si="8"/>
        <v>504.54280390423946</v>
      </c>
      <c r="AW8">
        <v>5</v>
      </c>
      <c r="AX8">
        <f>(R8*SUMPRODUCT(K9:$K$23, X9:$X$23)-$AZ$3*SUMPRODUCT(K8:$K$22, W9:$W$23))/Z8</f>
        <v>4620.6253198299864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4.1295999999999999E-2</v>
      </c>
      <c r="O9">
        <f t="shared" si="22"/>
        <v>2754.6219687459829</v>
      </c>
      <c r="P9">
        <f t="shared" si="23"/>
        <v>137.73109843729915</v>
      </c>
      <c r="Q9" s="4">
        <f t="shared" si="24"/>
        <v>12.5</v>
      </c>
      <c r="R9">
        <f t="shared" si="0"/>
        <v>50000</v>
      </c>
      <c r="S9">
        <f t="shared" si="12"/>
        <v>5057.456989702926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3817.9407024481106</v>
      </c>
      <c r="AC9">
        <f t="shared" si="1"/>
        <v>3964.5267736342412</v>
      </c>
      <c r="AE9">
        <f t="shared" si="2"/>
        <v>2159.3406663802389</v>
      </c>
      <c r="AF9">
        <f t="shared" si="3"/>
        <v>-107.96703331901196</v>
      </c>
      <c r="AG9">
        <f t="shared" si="3"/>
        <v>-9.7987159893452613</v>
      </c>
      <c r="AH9">
        <f t="shared" si="4"/>
        <v>-1706.1075972948438</v>
      </c>
      <c r="AI9">
        <f t="shared" si="5"/>
        <v>335.4673197770378</v>
      </c>
      <c r="AJ9">
        <f t="shared" si="6"/>
        <v>-146.58607118613054</v>
      </c>
      <c r="AK9">
        <f t="shared" si="20"/>
        <v>502.24896631820513</v>
      </c>
      <c r="AL9">
        <f t="shared" si="7"/>
        <v>691.1302149091124</v>
      </c>
      <c r="AN9">
        <f t="shared" si="8"/>
        <v>1319.3783859541386</v>
      </c>
      <c r="AO9">
        <f t="shared" si="8"/>
        <v>-65.968919297706947</v>
      </c>
      <c r="AP9">
        <f t="shared" si="8"/>
        <v>-5.9871118474868892</v>
      </c>
      <c r="AQ9">
        <f t="shared" si="8"/>
        <v>-1042.4485228430303</v>
      </c>
      <c r="AR9">
        <f t="shared" si="8"/>
        <v>204.97383196591454</v>
      </c>
      <c r="AS9">
        <f t="shared" si="8"/>
        <v>-89.565531282806433</v>
      </c>
      <c r="AT9">
        <f t="shared" si="8"/>
        <v>306.87905842984793</v>
      </c>
      <c r="AU9">
        <f t="shared" si="8"/>
        <v>422.28735911295604</v>
      </c>
      <c r="AW9">
        <v>6</v>
      </c>
      <c r="AX9">
        <f>(R9*SUMPRODUCT(K10:$K$23, X10:$X$23)-$AZ$3*SUMPRODUCT(K9:$K$22, W10:$W$23))/Z9</f>
        <v>5057.456989702926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4.7109999999999999E-2</v>
      </c>
      <c r="O10">
        <f t="shared" si="22"/>
        <v>2754.6219687459829</v>
      </c>
      <c r="P10">
        <f t="shared" si="23"/>
        <v>137.73109843729915</v>
      </c>
      <c r="Q10" s="4">
        <f t="shared" si="24"/>
        <v>12.5</v>
      </c>
      <c r="R10">
        <f t="shared" si="0"/>
        <v>50000</v>
      </c>
      <c r="S10">
        <f t="shared" si="12"/>
        <v>5363.5713912960255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3964.5267736342412</v>
      </c>
      <c r="AC10">
        <f t="shared" si="1"/>
        <v>3964.3706522101525</v>
      </c>
      <c r="AE10">
        <f t="shared" si="2"/>
        <v>2036.0207209232638</v>
      </c>
      <c r="AF10">
        <f t="shared" si="3"/>
        <v>-101.80103604616319</v>
      </c>
      <c r="AG10">
        <f t="shared" si="3"/>
        <v>-9.2391113191937553</v>
      </c>
      <c r="AH10">
        <f t="shared" si="4"/>
        <v>-1846.4700410322212</v>
      </c>
      <c r="AI10">
        <f t="shared" si="5"/>
        <v>78.510532525685448</v>
      </c>
      <c r="AJ10">
        <f t="shared" si="6"/>
        <v>0.15612142408872387</v>
      </c>
      <c r="AK10">
        <f t="shared" si="20"/>
        <v>504.76753194773261</v>
      </c>
      <c r="AL10">
        <f t="shared" si="7"/>
        <v>583.43418589750672</v>
      </c>
      <c r="AN10">
        <f t="shared" si="8"/>
        <v>1145.9660771761783</v>
      </c>
      <c r="AO10">
        <f t="shared" si="8"/>
        <v>-57.298303858808914</v>
      </c>
      <c r="AP10">
        <f t="shared" si="8"/>
        <v>-5.2001966611859132</v>
      </c>
      <c r="AQ10">
        <f t="shared" si="8"/>
        <v>-1039.278239066989</v>
      </c>
      <c r="AR10">
        <f t="shared" si="8"/>
        <v>44.189337589194125</v>
      </c>
      <c r="AS10">
        <f t="shared" si="8"/>
        <v>8.7872315879469073E-2</v>
      </c>
      <c r="AT10">
        <f t="shared" si="8"/>
        <v>284.10637599490599</v>
      </c>
      <c r="AU10">
        <f t="shared" si="8"/>
        <v>328.38358589997955</v>
      </c>
      <c r="AW10">
        <v>7</v>
      </c>
      <c r="AX10">
        <f>(R10*SUMPRODUCT(K11:$K$23, X11:$X$23)-$AZ$3*SUMPRODUCT(K10:$K$22, W11:$W$23))/Z10</f>
        <v>5363.5713912960255</v>
      </c>
    </row>
    <row r="11" spans="1:52" x14ac:dyDescent="0.25">
      <c r="A11" t="s">
        <v>33</v>
      </c>
      <c r="C11" s="7">
        <f>AU25</f>
        <v>-2.5579538487363607E-13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5.2900999999999997E-2</v>
      </c>
      <c r="O11">
        <f t="shared" si="22"/>
        <v>2754.6219687459829</v>
      </c>
      <c r="P11">
        <f t="shared" si="23"/>
        <v>137.73109843729915</v>
      </c>
      <c r="Q11" s="4">
        <f t="shared" si="24"/>
        <v>12.5</v>
      </c>
      <c r="R11">
        <f t="shared" si="0"/>
        <v>50000</v>
      </c>
      <c r="S11">
        <f t="shared" si="12"/>
        <v>5563.1928076899512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3964.3706522101525</v>
      </c>
      <c r="AC11">
        <f t="shared" si="1"/>
        <v>3853.2729444678098</v>
      </c>
      <c r="AE11">
        <f t="shared" si="2"/>
        <v>1907.9529815564695</v>
      </c>
      <c r="AF11">
        <f t="shared" si="3"/>
        <v>-95.397649077823473</v>
      </c>
      <c r="AG11">
        <f t="shared" si="3"/>
        <v>-8.6579619781051491</v>
      </c>
      <c r="AH11">
        <f t="shared" si="4"/>
        <v>-1955.0329115866753</v>
      </c>
      <c r="AI11">
        <f t="shared" si="5"/>
        <v>-151.13554108613425</v>
      </c>
      <c r="AJ11">
        <f t="shared" si="6"/>
        <v>111.09770774234266</v>
      </c>
      <c r="AK11">
        <f t="shared" si="20"/>
        <v>494.34311036178997</v>
      </c>
      <c r="AL11">
        <f t="shared" si="7"/>
        <v>454.30527701799838</v>
      </c>
      <c r="AN11">
        <f t="shared" si="8"/>
        <v>989.23301720725976</v>
      </c>
      <c r="AO11">
        <f t="shared" si="8"/>
        <v>-49.461650860362994</v>
      </c>
      <c r="AP11">
        <f t="shared" si="8"/>
        <v>-4.488969032915973</v>
      </c>
      <c r="AQ11">
        <f t="shared" si="8"/>
        <v>-1013.6429590055602</v>
      </c>
      <c r="AR11">
        <f t="shared" si="8"/>
        <v>-78.360561691579292</v>
      </c>
      <c r="AS11">
        <f t="shared" si="8"/>
        <v>57.601797160175586</v>
      </c>
      <c r="AT11">
        <f t="shared" si="8"/>
        <v>256.30638245596697</v>
      </c>
      <c r="AU11">
        <f t="shared" si="8"/>
        <v>235.54761792456324</v>
      </c>
      <c r="AW11">
        <v>8</v>
      </c>
      <c r="AX11">
        <f>(R11*SUMPRODUCT(K12:$K$23, X12:$X$23)-$AZ$3*SUMPRODUCT(K11:$K$22, W12:$W$23))/Z11</f>
        <v>5563.1928076899512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5.9271999999999998E-2</v>
      </c>
      <c r="O12">
        <f t="shared" si="22"/>
        <v>2754.6219687459829</v>
      </c>
      <c r="P12">
        <f t="shared" si="23"/>
        <v>137.73109843729915</v>
      </c>
      <c r="Q12" s="4">
        <f t="shared" si="24"/>
        <v>12.5</v>
      </c>
      <c r="R12">
        <f t="shared" si="0"/>
        <v>50000</v>
      </c>
      <c r="S12">
        <f t="shared" si="12"/>
        <v>5665.0169638368934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3853.2729444678098</v>
      </c>
      <c r="AC12">
        <f t="shared" si="1"/>
        <v>3651.9906364656958</v>
      </c>
      <c r="AE12">
        <f t="shared" si="2"/>
        <v>1775.7852626180897</v>
      </c>
      <c r="AF12">
        <f t="shared" si="3"/>
        <v>-88.789263130904487</v>
      </c>
      <c r="AG12">
        <f t="shared" si="3"/>
        <v>-8.0582076359578476</v>
      </c>
      <c r="AH12">
        <f t="shared" si="4"/>
        <v>-2052.6988894649935</v>
      </c>
      <c r="AI12">
        <f t="shared" si="5"/>
        <v>-373.7610976137662</v>
      </c>
      <c r="AJ12">
        <f t="shared" si="6"/>
        <v>201.28230800211395</v>
      </c>
      <c r="AK12">
        <f t="shared" si="20"/>
        <v>474.09189407211693</v>
      </c>
      <c r="AL12">
        <f t="shared" si="7"/>
        <v>301.61310446046468</v>
      </c>
      <c r="AN12">
        <f t="shared" si="8"/>
        <v>848.13063310335804</v>
      </c>
      <c r="AO12">
        <f t="shared" si="8"/>
        <v>-42.406531655167903</v>
      </c>
      <c r="AP12">
        <f t="shared" si="8"/>
        <v>-3.8486707192777794</v>
      </c>
      <c r="AQ12">
        <f t="shared" si="8"/>
        <v>-980.38701263111273</v>
      </c>
      <c r="AR12">
        <f t="shared" si="8"/>
        <v>-178.51158190220036</v>
      </c>
      <c r="AS12">
        <f t="shared" si="8"/>
        <v>96.134197592478074</v>
      </c>
      <c r="AT12">
        <f t="shared" si="8"/>
        <v>226.43045121105433</v>
      </c>
      <c r="AU12">
        <f t="shared" si="8"/>
        <v>144.05306690133204</v>
      </c>
      <c r="AW12">
        <v>9</v>
      </c>
      <c r="AX12">
        <f>(R12*SUMPRODUCT(K13:$K$23, X13:$X$23)-$AZ$3*SUMPRODUCT(K12:$K$22, W13:$W$23))/Z12</f>
        <v>5665.0169638368934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6.6047999999999996E-2</v>
      </c>
      <c r="O13">
        <f t="shared" si="22"/>
        <v>2754.6219687459829</v>
      </c>
      <c r="P13">
        <f t="shared" si="23"/>
        <v>137.73109843729915</v>
      </c>
      <c r="Q13" s="4">
        <f t="shared" si="24"/>
        <v>12.5</v>
      </c>
      <c r="R13">
        <f t="shared" si="0"/>
        <v>50000</v>
      </c>
      <c r="S13">
        <f t="shared" si="12"/>
        <v>5680.2330700493021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3651.9906364656958</v>
      </c>
      <c r="AC13">
        <f t="shared" si="1"/>
        <v>3383.3272487424533</v>
      </c>
      <c r="AE13">
        <f t="shared" si="2"/>
        <v>1640.7403449665094</v>
      </c>
      <c r="AF13">
        <f t="shared" si="3"/>
        <v>-82.037017248325469</v>
      </c>
      <c r="AG13">
        <f t="shared" si="3"/>
        <v>-7.4453970616585261</v>
      </c>
      <c r="AH13">
        <f t="shared" si="4"/>
        <v>-2128.9139917589755</v>
      </c>
      <c r="AI13">
        <f t="shared" si="5"/>
        <v>-577.65606110244994</v>
      </c>
      <c r="AJ13">
        <f t="shared" si="6"/>
        <v>268.66338772324252</v>
      </c>
      <c r="AK13">
        <f t="shared" si="20"/>
        <v>445.88950390314301</v>
      </c>
      <c r="AL13">
        <f t="shared" si="7"/>
        <v>136.89683052393559</v>
      </c>
      <c r="AN13">
        <f t="shared" si="8"/>
        <v>721.86091269590042</v>
      </c>
      <c r="AO13">
        <f t="shared" si="8"/>
        <v>-36.093045634795018</v>
      </c>
      <c r="AP13">
        <f t="shared" si="8"/>
        <v>-3.2756804785110001</v>
      </c>
      <c r="AQ13">
        <f t="shared" si="8"/>
        <v>-936.63802554545907</v>
      </c>
      <c r="AR13">
        <f t="shared" si="8"/>
        <v>-254.14583896286456</v>
      </c>
      <c r="AS13">
        <f t="shared" si="8"/>
        <v>118.2012735073148</v>
      </c>
      <c r="AT13">
        <f t="shared" si="8"/>
        <v>196.1737609710664</v>
      </c>
      <c r="AU13">
        <f t="shared" si="8"/>
        <v>60.229195515516658</v>
      </c>
      <c r="AW13">
        <v>10</v>
      </c>
      <c r="AX13">
        <f>(R13*SUMPRODUCT(K14:$K$23, X14:$X$23)-$AZ$3*SUMPRODUCT(K13:$K$22, W14:$W$23))/Z13</f>
        <v>5680.2330700493021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7.3592000000000005E-2</v>
      </c>
      <c r="O14">
        <f t="shared" si="22"/>
        <v>2754.6219687459829</v>
      </c>
      <c r="P14">
        <f t="shared" si="23"/>
        <v>137.73109843729915</v>
      </c>
      <c r="Q14" s="4">
        <f t="shared" si="24"/>
        <v>12.5</v>
      </c>
      <c r="R14">
        <f t="shared" si="0"/>
        <v>50000</v>
      </c>
      <c r="S14">
        <f t="shared" si="12"/>
        <v>5612.6295103338771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3383.3272487424533</v>
      </c>
      <c r="AC14">
        <f t="shared" si="1"/>
        <v>3063.6073144283655</v>
      </c>
      <c r="AE14">
        <f t="shared" si="2"/>
        <v>1503.5875780500687</v>
      </c>
      <c r="AF14">
        <f t="shared" si="3"/>
        <v>-75.179378902503444</v>
      </c>
      <c r="AG14">
        <f t="shared" si="3"/>
        <v>-6.8230214304803667</v>
      </c>
      <c r="AH14">
        <f t="shared" si="4"/>
        <v>-2191.6866422462972</v>
      </c>
      <c r="AI14">
        <f t="shared" si="5"/>
        <v>-770.10146452921231</v>
      </c>
      <c r="AJ14">
        <f t="shared" si="6"/>
        <v>319.71993431408782</v>
      </c>
      <c r="AK14">
        <f t="shared" si="20"/>
        <v>411.74982574684475</v>
      </c>
      <c r="AL14">
        <f t="shared" si="7"/>
        <v>-38.631704468279736</v>
      </c>
      <c r="AN14">
        <f t="shared" si="8"/>
        <v>609.37378200784906</v>
      </c>
      <c r="AO14">
        <f t="shared" si="8"/>
        <v>-30.468689100392456</v>
      </c>
      <c r="AP14">
        <f t="shared" si="8"/>
        <v>-2.7652332557870958</v>
      </c>
      <c r="AQ14">
        <f t="shared" si="8"/>
        <v>-888.24648305071082</v>
      </c>
      <c r="AR14">
        <f t="shared" si="8"/>
        <v>-312.10662339904138</v>
      </c>
      <c r="AS14">
        <f t="shared" si="8"/>
        <v>129.5760542321992</v>
      </c>
      <c r="AT14">
        <f t="shared" si="8"/>
        <v>166.87391690334411</v>
      </c>
      <c r="AU14">
        <f t="shared" si="8"/>
        <v>-15.656652263498039</v>
      </c>
      <c r="AW14">
        <v>11</v>
      </c>
      <c r="AX14">
        <f>(R14*SUMPRODUCT(K15:$K$23, X15:$X$23)-$AZ$3*SUMPRODUCT(K14:$K$22, W15:$W$23))/Z14</f>
        <v>5612.6295103338771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8.2293000000000005E-2</v>
      </c>
      <c r="O15">
        <f t="shared" si="22"/>
        <v>2754.6219687459829</v>
      </c>
      <c r="P15">
        <f t="shared" si="23"/>
        <v>137.73109843729915</v>
      </c>
      <c r="Q15" s="4">
        <f t="shared" si="24"/>
        <v>12.5</v>
      </c>
      <c r="R15">
        <f t="shared" si="0"/>
        <v>50000</v>
      </c>
      <c r="S15">
        <f t="shared" si="12"/>
        <v>5459.6346915748554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3063.6073144283655</v>
      </c>
      <c r="AC15">
        <f t="shared" si="1"/>
        <v>2705.0543268795691</v>
      </c>
      <c r="AE15">
        <f t="shared" si="2"/>
        <v>1364.8169697090941</v>
      </c>
      <c r="AF15">
        <f t="shared" si="3"/>
        <v>-68.240848485454705</v>
      </c>
      <c r="AG15">
        <f t="shared" si="3"/>
        <v>-6.1933043135970429</v>
      </c>
      <c r="AH15">
        <f t="shared" si="4"/>
        <v>-2245.9476103140837</v>
      </c>
      <c r="AI15">
        <f t="shared" si="5"/>
        <v>-955.56479340404144</v>
      </c>
      <c r="AJ15">
        <f t="shared" si="6"/>
        <v>358.55298754879641</v>
      </c>
      <c r="AK15">
        <f t="shared" si="20"/>
        <v>373.10961695561338</v>
      </c>
      <c r="AL15">
        <f t="shared" si="7"/>
        <v>-223.90218889963165</v>
      </c>
      <c r="AN15">
        <f t="shared" si="8"/>
        <v>509.53124025398483</v>
      </c>
      <c r="AO15">
        <f t="shared" si="8"/>
        <v>-25.476562012699244</v>
      </c>
      <c r="AP15">
        <f t="shared" si="8"/>
        <v>-2.3121649995677283</v>
      </c>
      <c r="AQ15">
        <f t="shared" si="8"/>
        <v>-838.48640281248049</v>
      </c>
      <c r="AR15">
        <f t="shared" si="8"/>
        <v>-356.74388957076269</v>
      </c>
      <c r="AS15">
        <f t="shared" si="8"/>
        <v>133.8596694628221</v>
      </c>
      <c r="AT15">
        <f t="shared" si="8"/>
        <v>139.29413987181329</v>
      </c>
      <c r="AU15">
        <f t="shared" si="8"/>
        <v>-83.590080236127307</v>
      </c>
      <c r="AW15">
        <v>12</v>
      </c>
      <c r="AX15">
        <f>(R15*SUMPRODUCT(K16:$K$23, X16:$X$23)-$AZ$3*SUMPRODUCT(K15:$K$22, W16:$W$23))/Z15</f>
        <v>5459.6346915748554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9.1596999999999998E-2</v>
      </c>
      <c r="O16">
        <f t="shared" si="22"/>
        <v>2754.6219687459829</v>
      </c>
      <c r="P16">
        <f t="shared" si="23"/>
        <v>137.73109843729915</v>
      </c>
      <c r="Q16" s="4">
        <f t="shared" si="24"/>
        <v>12.5</v>
      </c>
      <c r="R16">
        <f t="shared" si="0"/>
        <v>50000</v>
      </c>
      <c r="S16">
        <f t="shared" si="12"/>
        <v>5225.4380101094721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2705.0543268795691</v>
      </c>
      <c r="AC16">
        <f t="shared" si="1"/>
        <v>2325.9817372283392</v>
      </c>
      <c r="AE16">
        <f t="shared" si="2"/>
        <v>1226.1556600375593</v>
      </c>
      <c r="AF16">
        <f t="shared" si="3"/>
        <v>-61.307783001877965</v>
      </c>
      <c r="AG16">
        <f t="shared" si="3"/>
        <v>-5.5640831752485242</v>
      </c>
      <c r="AH16">
        <f t="shared" si="4"/>
        <v>-2269.1523808501934</v>
      </c>
      <c r="AI16">
        <f t="shared" si="5"/>
        <v>-1109.8685869897604</v>
      </c>
      <c r="AJ16">
        <f t="shared" si="6"/>
        <v>379.07258965122992</v>
      </c>
      <c r="AK16">
        <f t="shared" si="20"/>
        <v>331.15527139343584</v>
      </c>
      <c r="AL16">
        <f t="shared" si="7"/>
        <v>-399.64072594509463</v>
      </c>
      <c r="AN16">
        <f t="shared" si="8"/>
        <v>421.68036282982689</v>
      </c>
      <c r="AO16">
        <f t="shared" si="8"/>
        <v>-21.084018141491342</v>
      </c>
      <c r="AP16">
        <f t="shared" si="8"/>
        <v>-1.9135128504665244</v>
      </c>
      <c r="AQ16">
        <f t="shared" si="8"/>
        <v>-780.3715551447724</v>
      </c>
      <c r="AR16">
        <f t="shared" si="8"/>
        <v>-381.68872330690334</v>
      </c>
      <c r="AS16">
        <f t="shared" si="8"/>
        <v>130.36474270980921</v>
      </c>
      <c r="AT16">
        <f t="shared" si="8"/>
        <v>113.8857647078156</v>
      </c>
      <c r="AU16">
        <f t="shared" si="8"/>
        <v>-137.43821588927855</v>
      </c>
      <c r="AW16">
        <v>13</v>
      </c>
      <c r="AX16">
        <f>(R16*SUMPRODUCT(K17:$K$23, X17:$X$23)-$AZ$3*SUMPRODUCT(K16:$K$22, W17:$W$23))/Z16</f>
        <v>5225.4380101094721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0.10148</v>
      </c>
      <c r="O17">
        <f t="shared" si="22"/>
        <v>2754.6219687459829</v>
      </c>
      <c r="P17">
        <f t="shared" si="23"/>
        <v>137.73109843729915</v>
      </c>
      <c r="Q17" s="4">
        <f t="shared" si="24"/>
        <v>12.5</v>
      </c>
      <c r="R17">
        <f t="shared" si="0"/>
        <v>50000</v>
      </c>
      <c r="S17">
        <f t="shared" si="12"/>
        <v>4911.670062107135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2325.9817372283392</v>
      </c>
      <c r="AC17">
        <f t="shared" si="1"/>
        <v>1942.5848351664981</v>
      </c>
      <c r="AE17">
        <f t="shared" si="2"/>
        <v>1089.463827056572</v>
      </c>
      <c r="AF17">
        <f t="shared" si="3"/>
        <v>-54.473191352828607</v>
      </c>
      <c r="AG17">
        <f t="shared" si="3"/>
        <v>-4.9437991828718184</v>
      </c>
      <c r="AH17">
        <f t="shared" si="4"/>
        <v>-2258.5726424968811</v>
      </c>
      <c r="AI17">
        <f t="shared" si="5"/>
        <v>-1228.5258059760095</v>
      </c>
      <c r="AJ17">
        <f t="shared" si="6"/>
        <v>383.39690206184105</v>
      </c>
      <c r="AK17">
        <f t="shared" si="20"/>
        <v>287.60512789654422</v>
      </c>
      <c r="AL17">
        <f t="shared" si="7"/>
        <v>-557.52377601762419</v>
      </c>
      <c r="AN17">
        <f t="shared" si="8"/>
        <v>345.13734324536529</v>
      </c>
      <c r="AO17">
        <f t="shared" si="8"/>
        <v>-17.256867162268268</v>
      </c>
      <c r="AP17">
        <f t="shared" si="8"/>
        <v>-1.5661738124201032</v>
      </c>
      <c r="AQ17">
        <f t="shared" si="8"/>
        <v>-715.50586811503217</v>
      </c>
      <c r="AR17">
        <f t="shared" si="8"/>
        <v>-389.19156584435518</v>
      </c>
      <c r="AS17">
        <f t="shared" si="8"/>
        <v>121.4584503862157</v>
      </c>
      <c r="AT17">
        <f t="shared" si="8"/>
        <v>91.112038124421716</v>
      </c>
      <c r="AU17">
        <f t="shared" si="8"/>
        <v>-176.62107733371778</v>
      </c>
      <c r="AW17">
        <v>14</v>
      </c>
      <c r="AX17">
        <f>(R17*SUMPRODUCT(K18:$K$23, X18:$X$23)-$AZ$3*SUMPRODUCT(K17:$K$22, W18:$W$23))/Z17</f>
        <v>4911.670062107135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0.112611</v>
      </c>
      <c r="O18">
        <f t="shared" si="22"/>
        <v>2754.6219687459829</v>
      </c>
      <c r="P18">
        <f t="shared" si="23"/>
        <v>137.73109843729915</v>
      </c>
      <c r="Q18" s="4">
        <f t="shared" si="24"/>
        <v>12.5</v>
      </c>
      <c r="R18">
        <f t="shared" si="0"/>
        <v>50000</v>
      </c>
      <c r="S18">
        <f t="shared" si="12"/>
        <v>4508.6383762225159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1942.5848351664981</v>
      </c>
      <c r="AC18">
        <f t="shared" si="1"/>
        <v>1564.5462175122291</v>
      </c>
      <c r="AE18">
        <f t="shared" si="2"/>
        <v>955.8835777573388</v>
      </c>
      <c r="AF18">
        <f t="shared" si="3"/>
        <v>-47.794178887866941</v>
      </c>
      <c r="AG18">
        <f t="shared" si="3"/>
        <v>-4.3376350212607226</v>
      </c>
      <c r="AH18">
        <f t="shared" si="4"/>
        <v>-2226.9046791295136</v>
      </c>
      <c r="AI18">
        <f t="shared" si="5"/>
        <v>-1323.1529152813023</v>
      </c>
      <c r="AJ18">
        <f t="shared" si="6"/>
        <v>378.03861765426905</v>
      </c>
      <c r="AK18">
        <f t="shared" si="20"/>
        <v>243.93789555492603</v>
      </c>
      <c r="AL18">
        <f t="shared" si="7"/>
        <v>-701.17640207210718</v>
      </c>
      <c r="AN18">
        <f t="shared" si="8"/>
        <v>278.94944642336748</v>
      </c>
      <c r="AO18">
        <f t="shared" si="8"/>
        <v>-13.947472321168375</v>
      </c>
      <c r="AP18">
        <f t="shared" si="8"/>
        <v>-1.2658245377602428</v>
      </c>
      <c r="AQ18">
        <f t="shared" si="8"/>
        <v>-649.86347912599172</v>
      </c>
      <c r="AR18">
        <f t="shared" si="8"/>
        <v>-386.12732956155281</v>
      </c>
      <c r="AS18">
        <f t="shared" si="8"/>
        <v>110.32061390648137</v>
      </c>
      <c r="AT18">
        <f t="shared" si="8"/>
        <v>71.18685006219674</v>
      </c>
      <c r="AU18">
        <f t="shared" si="8"/>
        <v>-204.61986559287467</v>
      </c>
      <c r="AW18">
        <v>15</v>
      </c>
      <c r="AX18">
        <f>(R18*SUMPRODUCT(K19:$K$23, X19:$X$23)-$AZ$3*SUMPRODUCT(K18:$K$22, W19:$W$23))/Z18</f>
        <v>4508.6383762225159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0.125163</v>
      </c>
      <c r="O19">
        <f t="shared" si="22"/>
        <v>2754.6219687459829</v>
      </c>
      <c r="P19">
        <f t="shared" si="23"/>
        <v>137.73109843729915</v>
      </c>
      <c r="Q19" s="4">
        <f t="shared" si="24"/>
        <v>12.5</v>
      </c>
      <c r="R19">
        <f t="shared" si="0"/>
        <v>50000</v>
      </c>
      <c r="S19">
        <f t="shared" si="12"/>
        <v>4000.097328309766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1564.5462175122291</v>
      </c>
      <c r="AC19">
        <f t="shared" si="1"/>
        <v>1200.4603318253032</v>
      </c>
      <c r="AE19">
        <f t="shared" si="2"/>
        <v>826.68348573692367</v>
      </c>
      <c r="AF19">
        <f t="shared" si="3"/>
        <v>-41.334174286846185</v>
      </c>
      <c r="AG19">
        <f t="shared" si="3"/>
        <v>-3.7513472588820598</v>
      </c>
      <c r="AH19">
        <f t="shared" si="4"/>
        <v>-2171.6456486642232</v>
      </c>
      <c r="AI19">
        <f t="shared" si="5"/>
        <v>-1390.0476844730279</v>
      </c>
      <c r="AJ19">
        <f t="shared" si="6"/>
        <v>364.08588568692585</v>
      </c>
      <c r="AK19">
        <f t="shared" si="20"/>
        <v>201.08526020436253</v>
      </c>
      <c r="AL19">
        <f t="shared" si="7"/>
        <v>-824.87653858173951</v>
      </c>
      <c r="AN19">
        <f t="shared" si="8"/>
        <v>222.229204876734</v>
      </c>
      <c r="AO19">
        <f t="shared" si="8"/>
        <v>-11.111460243836701</v>
      </c>
      <c r="AP19">
        <f t="shared" si="8"/>
        <v>-1.0084378519001551</v>
      </c>
      <c r="AQ19">
        <f t="shared" si="8"/>
        <v>-583.78217794742409</v>
      </c>
      <c r="AR19">
        <f t="shared" si="8"/>
        <v>-373.67287116642694</v>
      </c>
      <c r="AS19">
        <f t="shared" si="8"/>
        <v>97.873633959098143</v>
      </c>
      <c r="AT19">
        <f t="shared" si="8"/>
        <v>54.055776193244824</v>
      </c>
      <c r="AU19">
        <f t="shared" si="8"/>
        <v>-221.74346101408398</v>
      </c>
      <c r="AW19">
        <v>16</v>
      </c>
      <c r="AX19">
        <f>(R19*SUMPRODUCT(K20:$K$23, X20:$X$23)-$AZ$3*SUMPRODUCT(K19:$K$22, W20:$W$23))/Z19</f>
        <v>4000.097328309766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0.13952899999999999</v>
      </c>
      <c r="O20">
        <f t="shared" si="22"/>
        <v>2754.6219687459829</v>
      </c>
      <c r="P20">
        <f t="shared" si="23"/>
        <v>137.73109843729915</v>
      </c>
      <c r="Q20" s="4">
        <f t="shared" si="24"/>
        <v>12.5</v>
      </c>
      <c r="R20">
        <f t="shared" si="0"/>
        <v>50000</v>
      </c>
      <c r="S20">
        <f t="shared" si="12"/>
        <v>3357.8145648168438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1200.4603318253032</v>
      </c>
      <c r="AC20">
        <f t="shared" si="1"/>
        <v>857.02496517858174</v>
      </c>
      <c r="AE20">
        <f t="shared" si="2"/>
        <v>703.07033079816722</v>
      </c>
      <c r="AF20">
        <f t="shared" si="3"/>
        <v>-35.153516539908367</v>
      </c>
      <c r="AG20">
        <f t="shared" si="3"/>
        <v>-3.1904120546086845</v>
      </c>
      <c r="AH20">
        <f t="shared" si="4"/>
        <v>-2093.6869267382194</v>
      </c>
      <c r="AI20">
        <f t="shared" si="5"/>
        <v>-1428.9605245345692</v>
      </c>
      <c r="AJ20">
        <f t="shared" si="6"/>
        <v>343.43536664672149</v>
      </c>
      <c r="AK20">
        <f t="shared" si="20"/>
        <v>159.88076914466259</v>
      </c>
      <c r="AL20">
        <f t="shared" si="7"/>
        <v>-925.64438874318523</v>
      </c>
      <c r="AN20">
        <f t="shared" si="8"/>
        <v>174.10129784180219</v>
      </c>
      <c r="AO20">
        <f t="shared" si="8"/>
        <v>-8.7050648920901104</v>
      </c>
      <c r="AP20">
        <f t="shared" si="8"/>
        <v>-0.79004169999168827</v>
      </c>
      <c r="AQ20">
        <f t="shared" si="8"/>
        <v>-518.4596693274209</v>
      </c>
      <c r="AR20">
        <f t="shared" si="8"/>
        <v>-353.85347807770052</v>
      </c>
      <c r="AS20">
        <f t="shared" si="8"/>
        <v>85.044895850020211</v>
      </c>
      <c r="AT20">
        <f t="shared" si="8"/>
        <v>39.591273004552562</v>
      </c>
      <c r="AU20">
        <f t="shared" si="8"/>
        <v>-229.21730922312776</v>
      </c>
      <c r="AW20">
        <v>17</v>
      </c>
      <c r="AX20">
        <f>(R20*SUMPRODUCT(K21:$K$23, X21:$X$23)-$AZ$3*SUMPRODUCT(K20:$K$22, W21:$W$23))/Z20</f>
        <v>3357.8145648168438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0.15610499999999999</v>
      </c>
      <c r="O21">
        <f t="shared" si="22"/>
        <v>2754.6219687459829</v>
      </c>
      <c r="P21">
        <f t="shared" si="23"/>
        <v>137.73109843729915</v>
      </c>
      <c r="Q21" s="4">
        <f t="shared" si="24"/>
        <v>12.5</v>
      </c>
      <c r="R21">
        <f t="shared" si="0"/>
        <v>50000</v>
      </c>
      <c r="S21">
        <f t="shared" si="12"/>
        <v>2535.7995623700349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857.02496517858174</v>
      </c>
      <c r="AC21">
        <f t="shared" si="1"/>
        <v>539.71322115455314</v>
      </c>
      <c r="AE21">
        <f t="shared" si="2"/>
        <v>586.28683350093763</v>
      </c>
      <c r="AF21">
        <f t="shared" si="3"/>
        <v>-29.314341675046883</v>
      </c>
      <c r="AG21">
        <f t="shared" si="3"/>
        <v>-2.6604686602779086</v>
      </c>
      <c r="AH21">
        <f t="shared" si="4"/>
        <v>-1992.1570951387544</v>
      </c>
      <c r="AI21">
        <f t="shared" si="5"/>
        <v>-1437.8450719731416</v>
      </c>
      <c r="AJ21">
        <f t="shared" si="6"/>
        <v>317.3117440240286</v>
      </c>
      <c r="AK21">
        <f t="shared" si="20"/>
        <v>120.99859039078672</v>
      </c>
      <c r="AL21">
        <f t="shared" si="7"/>
        <v>-999.53473755832613</v>
      </c>
      <c r="AN21">
        <f t="shared" si="8"/>
        <v>133.73797570662254</v>
      </c>
      <c r="AO21">
        <f t="shared" si="8"/>
        <v>-6.6868987853311266</v>
      </c>
      <c r="AP21">
        <f t="shared" si="8"/>
        <v>-0.60687989687885169</v>
      </c>
      <c r="AQ21">
        <f t="shared" si="8"/>
        <v>-454.43124759003535</v>
      </c>
      <c r="AR21">
        <f t="shared" si="8"/>
        <v>-327.98705056562284</v>
      </c>
      <c r="AS21">
        <f t="shared" si="8"/>
        <v>72.382028537647003</v>
      </c>
      <c r="AT21">
        <f t="shared" si="8"/>
        <v>27.601006226916613</v>
      </c>
      <c r="AU21">
        <f t="shared" si="8"/>
        <v>-228.00401580105918</v>
      </c>
      <c r="AW21">
        <v>18</v>
      </c>
      <c r="AX21">
        <f>(R21*SUMPRODUCT(K22:$K$23, X22:$X$23)-$AZ$3*SUMPRODUCT(K21:$K$22, W22:$W$23))/Z21</f>
        <v>2535.7995623700349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0.17521600000000001</v>
      </c>
      <c r="O22">
        <f t="shared" si="22"/>
        <v>2754.6219687459829</v>
      </c>
      <c r="P22">
        <f t="shared" si="23"/>
        <v>137.73109843729915</v>
      </c>
      <c r="Q22" s="4">
        <f t="shared" si="24"/>
        <v>12.5</v>
      </c>
      <c r="R22">
        <f t="shared" si="0"/>
        <v>50000</v>
      </c>
      <c r="S22">
        <f t="shared" si="12"/>
        <v>1460.247127690209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539.71322115455314</v>
      </c>
      <c r="AC22">
        <f t="shared" si="1"/>
        <v>253.23106831722475</v>
      </c>
      <c r="AE22">
        <f t="shared" si="2"/>
        <v>477.69713134722798</v>
      </c>
      <c r="AF22">
        <f t="shared" si="3"/>
        <v>-23.8848565673614</v>
      </c>
      <c r="AG22">
        <f t="shared" si="3"/>
        <v>-2.1677072968958755</v>
      </c>
      <c r="AH22">
        <f t="shared" si="4"/>
        <v>-1864.6267071170162</v>
      </c>
      <c r="AI22">
        <f t="shared" si="5"/>
        <v>-1412.9821396340453</v>
      </c>
      <c r="AJ22">
        <f t="shared" si="6"/>
        <v>286.48215283732839</v>
      </c>
      <c r="AK22">
        <f t="shared" si="20"/>
        <v>85.017963738100164</v>
      </c>
      <c r="AL22">
        <f t="shared" si="7"/>
        <v>-1041.4820230586167</v>
      </c>
      <c r="AN22">
        <f t="shared" si="8"/>
        <v>100.37801527502988</v>
      </c>
      <c r="AO22">
        <f t="shared" si="8"/>
        <v>-5.0189007637514944</v>
      </c>
      <c r="AP22">
        <f t="shared" si="8"/>
        <v>-0.455498142821055</v>
      </c>
      <c r="AQ22">
        <f t="shared" si="8"/>
        <v>-391.81212489461734</v>
      </c>
      <c r="AR22">
        <f t="shared" si="8"/>
        <v>-296.90850852616001</v>
      </c>
      <c r="AS22">
        <f t="shared" si="8"/>
        <v>60.198205152348493</v>
      </c>
      <c r="AT22">
        <f t="shared" si="8"/>
        <v>17.864738770122145</v>
      </c>
      <c r="AU22">
        <f t="shared" si="8"/>
        <v>-218.84556460368933</v>
      </c>
      <c r="AW22">
        <v>19</v>
      </c>
      <c r="AX22">
        <f>(R22*SUMPRODUCT(K23:$K$23, X23:$X$23)-$AZ$3*SUMPRODUCT(K22:$K$22, W23:$W$23))/Z22</f>
        <v>1460.247127690209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0.19798199999999999</v>
      </c>
      <c r="O23">
        <f t="shared" si="22"/>
        <v>2754.6219687459829</v>
      </c>
      <c r="P23">
        <f t="shared" si="23"/>
        <v>137.73109843729915</v>
      </c>
      <c r="Q23" s="4">
        <f t="shared" si="24"/>
        <v>12.5</v>
      </c>
      <c r="R23">
        <f t="shared" si="0"/>
        <v>50000</v>
      </c>
      <c r="S23">
        <f t="shared" si="12"/>
        <v>1843.7044709718832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253.23106831722475</v>
      </c>
      <c r="AC23">
        <f t="shared" si="1"/>
        <v>253.23106831722475</v>
      </c>
      <c r="AE23">
        <f t="shared" si="2"/>
        <v>378.34472657536878</v>
      </c>
      <c r="AF23">
        <f t="shared" si="3"/>
        <v>-18.917236328768439</v>
      </c>
      <c r="AG23">
        <f t="shared" si="3"/>
        <v>-1.7168631978728774</v>
      </c>
      <c r="AH23">
        <f t="shared" si="4"/>
        <v>-1716.668104216157</v>
      </c>
      <c r="AI23">
        <f t="shared" si="5"/>
        <v>-1358.9574771674295</v>
      </c>
      <c r="AJ23">
        <f t="shared" si="6"/>
        <v>0</v>
      </c>
      <c r="AK23">
        <f t="shared" si="20"/>
        <v>52.426418173423642</v>
      </c>
      <c r="AL23">
        <f t="shared" si="7"/>
        <v>-1306.5310589940059</v>
      </c>
      <c r="AN23">
        <f t="shared" si="8"/>
        <v>73.234382336776022</v>
      </c>
      <c r="AO23">
        <f t="shared" si="8"/>
        <v>-3.661719116838801</v>
      </c>
      <c r="AP23">
        <f t="shared" si="8"/>
        <v>-0.33232501214184446</v>
      </c>
      <c r="AQ23">
        <f t="shared" si="8"/>
        <v>-332.28724879417717</v>
      </c>
      <c r="AR23">
        <f t="shared" si="8"/>
        <v>-263.04691058638178</v>
      </c>
      <c r="AS23">
        <f t="shared" si="8"/>
        <v>0</v>
      </c>
      <c r="AT23">
        <f t="shared" si="8"/>
        <v>10.147931458733765</v>
      </c>
      <c r="AU23">
        <f t="shared" si="8"/>
        <v>-252.89897912764803</v>
      </c>
      <c r="AW23">
        <v>20</v>
      </c>
      <c r="AX23">
        <f>(R23*SUMPRODUCT(K$23:$K24, X$23:$X24)-$AZ$3*SUMPRODUCT(K$22:$K23, W$23:$W24))/Z23</f>
        <v>1843.7044709718832</v>
      </c>
    </row>
    <row r="25" spans="5:50" x14ac:dyDescent="0.25">
      <c r="AN25" s="8">
        <f t="shared" ref="AN25:AU25" si="25">SUM(AN3:AN23)</f>
        <v>18012.697061507661</v>
      </c>
      <c r="AO25" s="8">
        <f t="shared" si="25"/>
        <v>-2966.6013296348706</v>
      </c>
      <c r="AP25" s="8">
        <f t="shared" si="25"/>
        <v>-169.23851650916271</v>
      </c>
      <c r="AQ25" s="8">
        <f t="shared" si="25"/>
        <v>-16068.221288253406</v>
      </c>
      <c r="AR25" s="8">
        <f t="shared" si="25"/>
        <v>-1191.3640728897788</v>
      </c>
      <c r="AS25" s="8">
        <f t="shared" si="25"/>
        <v>-2033.3340379418858</v>
      </c>
      <c r="AT25" s="8">
        <f t="shared" si="25"/>
        <v>3224.6981108316645</v>
      </c>
      <c r="AU25" s="9">
        <f t="shared" si="25"/>
        <v>-2.5579538487363607E-13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178.73396016904641</v>
      </c>
      <c r="K3">
        <v>1</v>
      </c>
      <c r="L3" s="2">
        <v>0</v>
      </c>
      <c r="O3">
        <f>$C$3</f>
        <v>178.73396016904641</v>
      </c>
      <c r="P3">
        <f>O3*B5</f>
        <v>142.98716813523714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178.73396016904641</v>
      </c>
      <c r="AF3">
        <f t="shared" ref="AF3:AG23" si="4">-$Z3*P3</f>
        <v>-142.98716813523714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-64.253207966190729</v>
      </c>
      <c r="AJ3">
        <f t="shared" ref="AJ3:AJ23" si="7">AB3-AC3</f>
        <v>0</v>
      </c>
      <c r="AL3">
        <f t="shared" ref="AL3:AL23" si="8">SUM(AI3:AK3)</f>
        <v>-64.253207966190729</v>
      </c>
      <c r="AN3">
        <f t="shared" ref="AN3:AU23" si="9">AE3*$K3</f>
        <v>178.73396016904641</v>
      </c>
      <c r="AO3">
        <f t="shared" si="9"/>
        <v>-142.98716813523714</v>
      </c>
      <c r="AP3">
        <f t="shared" si="9"/>
        <v>-100</v>
      </c>
      <c r="AQ3">
        <f t="shared" si="9"/>
        <v>0</v>
      </c>
      <c r="AR3">
        <f t="shared" si="9"/>
        <v>-64.253207966190729</v>
      </c>
      <c r="AS3">
        <f t="shared" si="9"/>
        <v>0</v>
      </c>
      <c r="AT3">
        <f t="shared" si="9"/>
        <v>0</v>
      </c>
      <c r="AU3">
        <f t="shared" si="9"/>
        <v>-64.253207966190729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129.67754122885779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23.067724591464863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22.810285993829439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-22.810285993829439</v>
      </c>
      <c r="AK4">
        <f>G4*MAX(0, SUM(AB4, AE4:AF4))</f>
        <v>0</v>
      </c>
      <c r="AL4">
        <f t="shared" si="8"/>
        <v>-138.82238599382944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-106.86725523502818</v>
      </c>
      <c r="AR4">
        <f t="shared" si="9"/>
        <v>-106.86725523502818</v>
      </c>
      <c r="AS4">
        <f t="shared" si="9"/>
        <v>-21.012227649413802</v>
      </c>
      <c r="AT4">
        <f t="shared" si="9"/>
        <v>0</v>
      </c>
      <c r="AU4">
        <f t="shared" si="9"/>
        <v>-127.87948288444198</v>
      </c>
      <c r="AW4">
        <v>1</v>
      </c>
      <c r="AX4">
        <f>(R4*SUMPRODUCT(K5:$K$23, X5:$X$23)-$AZ$3*SUMPRODUCT(K4:$K$22, W5:$W$23))/Z4</f>
        <v>23.067724591464863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178.73396016904641</v>
      </c>
      <c r="P5">
        <f t="shared" ref="P5:P23" si="22">O5*$C$5</f>
        <v>8.9366980084523213</v>
      </c>
      <c r="Q5" s="4">
        <f t="shared" ref="Q5:Q23" si="23">$C$8</f>
        <v>12.5</v>
      </c>
      <c r="R5">
        <f t="shared" si="0"/>
        <v>100000</v>
      </c>
      <c r="S5">
        <f t="shared" si="1"/>
        <v>43.548806041545269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22.810285993829439</v>
      </c>
      <c r="AC5">
        <f t="shared" si="2"/>
        <v>42.581693629564825</v>
      </c>
      <c r="AE5">
        <f t="shared" si="3"/>
        <v>174.76471630144187</v>
      </c>
      <c r="AF5">
        <f t="shared" si="4"/>
        <v>-8.7382358150720947</v>
      </c>
      <c r="AG5">
        <f t="shared" si="4"/>
        <v>-12.222405589300822</v>
      </c>
      <c r="AH5">
        <f t="shared" si="5"/>
        <v>-115.90330659342058</v>
      </c>
      <c r="AI5">
        <f t="shared" si="6"/>
        <v>37.900768303648363</v>
      </c>
      <c r="AJ5">
        <f t="shared" si="7"/>
        <v>-19.771407635735386</v>
      </c>
      <c r="AK5">
        <f>G5*SUM(AB5, AE5:AF5)</f>
        <v>13.218573653613946</v>
      </c>
      <c r="AL5">
        <f t="shared" si="8"/>
        <v>31.347934321526921</v>
      </c>
      <c r="AN5">
        <f t="shared" si="9"/>
        <v>148.29840843007554</v>
      </c>
      <c r="AO5">
        <f t="shared" si="9"/>
        <v>-7.4149204215037789</v>
      </c>
      <c r="AP5">
        <f t="shared" si="9"/>
        <v>-10.371448736561804</v>
      </c>
      <c r="AQ5">
        <f t="shared" si="9"/>
        <v>-98.350950142248735</v>
      </c>
      <c r="AR5">
        <f t="shared" si="9"/>
        <v>32.161089129761223</v>
      </c>
      <c r="AS5">
        <f t="shared" si="9"/>
        <v>-16.777232537856442</v>
      </c>
      <c r="AT5">
        <f t="shared" si="9"/>
        <v>11.21675745558089</v>
      </c>
      <c r="AU5">
        <f t="shared" si="9"/>
        <v>26.600614047485671</v>
      </c>
      <c r="AW5">
        <v>2</v>
      </c>
      <c r="AX5">
        <f>(R5*SUMPRODUCT(K6:$K$23, X6:$X$23)-$AZ$3*SUMPRODUCT(K5:$K$22, W6:$W$23))/Z5</f>
        <v>43.548806041545269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178.73396016904641</v>
      </c>
      <c r="P6">
        <f t="shared" si="22"/>
        <v>8.9366980084523213</v>
      </c>
      <c r="Q6" s="4">
        <f t="shared" si="23"/>
        <v>12.5</v>
      </c>
      <c r="R6">
        <f t="shared" si="0"/>
        <v>100000</v>
      </c>
      <c r="S6">
        <f t="shared" si="1"/>
        <v>61.483268520440994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42.581693629564825</v>
      </c>
      <c r="AC6">
        <f t="shared" si="2"/>
        <v>59.445330598471173</v>
      </c>
      <c r="AE6">
        <f t="shared" si="3"/>
        <v>172.80960506988242</v>
      </c>
      <c r="AF6">
        <f t="shared" si="4"/>
        <v>-8.6404802534941219</v>
      </c>
      <c r="AG6">
        <f t="shared" si="4"/>
        <v>-12.085672254620727</v>
      </c>
      <c r="AH6">
        <f t="shared" si="5"/>
        <v>-116.07423029669562</v>
      </c>
      <c r="AI6">
        <f t="shared" si="6"/>
        <v>36.009222265071941</v>
      </c>
      <c r="AJ6">
        <f t="shared" si="7"/>
        <v>-16.863636968906349</v>
      </c>
      <c r="AK6">
        <f>G6*SUM(AB6, AE6:AF6)</f>
        <v>14.47255729121672</v>
      </c>
      <c r="AL6">
        <f t="shared" si="8"/>
        <v>33.618142587382309</v>
      </c>
      <c r="AN6">
        <f t="shared" si="9"/>
        <v>135.08028814637393</v>
      </c>
      <c r="AO6">
        <f t="shared" si="9"/>
        <v>-6.7540144073186967</v>
      </c>
      <c r="AP6">
        <f t="shared" si="9"/>
        <v>-9.447021708872164</v>
      </c>
      <c r="AQ6">
        <f t="shared" si="9"/>
        <v>-90.731880722171923</v>
      </c>
      <c r="AR6">
        <f t="shared" si="9"/>
        <v>28.147371308011117</v>
      </c>
      <c r="AS6">
        <f t="shared" si="9"/>
        <v>-13.181819031613061</v>
      </c>
      <c r="AT6">
        <f t="shared" si="9"/>
        <v>11.312780955213078</v>
      </c>
      <c r="AU6">
        <f t="shared" si="9"/>
        <v>26.278333231611132</v>
      </c>
      <c r="AW6">
        <v>3</v>
      </c>
      <c r="AX6">
        <f>(R6*SUMPRODUCT(K7:$K$23, X7:$X$23)-$AZ$3*SUMPRODUCT(K6:$K$22, W7:$W$23))/Z6</f>
        <v>61.483268520440994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178.73396016904641</v>
      </c>
      <c r="P7">
        <f t="shared" si="22"/>
        <v>8.9366980084523213</v>
      </c>
      <c r="Q7" s="4">
        <f t="shared" si="23"/>
        <v>12.5</v>
      </c>
      <c r="R7">
        <f t="shared" si="0"/>
        <v>100000</v>
      </c>
      <c r="S7">
        <f t="shared" si="1"/>
        <v>77.082612641080601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59.445330598471173</v>
      </c>
      <c r="AC7">
        <f t="shared" si="2"/>
        <v>73.692675476981663</v>
      </c>
      <c r="AE7">
        <f t="shared" si="3"/>
        <v>170.87360264737205</v>
      </c>
      <c r="AF7">
        <f t="shared" si="4"/>
        <v>-8.5436801323686034</v>
      </c>
      <c r="AG7">
        <f t="shared" si="4"/>
        <v>-11.950275320213347</v>
      </c>
      <c r="AH7">
        <f t="shared" si="5"/>
        <v>-116.32169488938338</v>
      </c>
      <c r="AI7">
        <f t="shared" si="6"/>
        <v>34.057952305406744</v>
      </c>
      <c r="AJ7">
        <f t="shared" si="7"/>
        <v>-14.247344878510489</v>
      </c>
      <c r="AK7">
        <f>G7*SUM(AB7, AE7:AF7)</f>
        <v>15.524267717943227</v>
      </c>
      <c r="AL7">
        <f t="shared" si="8"/>
        <v>35.334875144839479</v>
      </c>
      <c r="AN7">
        <f t="shared" si="9"/>
        <v>123.03833448692737</v>
      </c>
      <c r="AO7">
        <f t="shared" si="9"/>
        <v>-6.1519167243463695</v>
      </c>
      <c r="AP7">
        <f t="shared" si="9"/>
        <v>-8.6048514766414446</v>
      </c>
      <c r="AQ7">
        <f t="shared" si="9"/>
        <v>-83.757978892864259</v>
      </c>
      <c r="AR7">
        <f t="shared" si="9"/>
        <v>24.523587393075317</v>
      </c>
      <c r="AS7">
        <f t="shared" si="9"/>
        <v>-10.258867124902542</v>
      </c>
      <c r="AT7">
        <f t="shared" si="9"/>
        <v>11.178321370602198</v>
      </c>
      <c r="AU7">
        <f t="shared" si="9"/>
        <v>25.443041638774972</v>
      </c>
      <c r="AW7">
        <v>4</v>
      </c>
      <c r="AX7">
        <f>(R7*SUMPRODUCT(K8:$K$23, X8:$X$23)-$AZ$3*SUMPRODUCT(K7:$K$22, W8:$W$23))/Z7</f>
        <v>77.082612641080601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178.73396016904641</v>
      </c>
      <c r="P8">
        <f t="shared" si="22"/>
        <v>8.9366980084523213</v>
      </c>
      <c r="Q8" s="4">
        <f t="shared" si="23"/>
        <v>12.5</v>
      </c>
      <c r="R8">
        <f t="shared" si="0"/>
        <v>100000</v>
      </c>
      <c r="S8">
        <f t="shared" si="1"/>
        <v>90.344975564460569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73.692675476981663</v>
      </c>
      <c r="AC8">
        <f t="shared" si="2"/>
        <v>85.40242881422455</v>
      </c>
      <c r="AE8">
        <f t="shared" si="3"/>
        <v>168.95587402235157</v>
      </c>
      <c r="AF8">
        <f t="shared" si="4"/>
        <v>-8.447793701117579</v>
      </c>
      <c r="AG8">
        <f t="shared" si="4"/>
        <v>-11.81615638842174</v>
      </c>
      <c r="AH8">
        <f t="shared" si="5"/>
        <v>-116.92942871578001</v>
      </c>
      <c r="AI8">
        <f t="shared" si="6"/>
        <v>31.762495217032239</v>
      </c>
      <c r="AJ8">
        <f t="shared" si="7"/>
        <v>-11.709753337242887</v>
      </c>
      <c r="AK8">
        <f t="shared" ref="AK8:AK23" si="24">G8*SUM(AB8:AB8, AE8:AF8)</f>
        <v>16.394052905875096</v>
      </c>
      <c r="AL8">
        <f t="shared" si="8"/>
        <v>36.446794785664451</v>
      </c>
      <c r="AN8">
        <f t="shared" si="9"/>
        <v>112.06761508844998</v>
      </c>
      <c r="AO8">
        <f t="shared" si="9"/>
        <v>-5.6033807544225001</v>
      </c>
      <c r="AP8">
        <f t="shared" si="9"/>
        <v>-7.8375994538514497</v>
      </c>
      <c r="AQ8">
        <f t="shared" si="9"/>
        <v>-77.558725233186181</v>
      </c>
      <c r="AR8">
        <f t="shared" si="9"/>
        <v>21.067909646989854</v>
      </c>
      <c r="AS8">
        <f t="shared" si="9"/>
        <v>-7.7670228239902652</v>
      </c>
      <c r="AT8">
        <f t="shared" si="9"/>
        <v>10.874096100099143</v>
      </c>
      <c r="AU8">
        <f t="shared" si="9"/>
        <v>24.174982923098732</v>
      </c>
      <c r="AW8">
        <v>5</v>
      </c>
      <c r="AX8">
        <f>(R8*SUMPRODUCT(K9:$K$23, X9:$X$23)-$AZ$3*SUMPRODUCT(K8:$K$22, W9:$W$23))/Z8</f>
        <v>90.344975564460569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178.73396016904641</v>
      </c>
      <c r="P9">
        <f t="shared" si="22"/>
        <v>8.9366980084523213</v>
      </c>
      <c r="Q9" s="4">
        <f t="shared" si="23"/>
        <v>12.5</v>
      </c>
      <c r="R9">
        <f t="shared" si="0"/>
        <v>100000</v>
      </c>
      <c r="S9">
        <f t="shared" si="1"/>
        <v>100.87011713146981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85.40242881422455</v>
      </c>
      <c r="AC9">
        <f t="shared" si="2"/>
        <v>94.278671434881517</v>
      </c>
      <c r="AE9">
        <f t="shared" si="3"/>
        <v>167.05443380292809</v>
      </c>
      <c r="AF9">
        <f t="shared" si="4"/>
        <v>-8.3527216901464048</v>
      </c>
      <c r="AG9">
        <f t="shared" si="4"/>
        <v>-11.683176608192433</v>
      </c>
      <c r="AH9">
        <f t="shared" si="5"/>
        <v>-118.54573076071777</v>
      </c>
      <c r="AI9">
        <f t="shared" si="6"/>
        <v>28.472804743871464</v>
      </c>
      <c r="AJ9">
        <f t="shared" si="7"/>
        <v>-8.8762426206569671</v>
      </c>
      <c r="AK9">
        <f t="shared" si="24"/>
        <v>17.087289864890437</v>
      </c>
      <c r="AL9">
        <f t="shared" si="8"/>
        <v>36.683851988104934</v>
      </c>
      <c r="AN9">
        <f t="shared" si="9"/>
        <v>102.07190216394417</v>
      </c>
      <c r="AO9">
        <f t="shared" si="9"/>
        <v>-5.1035951081972089</v>
      </c>
      <c r="AP9">
        <f t="shared" si="9"/>
        <v>-7.1385358207391496</v>
      </c>
      <c r="AQ9">
        <f t="shared" si="9"/>
        <v>-72.43260748431068</v>
      </c>
      <c r="AR9">
        <f t="shared" si="9"/>
        <v>17.397163750697128</v>
      </c>
      <c r="AS9">
        <f t="shared" si="9"/>
        <v>-5.423471545974909</v>
      </c>
      <c r="AT9">
        <f t="shared" si="9"/>
        <v>10.440502174240891</v>
      </c>
      <c r="AU9">
        <f t="shared" si="9"/>
        <v>22.41419437896311</v>
      </c>
      <c r="AW9">
        <v>6</v>
      </c>
      <c r="AX9">
        <f>(R9*SUMPRODUCT(K10:$K$23, X10:$X$23)-$AZ$3*SUMPRODUCT(K9:$K$22, W10:$W$23))/Z9</f>
        <v>100.87011713146981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178.73396016904641</v>
      </c>
      <c r="P10">
        <f t="shared" si="22"/>
        <v>8.9366980084523213</v>
      </c>
      <c r="Q10" s="4">
        <f t="shared" si="23"/>
        <v>12.5</v>
      </c>
      <c r="R10">
        <f t="shared" si="0"/>
        <v>100000</v>
      </c>
      <c r="S10">
        <f t="shared" si="1"/>
        <v>108.66553752914309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94.278671434881517</v>
      </c>
      <c r="AC10">
        <f t="shared" si="2"/>
        <v>100.41792207646972</v>
      </c>
      <c r="AE10">
        <f t="shared" si="3"/>
        <v>165.16821517457302</v>
      </c>
      <c r="AF10">
        <f t="shared" si="4"/>
        <v>-8.258410758728651</v>
      </c>
      <c r="AG10">
        <f t="shared" si="4"/>
        <v>-11.551261370415915</v>
      </c>
      <c r="AH10">
        <f t="shared" si="5"/>
        <v>-120.66777355675181</v>
      </c>
      <c r="AI10">
        <f t="shared" si="6"/>
        <v>24.690769488676651</v>
      </c>
      <c r="AJ10">
        <f t="shared" si="7"/>
        <v>-6.1392506415882053</v>
      </c>
      <c r="AK10">
        <f t="shared" si="24"/>
        <v>17.583193309550811</v>
      </c>
      <c r="AL10">
        <f t="shared" si="8"/>
        <v>36.134712156639253</v>
      </c>
      <c r="AN10">
        <f t="shared" si="9"/>
        <v>92.964265870519142</v>
      </c>
      <c r="AO10">
        <f t="shared" si="9"/>
        <v>-4.6482132935259575</v>
      </c>
      <c r="AP10">
        <f t="shared" si="9"/>
        <v>-6.5015810217734797</v>
      </c>
      <c r="AQ10">
        <f t="shared" si="9"/>
        <v>-67.917371215018179</v>
      </c>
      <c r="AR10">
        <f t="shared" si="9"/>
        <v>13.897100340201529</v>
      </c>
      <c r="AS10">
        <f t="shared" si="9"/>
        <v>-3.4554525414416593</v>
      </c>
      <c r="AT10">
        <f t="shared" si="9"/>
        <v>9.8966296630022335</v>
      </c>
      <c r="AU10">
        <f t="shared" si="9"/>
        <v>20.338277461762104</v>
      </c>
      <c r="AW10">
        <v>7</v>
      </c>
      <c r="AX10">
        <f>(R10*SUMPRODUCT(K11:$K$23, X11:$X$23)-$AZ$3*SUMPRODUCT(K10:$K$22, W11:$W$23))/Z10</f>
        <v>108.66553752914309</v>
      </c>
    </row>
    <row r="11" spans="1:52" x14ac:dyDescent="0.25">
      <c r="A11" t="s">
        <v>33</v>
      </c>
      <c r="C11" s="7">
        <f>AU25</f>
        <v>-1.1546319456101628E-13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178.73396016904641</v>
      </c>
      <c r="P11">
        <f t="shared" si="22"/>
        <v>8.9366980084523213</v>
      </c>
      <c r="Q11" s="4">
        <f t="shared" si="23"/>
        <v>12.5</v>
      </c>
      <c r="R11">
        <f t="shared" si="0"/>
        <v>100000</v>
      </c>
      <c r="S11">
        <f t="shared" si="1"/>
        <v>114.14376604830599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100.41792207646972</v>
      </c>
      <c r="AC11">
        <f t="shared" si="2"/>
        <v>104.28557990914646</v>
      </c>
      <c r="AE11">
        <f t="shared" si="3"/>
        <v>163.29735149792631</v>
      </c>
      <c r="AF11">
        <f t="shared" si="4"/>
        <v>-8.1648675748963164</v>
      </c>
      <c r="AG11">
        <f t="shared" si="4"/>
        <v>-11.420420001847987</v>
      </c>
      <c r="AH11">
        <f t="shared" si="5"/>
        <v>-122.63003891015461</v>
      </c>
      <c r="AI11">
        <f t="shared" si="6"/>
        <v>21.082025011027412</v>
      </c>
      <c r="AJ11">
        <f t="shared" si="7"/>
        <v>-3.8676578326767412</v>
      </c>
      <c r="AK11">
        <f t="shared" si="24"/>
        <v>17.888528419964985</v>
      </c>
      <c r="AL11">
        <f t="shared" si="8"/>
        <v>35.102895598315655</v>
      </c>
      <c r="AN11">
        <f t="shared" si="9"/>
        <v>84.666201570893918</v>
      </c>
      <c r="AO11">
        <f t="shared" si="9"/>
        <v>-4.2333100785446964</v>
      </c>
      <c r="AP11">
        <f t="shared" si="9"/>
        <v>-5.921244729514239</v>
      </c>
      <c r="AQ11">
        <f t="shared" si="9"/>
        <v>-63.581065447626457</v>
      </c>
      <c r="AR11">
        <f t="shared" si="9"/>
        <v>10.930581315208535</v>
      </c>
      <c r="AS11">
        <f t="shared" si="9"/>
        <v>-2.0052982774360184</v>
      </c>
      <c r="AT11">
        <f t="shared" si="9"/>
        <v>9.2748212945183806</v>
      </c>
      <c r="AU11">
        <f t="shared" si="9"/>
        <v>18.200104332290898</v>
      </c>
      <c r="AW11">
        <v>8</v>
      </c>
      <c r="AX11">
        <f>(R11*SUMPRODUCT(K12:$K$23, X12:$X$23)-$AZ$3*SUMPRODUCT(K11:$K$22, W12:$W$23))/Z11</f>
        <v>114.14376604830599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178.73396016904641</v>
      </c>
      <c r="P12">
        <f t="shared" si="22"/>
        <v>8.9366980084523213</v>
      </c>
      <c r="Q12" s="4">
        <f t="shared" si="23"/>
        <v>12.5</v>
      </c>
      <c r="R12">
        <f t="shared" si="0"/>
        <v>100000</v>
      </c>
      <c r="S12">
        <f t="shared" si="1"/>
        <v>117.13564312779016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104.28557990914646</v>
      </c>
      <c r="AC12">
        <f t="shared" si="2"/>
        <v>105.80193232377508</v>
      </c>
      <c r="AE12">
        <f t="shared" si="3"/>
        <v>161.44017186242186</v>
      </c>
      <c r="AF12">
        <f t="shared" si="4"/>
        <v>-8.0720085931210939</v>
      </c>
      <c r="AG12">
        <f t="shared" si="4"/>
        <v>-11.290535645109911</v>
      </c>
      <c r="AH12">
        <f t="shared" si="5"/>
        <v>-125.44125375677818</v>
      </c>
      <c r="AI12">
        <f t="shared" si="6"/>
        <v>16.636373867412672</v>
      </c>
      <c r="AJ12">
        <f t="shared" si="7"/>
        <v>-1.5163524146286136</v>
      </c>
      <c r="AK12">
        <f t="shared" si="24"/>
        <v>18.035762022491305</v>
      </c>
      <c r="AL12">
        <f t="shared" si="8"/>
        <v>33.155783475275364</v>
      </c>
      <c r="AN12">
        <f t="shared" si="9"/>
        <v>77.105243551870871</v>
      </c>
      <c r="AO12">
        <f t="shared" si="9"/>
        <v>-3.8552621775935441</v>
      </c>
      <c r="AP12">
        <f t="shared" si="9"/>
        <v>-5.3924589568026704</v>
      </c>
      <c r="AQ12">
        <f t="shared" si="9"/>
        <v>-59.911844188390596</v>
      </c>
      <c r="AR12">
        <f t="shared" si="9"/>
        <v>7.9456782290840575</v>
      </c>
      <c r="AS12">
        <f t="shared" si="9"/>
        <v>-0.72422322704192865</v>
      </c>
      <c r="AT12">
        <f t="shared" si="9"/>
        <v>8.6140382988001178</v>
      </c>
      <c r="AU12">
        <f t="shared" si="9"/>
        <v>15.835493300842247</v>
      </c>
      <c r="AW12">
        <v>9</v>
      </c>
      <c r="AX12">
        <f>(R12*SUMPRODUCT(K13:$K$23, X13:$X$23)-$AZ$3*SUMPRODUCT(K12:$K$22, W13:$W$23))/Z12</f>
        <v>117.13564312779016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178.73396016904641</v>
      </c>
      <c r="P13">
        <f t="shared" si="22"/>
        <v>8.9366980084523213</v>
      </c>
      <c r="Q13" s="4">
        <f t="shared" si="23"/>
        <v>12.5</v>
      </c>
      <c r="R13">
        <f t="shared" si="0"/>
        <v>100000</v>
      </c>
      <c r="S13">
        <f t="shared" si="1"/>
        <v>117.90051230735902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105.80193232377508</v>
      </c>
      <c r="AC13">
        <f t="shared" si="2"/>
        <v>105.2765445653373</v>
      </c>
      <c r="AE13">
        <f t="shared" si="3"/>
        <v>159.59636947142735</v>
      </c>
      <c r="AF13">
        <f t="shared" si="4"/>
        <v>-7.9798184735713678</v>
      </c>
      <c r="AG13">
        <f t="shared" si="4"/>
        <v>-11.161586843966393</v>
      </c>
      <c r="AH13">
        <f t="shared" si="5"/>
        <v>-128.34755753934368</v>
      </c>
      <c r="AI13">
        <f t="shared" si="6"/>
        <v>12.107406614545908</v>
      </c>
      <c r="AJ13">
        <f t="shared" si="7"/>
        <v>0.5253877584377733</v>
      </c>
      <c r="AK13">
        <f t="shared" si="24"/>
        <v>18.019293832514176</v>
      </c>
      <c r="AL13">
        <f t="shared" si="8"/>
        <v>30.652088205497858</v>
      </c>
      <c r="AN13">
        <f t="shared" si="9"/>
        <v>70.216095607710713</v>
      </c>
      <c r="AO13">
        <f t="shared" si="9"/>
        <v>-3.510804780385536</v>
      </c>
      <c r="AP13">
        <f t="shared" si="9"/>
        <v>-4.9106571256310492</v>
      </c>
      <c r="AQ13">
        <f t="shared" si="9"/>
        <v>-56.467853254093882</v>
      </c>
      <c r="AR13">
        <f t="shared" si="9"/>
        <v>5.3267804476002496</v>
      </c>
      <c r="AS13">
        <f t="shared" si="9"/>
        <v>0.23114985133914387</v>
      </c>
      <c r="AT13">
        <f t="shared" si="9"/>
        <v>7.9277771964215331</v>
      </c>
      <c r="AU13">
        <f t="shared" si="9"/>
        <v>13.485707495360927</v>
      </c>
      <c r="AW13">
        <v>10</v>
      </c>
      <c r="AX13">
        <f>(R13*SUMPRODUCT(K14:$K$23, X14:$X$23)-$AZ$3*SUMPRODUCT(K13:$K$22, W14:$W$23))/Z13</f>
        <v>117.90051230735902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178.73396016904641</v>
      </c>
      <c r="P14">
        <f t="shared" si="22"/>
        <v>8.9366980084523213</v>
      </c>
      <c r="Q14" s="4">
        <f t="shared" si="23"/>
        <v>12.5</v>
      </c>
      <c r="R14">
        <f t="shared" si="0"/>
        <v>100000</v>
      </c>
      <c r="S14">
        <f t="shared" si="1"/>
        <v>116.43279666602217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105.2765445653373</v>
      </c>
      <c r="AC14">
        <f t="shared" si="2"/>
        <v>102.77277142333742</v>
      </c>
      <c r="AE14">
        <f t="shared" si="3"/>
        <v>157.76469311074962</v>
      </c>
      <c r="AF14">
        <f t="shared" si="4"/>
        <v>-7.8882346555374818</v>
      </c>
      <c r="AG14">
        <f t="shared" si="4"/>
        <v>-11.03348609306927</v>
      </c>
      <c r="AH14">
        <f t="shared" si="5"/>
        <v>-131.87905965967428</v>
      </c>
      <c r="AI14">
        <f t="shared" si="6"/>
        <v>6.9639127024686047</v>
      </c>
      <c r="AJ14">
        <f t="shared" si="7"/>
        <v>2.5037731419998863</v>
      </c>
      <c r="AK14">
        <f t="shared" si="24"/>
        <v>17.860710211438462</v>
      </c>
      <c r="AL14">
        <f t="shared" si="8"/>
        <v>27.328396055906953</v>
      </c>
      <c r="AN14">
        <f t="shared" si="9"/>
        <v>63.93885471764905</v>
      </c>
      <c r="AO14">
        <f t="shared" si="9"/>
        <v>-3.1969427358824527</v>
      </c>
      <c r="AP14">
        <f t="shared" si="9"/>
        <v>-4.4716498376396787</v>
      </c>
      <c r="AQ14">
        <f t="shared" si="9"/>
        <v>-53.447928491584285</v>
      </c>
      <c r="AR14">
        <f t="shared" si="9"/>
        <v>2.8223336525426412</v>
      </c>
      <c r="AS14">
        <f t="shared" si="9"/>
        <v>1.0147288598970721</v>
      </c>
      <c r="AT14">
        <f t="shared" si="9"/>
        <v>7.2385863582387469</v>
      </c>
      <c r="AU14">
        <f t="shared" si="9"/>
        <v>11.07564887067846</v>
      </c>
      <c r="AW14">
        <v>11</v>
      </c>
      <c r="AX14">
        <f>(R14*SUMPRODUCT(K15:$K$23, X15:$X$23)-$AZ$3*SUMPRODUCT(K14:$K$22, W15:$W$23))/Z14</f>
        <v>116.43279666602217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178.73396016904641</v>
      </c>
      <c r="P15">
        <f t="shared" si="22"/>
        <v>8.9366980084523213</v>
      </c>
      <c r="Q15" s="4">
        <f t="shared" si="23"/>
        <v>12.5</v>
      </c>
      <c r="R15">
        <f t="shared" si="0"/>
        <v>100000</v>
      </c>
      <c r="S15">
        <f t="shared" si="1"/>
        <v>112.27411279046653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102.77277142333742</v>
      </c>
      <c r="AC15">
        <f t="shared" si="2"/>
        <v>97.956976181234268</v>
      </c>
      <c r="AE15">
        <f t="shared" si="3"/>
        <v>155.94189830501711</v>
      </c>
      <c r="AF15">
        <f t="shared" si="4"/>
        <v>-7.7970949152508569</v>
      </c>
      <c r="AG15">
        <f t="shared" si="4"/>
        <v>-10.90600648566782</v>
      </c>
      <c r="AH15">
        <f t="shared" si="5"/>
        <v>-137.15797176605406</v>
      </c>
      <c r="AI15">
        <f t="shared" si="6"/>
        <v>8.0825138044360756E-2</v>
      </c>
      <c r="AJ15">
        <f t="shared" si="7"/>
        <v>4.8157952421031496</v>
      </c>
      <c r="AK15">
        <f t="shared" si="24"/>
        <v>17.564230236917258</v>
      </c>
      <c r="AL15">
        <f t="shared" si="8"/>
        <v>22.460850617064768</v>
      </c>
      <c r="AN15">
        <f t="shared" si="9"/>
        <v>58.218259747936884</v>
      </c>
      <c r="AO15">
        <f t="shared" si="9"/>
        <v>-2.9109129873968445</v>
      </c>
      <c r="AP15">
        <f t="shared" si="9"/>
        <v>-4.0715723310831722</v>
      </c>
      <c r="AQ15">
        <f t="shared" si="9"/>
        <v>-51.205599736625913</v>
      </c>
      <c r="AR15">
        <f t="shared" si="9"/>
        <v>3.0174692830952025E-2</v>
      </c>
      <c r="AS15">
        <f t="shared" si="9"/>
        <v>1.7978953786316676</v>
      </c>
      <c r="AT15">
        <f t="shared" si="9"/>
        <v>6.557307108095638</v>
      </c>
      <c r="AU15">
        <f t="shared" si="9"/>
        <v>8.3853771795582581</v>
      </c>
      <c r="AW15">
        <v>12</v>
      </c>
      <c r="AX15">
        <f>(R15*SUMPRODUCT(K16:$K$23, X16:$X$23)-$AZ$3*SUMPRODUCT(K15:$K$22, W16:$W$23))/Z15</f>
        <v>112.27411279046653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178.73396016904641</v>
      </c>
      <c r="P16">
        <f t="shared" si="22"/>
        <v>8.9366980084523213</v>
      </c>
      <c r="Q16" s="4">
        <f t="shared" si="23"/>
        <v>12.5</v>
      </c>
      <c r="R16">
        <f t="shared" si="0"/>
        <v>100000</v>
      </c>
      <c r="S16">
        <f t="shared" si="1"/>
        <v>105.41675302461404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97.956976181234268</v>
      </c>
      <c r="AC16">
        <f t="shared" si="2"/>
        <v>90.9032250824512</v>
      </c>
      <c r="AE16">
        <f t="shared" si="3"/>
        <v>154.12629344911642</v>
      </c>
      <c r="AF16">
        <f t="shared" si="4"/>
        <v>-7.7063146724558216</v>
      </c>
      <c r="AG16">
        <f t="shared" si="4"/>
        <v>-10.779029717082299</v>
      </c>
      <c r="AH16">
        <f t="shared" si="5"/>
        <v>-143.33362983074542</v>
      </c>
      <c r="AI16">
        <f t="shared" si="6"/>
        <v>-7.6926807711671188</v>
      </c>
      <c r="AJ16">
        <f t="shared" si="7"/>
        <v>7.0537510987830672</v>
      </c>
      <c r="AK16">
        <f t="shared" si="24"/>
        <v>17.106386847052644</v>
      </c>
      <c r="AL16">
        <f t="shared" si="8"/>
        <v>16.467457174668592</v>
      </c>
      <c r="AN16">
        <f t="shared" si="9"/>
        <v>53.004715030430113</v>
      </c>
      <c r="AO16">
        <f t="shared" si="9"/>
        <v>-2.6502357515215058</v>
      </c>
      <c r="AP16">
        <f t="shared" si="9"/>
        <v>-3.7069560661763932</v>
      </c>
      <c r="AQ16">
        <f t="shared" si="9"/>
        <v>-49.29307020520821</v>
      </c>
      <c r="AR16">
        <f t="shared" si="9"/>
        <v>-2.6455469924759947</v>
      </c>
      <c r="AS16">
        <f t="shared" si="9"/>
        <v>2.4258162479591063</v>
      </c>
      <c r="AT16">
        <f t="shared" si="9"/>
        <v>5.8829622106475261</v>
      </c>
      <c r="AU16">
        <f t="shared" si="9"/>
        <v>5.6632314661306387</v>
      </c>
      <c r="AW16">
        <v>13</v>
      </c>
      <c r="AX16">
        <f>(R16*SUMPRODUCT(K17:$K$23, X17:$X$23)-$AZ$3*SUMPRODUCT(K16:$K$22, W17:$W$23))/Z16</f>
        <v>105.41675302461404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178.73396016904641</v>
      </c>
      <c r="P17">
        <f t="shared" si="22"/>
        <v>8.9366980084523213</v>
      </c>
      <c r="Q17" s="4">
        <f t="shared" si="23"/>
        <v>12.5</v>
      </c>
      <c r="R17">
        <f t="shared" si="0"/>
        <v>100000</v>
      </c>
      <c r="S17">
        <f t="shared" si="1"/>
        <v>96.217228180987888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90.9032250824512</v>
      </c>
      <c r="AC17">
        <f t="shared" si="2"/>
        <v>81.996714564089842</v>
      </c>
      <c r="AE17">
        <f t="shared" si="3"/>
        <v>152.31781035432681</v>
      </c>
      <c r="AF17">
        <f t="shared" si="4"/>
        <v>-7.6158905177163412</v>
      </c>
      <c r="AG17">
        <f t="shared" si="4"/>
        <v>-10.652551018442772</v>
      </c>
      <c r="AH17">
        <f t="shared" si="5"/>
        <v>-149.50721174963715</v>
      </c>
      <c r="AI17">
        <f t="shared" si="6"/>
        <v>-15.457842931469457</v>
      </c>
      <c r="AJ17">
        <f t="shared" si="7"/>
        <v>8.9065105183613582</v>
      </c>
      <c r="AK17">
        <f t="shared" si="24"/>
        <v>16.49236014433432</v>
      </c>
      <c r="AL17">
        <f t="shared" si="8"/>
        <v>9.941027731226221</v>
      </c>
      <c r="AN17">
        <f t="shared" si="9"/>
        <v>48.253611629010926</v>
      </c>
      <c r="AO17">
        <f t="shared" si="9"/>
        <v>-2.4126805814505463</v>
      </c>
      <c r="AP17">
        <f t="shared" si="9"/>
        <v>-3.3746812569483651</v>
      </c>
      <c r="AQ17">
        <f t="shared" si="9"/>
        <v>-47.363226366773716</v>
      </c>
      <c r="AR17">
        <f t="shared" si="9"/>
        <v>-4.8969765761617028</v>
      </c>
      <c r="AS17">
        <f t="shared" si="9"/>
        <v>2.8215433147506603</v>
      </c>
      <c r="AT17">
        <f t="shared" si="9"/>
        <v>5.2247070739740353</v>
      </c>
      <c r="AU17">
        <f t="shared" si="9"/>
        <v>3.1492738125629924</v>
      </c>
      <c r="AW17">
        <v>14</v>
      </c>
      <c r="AX17">
        <f>(R17*SUMPRODUCT(K18:$K$23, X18:$X$23)-$AZ$3*SUMPRODUCT(K17:$K$22, W18:$W$23))/Z17</f>
        <v>96.217228180987888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178.73396016904641</v>
      </c>
      <c r="P18">
        <f t="shared" si="22"/>
        <v>8.9366980084523213</v>
      </c>
      <c r="Q18" s="4">
        <f t="shared" si="23"/>
        <v>12.5</v>
      </c>
      <c r="R18">
        <f t="shared" si="0"/>
        <v>100000</v>
      </c>
      <c r="S18">
        <f t="shared" si="1"/>
        <v>84.907491335674081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81.996714564089842</v>
      </c>
      <c r="AC18">
        <f t="shared" si="2"/>
        <v>71.502530032761172</v>
      </c>
      <c r="AE18">
        <f t="shared" si="3"/>
        <v>150.51593391609325</v>
      </c>
      <c r="AF18">
        <f t="shared" si="4"/>
        <v>-7.5257966958046625</v>
      </c>
      <c r="AG18">
        <f t="shared" si="4"/>
        <v>-10.526534365219081</v>
      </c>
      <c r="AH18">
        <f t="shared" si="5"/>
        <v>-155.92914431408826</v>
      </c>
      <c r="AI18">
        <f t="shared" si="6"/>
        <v>-23.465541459018766</v>
      </c>
      <c r="AJ18">
        <f t="shared" si="7"/>
        <v>10.494184531328671</v>
      </c>
      <c r="AK18">
        <f t="shared" si="24"/>
        <v>15.749079624906491</v>
      </c>
      <c r="AL18">
        <f t="shared" si="8"/>
        <v>2.7777226972163955</v>
      </c>
      <c r="AN18">
        <f t="shared" si="9"/>
        <v>43.924111074590563</v>
      </c>
      <c r="AO18">
        <f t="shared" si="9"/>
        <v>-2.1962055537295284</v>
      </c>
      <c r="AP18">
        <f t="shared" si="9"/>
        <v>-3.0718918101131409</v>
      </c>
      <c r="AQ18">
        <f t="shared" si="9"/>
        <v>-45.503813957902636</v>
      </c>
      <c r="AR18">
        <f t="shared" si="9"/>
        <v>-6.8478002471547423</v>
      </c>
      <c r="AS18">
        <f t="shared" si="9"/>
        <v>3.0624513631114363</v>
      </c>
      <c r="AT18">
        <f t="shared" si="9"/>
        <v>4.5959540944854078</v>
      </c>
      <c r="AU18">
        <f t="shared" si="9"/>
        <v>0.81060521044210176</v>
      </c>
      <c r="AW18">
        <v>15</v>
      </c>
      <c r="AX18">
        <f>(R18*SUMPRODUCT(K19:$K$23, X19:$X$23)-$AZ$3*SUMPRODUCT(K18:$K$22, W19:$W$23))/Z18</f>
        <v>84.907491335674081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178.73396016904641</v>
      </c>
      <c r="P19">
        <f t="shared" si="22"/>
        <v>8.9366980084523213</v>
      </c>
      <c r="Q19" s="4">
        <f t="shared" si="23"/>
        <v>12.5</v>
      </c>
      <c r="R19">
        <f t="shared" si="0"/>
        <v>100000</v>
      </c>
      <c r="S19">
        <f t="shared" si="1"/>
        <v>71.434883522445702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71.502530032761172</v>
      </c>
      <c r="AC19">
        <f t="shared" si="2"/>
        <v>59.438627590508027</v>
      </c>
      <c r="AE19">
        <f t="shared" si="3"/>
        <v>148.71867598029399</v>
      </c>
      <c r="AF19">
        <f t="shared" si="4"/>
        <v>-7.4359337990147001</v>
      </c>
      <c r="AG19">
        <f t="shared" si="4"/>
        <v>-10.400840713177564</v>
      </c>
      <c r="AH19">
        <f t="shared" si="5"/>
        <v>-163.42646711462436</v>
      </c>
      <c r="AI19">
        <f t="shared" si="6"/>
        <v>-32.544565646522614</v>
      </c>
      <c r="AJ19">
        <f t="shared" si="7"/>
        <v>12.063902442253145</v>
      </c>
      <c r="AK19">
        <f t="shared" si="24"/>
        <v>14.894969054982834</v>
      </c>
      <c r="AL19">
        <f t="shared" si="8"/>
        <v>-5.5856941492866348</v>
      </c>
      <c r="AN19">
        <f t="shared" si="9"/>
        <v>39.978581505060809</v>
      </c>
      <c r="AO19">
        <f t="shared" si="9"/>
        <v>-1.9989290752530404</v>
      </c>
      <c r="AP19">
        <f t="shared" si="9"/>
        <v>-2.7959558907586102</v>
      </c>
      <c r="AQ19">
        <f t="shared" si="9"/>
        <v>-43.932332590776163</v>
      </c>
      <c r="AR19">
        <f t="shared" si="9"/>
        <v>-8.748636051726999</v>
      </c>
      <c r="AS19">
        <f t="shared" si="9"/>
        <v>3.243020447012495</v>
      </c>
      <c r="AT19">
        <f t="shared" si="9"/>
        <v>4.0040682883627472</v>
      </c>
      <c r="AU19">
        <f t="shared" si="9"/>
        <v>-1.5015473163517574</v>
      </c>
      <c r="AW19">
        <v>16</v>
      </c>
      <c r="AX19">
        <f>(R19*SUMPRODUCT(K20:$K$23, X20:$X$23)-$AZ$3*SUMPRODUCT(K19:$K$22, W20:$W$23))/Z19</f>
        <v>71.434883522445702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178.73396016904641</v>
      </c>
      <c r="P20">
        <f t="shared" si="22"/>
        <v>8.9366980084523213</v>
      </c>
      <c r="Q20" s="4">
        <f t="shared" si="23"/>
        <v>12.5</v>
      </c>
      <c r="R20">
        <f t="shared" si="0"/>
        <v>100000</v>
      </c>
      <c r="S20">
        <f t="shared" si="1"/>
        <v>56.193402539420042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59.438627590508027</v>
      </c>
      <c r="AC20">
        <f t="shared" si="2"/>
        <v>46.19324493806559</v>
      </c>
      <c r="AE20">
        <f t="shared" si="3"/>
        <v>146.92652923174336</v>
      </c>
      <c r="AF20">
        <f t="shared" si="4"/>
        <v>-7.3463264615871688</v>
      </c>
      <c r="AG20">
        <f t="shared" si="4"/>
        <v>-10.275504518893639</v>
      </c>
      <c r="AH20">
        <f t="shared" si="5"/>
        <v>-170.62229721719828</v>
      </c>
      <c r="AI20">
        <f t="shared" si="6"/>
        <v>-41.31759896593573</v>
      </c>
      <c r="AJ20">
        <f t="shared" si="7"/>
        <v>13.245382652442437</v>
      </c>
      <c r="AK20">
        <f t="shared" si="24"/>
        <v>13.931318125246495</v>
      </c>
      <c r="AL20">
        <f t="shared" si="8"/>
        <v>-14.140898188246798</v>
      </c>
      <c r="AN20">
        <f t="shared" si="9"/>
        <v>36.383414725519643</v>
      </c>
      <c r="AO20">
        <f t="shared" si="9"/>
        <v>-1.8191707362759824</v>
      </c>
      <c r="AP20">
        <f t="shared" si="9"/>
        <v>-2.544523064552775</v>
      </c>
      <c r="AQ20">
        <f t="shared" si="9"/>
        <v>-42.251197476275827</v>
      </c>
      <c r="AR20">
        <f t="shared" si="9"/>
        <v>-10.231476551584938</v>
      </c>
      <c r="AS20">
        <f t="shared" si="9"/>
        <v>3.2799539522362844</v>
      </c>
      <c r="AT20">
        <f t="shared" si="9"/>
        <v>3.4498121453922117</v>
      </c>
      <c r="AU20">
        <f t="shared" si="9"/>
        <v>-3.5017104539564428</v>
      </c>
      <c r="AW20">
        <v>17</v>
      </c>
      <c r="AX20">
        <f>(R20*SUMPRODUCT(K21:$K$23, X21:$X$23)-$AZ$3*SUMPRODUCT(K20:$K$22, W21:$W$23))/Z20</f>
        <v>56.193402539420042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178.73396016904641</v>
      </c>
      <c r="P21">
        <f t="shared" si="22"/>
        <v>8.9366980084523213</v>
      </c>
      <c r="Q21" s="4">
        <f t="shared" si="23"/>
        <v>12.5</v>
      </c>
      <c r="R21">
        <f t="shared" si="0"/>
        <v>100000</v>
      </c>
      <c r="S21">
        <f t="shared" si="1"/>
        <v>39.133628318861845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46.19324493806559</v>
      </c>
      <c r="AC21">
        <f t="shared" si="2"/>
        <v>31.777710778683847</v>
      </c>
      <c r="AE21">
        <f t="shared" si="3"/>
        <v>145.13747732006732</v>
      </c>
      <c r="AF21">
        <f t="shared" si="4"/>
        <v>-7.2568738660033674</v>
      </c>
      <c r="AG21">
        <f t="shared" si="4"/>
        <v>-10.150384766190799</v>
      </c>
      <c r="AH21">
        <f t="shared" si="5"/>
        <v>-178.91766011122908</v>
      </c>
      <c r="AI21">
        <f t="shared" si="6"/>
        <v>-51.187441423355921</v>
      </c>
      <c r="AJ21">
        <f t="shared" si="7"/>
        <v>14.415534159381743</v>
      </c>
      <c r="AK21">
        <f t="shared" si="24"/>
        <v>12.88516938744907</v>
      </c>
      <c r="AL21">
        <f t="shared" si="8"/>
        <v>-23.88673787652511</v>
      </c>
      <c r="AN21">
        <f t="shared" si="9"/>
        <v>33.107331269994482</v>
      </c>
      <c r="AO21">
        <f t="shared" si="9"/>
        <v>-1.6553665634997243</v>
      </c>
      <c r="AP21">
        <f t="shared" si="9"/>
        <v>-2.3154057599547397</v>
      </c>
      <c r="AQ21">
        <f t="shared" si="9"/>
        <v>-40.812933728287511</v>
      </c>
      <c r="AR21">
        <f t="shared" si="9"/>
        <v>-11.676374781747491</v>
      </c>
      <c r="AS21">
        <f t="shared" si="9"/>
        <v>3.2883296145218641</v>
      </c>
      <c r="AT21">
        <f t="shared" si="9"/>
        <v>2.9392378816087192</v>
      </c>
      <c r="AU21">
        <f t="shared" si="9"/>
        <v>-5.4488072856169065</v>
      </c>
      <c r="AW21">
        <v>18</v>
      </c>
      <c r="AX21">
        <f>(R21*SUMPRODUCT(K22:$K$23, X22:$X$23)-$AZ$3*SUMPRODUCT(K21:$K$22, W22:$W$23))/Z21</f>
        <v>39.133628318861845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178.73396016904641</v>
      </c>
      <c r="P22">
        <f t="shared" si="22"/>
        <v>8.9366980084523213</v>
      </c>
      <c r="Q22" s="4">
        <f t="shared" si="23"/>
        <v>12.5</v>
      </c>
      <c r="R22">
        <f t="shared" si="0"/>
        <v>100000</v>
      </c>
      <c r="S22">
        <f t="shared" si="1"/>
        <v>20.374519282375218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31.777710778683847</v>
      </c>
      <c r="AC22">
        <f t="shared" si="2"/>
        <v>16.341030996792419</v>
      </c>
      <c r="AE22">
        <f t="shared" si="3"/>
        <v>143.35048316101231</v>
      </c>
      <c r="AF22">
        <f t="shared" si="4"/>
        <v>-7.1675241580506155</v>
      </c>
      <c r="AG22">
        <f t="shared" si="4"/>
        <v>-10.025408925186317</v>
      </c>
      <c r="AH22">
        <f t="shared" si="5"/>
        <v>-187.77594674059193</v>
      </c>
      <c r="AI22">
        <f t="shared" si="6"/>
        <v>-61.618396662816551</v>
      </c>
      <c r="AJ22">
        <f t="shared" si="7"/>
        <v>15.436679781891428</v>
      </c>
      <c r="AK22">
        <f t="shared" si="24"/>
        <v>11.75724688471519</v>
      </c>
      <c r="AL22">
        <f t="shared" si="8"/>
        <v>-34.424469996209936</v>
      </c>
      <c r="AN22">
        <f t="shared" si="9"/>
        <v>30.122092104337494</v>
      </c>
      <c r="AO22">
        <f t="shared" si="9"/>
        <v>-1.5061046052168747</v>
      </c>
      <c r="AP22">
        <f t="shared" si="9"/>
        <v>-2.1066290421143279</v>
      </c>
      <c r="AQ22">
        <f t="shared" si="9"/>
        <v>-39.45716985373668</v>
      </c>
      <c r="AR22">
        <f t="shared" si="9"/>
        <v>-12.947811396730385</v>
      </c>
      <c r="AS22">
        <f t="shared" si="9"/>
        <v>3.2436939166296592</v>
      </c>
      <c r="AT22">
        <f t="shared" si="9"/>
        <v>2.4705384017229921</v>
      </c>
      <c r="AU22">
        <f t="shared" si="9"/>
        <v>-7.2335790783777343</v>
      </c>
      <c r="AW22">
        <v>19</v>
      </c>
      <c r="AX22">
        <f>(R22*SUMPRODUCT(K23:$K$23, X23:$X$23)-$AZ$3*SUMPRODUCT(K22:$K$22, W23:$W$23))/Z22</f>
        <v>20.374519282375218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178.73396016904641</v>
      </c>
      <c r="P23">
        <f t="shared" si="22"/>
        <v>8.9366980084523213</v>
      </c>
      <c r="Q23" s="4">
        <f t="shared" si="23"/>
        <v>12.5</v>
      </c>
      <c r="R23">
        <f t="shared" si="0"/>
        <v>100000</v>
      </c>
      <c r="S23">
        <f t="shared" si="1"/>
        <v>20.631595878607285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16.341030996792419</v>
      </c>
      <c r="AC23">
        <f t="shared" si="2"/>
        <v>16.341030996792419</v>
      </c>
      <c r="AE23">
        <f t="shared" si="3"/>
        <v>141.5642881184142</v>
      </c>
      <c r="AF23">
        <f t="shared" si="4"/>
        <v>-7.0782144059207104</v>
      </c>
      <c r="AG23">
        <f t="shared" si="4"/>
        <v>-9.9004889714665048</v>
      </c>
      <c r="AH23">
        <f t="shared" si="5"/>
        <v>-197.32691574358623</v>
      </c>
      <c r="AI23">
        <f t="shared" si="6"/>
        <v>-72.741331002559235</v>
      </c>
      <c r="AJ23">
        <f t="shared" si="7"/>
        <v>0</v>
      </c>
      <c r="AK23">
        <f t="shared" si="24"/>
        <v>10.557897329650014</v>
      </c>
      <c r="AL23">
        <f t="shared" si="8"/>
        <v>-62.183433672909217</v>
      </c>
      <c r="AN23">
        <f t="shared" si="9"/>
        <v>27.401923360050361</v>
      </c>
      <c r="AO23">
        <f t="shared" si="9"/>
        <v>-1.3700961680025181</v>
      </c>
      <c r="AP23">
        <f t="shared" si="9"/>
        <v>-1.9163903808580673</v>
      </c>
      <c r="AQ23">
        <f t="shared" si="9"/>
        <v>-38.195628953807613</v>
      </c>
      <c r="AR23">
        <f t="shared" si="9"/>
        <v>-14.080192142617838</v>
      </c>
      <c r="AS23">
        <f t="shared" si="9"/>
        <v>0</v>
      </c>
      <c r="AT23">
        <f t="shared" si="9"/>
        <v>2.0436417779910272</v>
      </c>
      <c r="AU23">
        <f t="shared" si="9"/>
        <v>-12.036550364626811</v>
      </c>
      <c r="AW23">
        <v>20</v>
      </c>
      <c r="AX23">
        <f>(R23*SUMPRODUCT(K$23:$K24, X$23:$X24)-$AZ$3*SUMPRODUCT(K$22:$K23, W$23:$W24))/Z23</f>
        <v>20.631595878607285</v>
      </c>
    </row>
    <row r="25" spans="5:50" x14ac:dyDescent="0.25">
      <c r="AN25" s="8">
        <f t="shared" ref="AN25:AU25" si="25">SUM(AN3:AN23)</f>
        <v>1558.575210250393</v>
      </c>
      <c r="AO25" s="8">
        <f t="shared" si="25"/>
        <v>-211.97923063930443</v>
      </c>
      <c r="AP25" s="8">
        <f t="shared" si="25"/>
        <v>-196.50105447058672</v>
      </c>
      <c r="AQ25" s="8">
        <f t="shared" si="25"/>
        <v>-1229.0404331759178</v>
      </c>
      <c r="AR25" s="8">
        <f t="shared" si="25"/>
        <v>-78.945508035416381</v>
      </c>
      <c r="AS25" s="8">
        <f t="shared" si="25"/>
        <v>-56.197031813581233</v>
      </c>
      <c r="AT25" s="8">
        <f t="shared" si="25"/>
        <v>135.1425398489975</v>
      </c>
      <c r="AU25" s="9">
        <f t="shared" si="25"/>
        <v>-1.1546319456101628E-13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353.8148592698754</v>
      </c>
      <c r="K3">
        <v>1</v>
      </c>
      <c r="L3" s="2">
        <v>0</v>
      </c>
      <c r="O3">
        <f>$C$3</f>
        <v>353.8148592698754</v>
      </c>
      <c r="P3">
        <f>O3*B5</f>
        <v>283.05188741590035</v>
      </c>
      <c r="Q3" s="4">
        <f>B8</f>
        <v>100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353.8148592698754</v>
      </c>
      <c r="AF3">
        <f t="shared" ref="AF3:AG23" si="4">-$Z3*P3</f>
        <v>-283.05188741590035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-29.237028146024954</v>
      </c>
      <c r="AJ3">
        <f t="shared" ref="AJ3:AJ23" si="7">AB3-AC3</f>
        <v>-4.5474735088646412E-13</v>
      </c>
      <c r="AL3">
        <f t="shared" ref="AL3:AL23" si="8">SUM(AI3:AK3)</f>
        <v>-29.237028146025409</v>
      </c>
      <c r="AN3">
        <f t="shared" ref="AN3:AU23" si="9">AE3*$K3</f>
        <v>353.8148592698754</v>
      </c>
      <c r="AO3">
        <f t="shared" si="9"/>
        <v>-283.05188741590035</v>
      </c>
      <c r="AP3">
        <f t="shared" si="9"/>
        <v>-100</v>
      </c>
      <c r="AQ3">
        <f t="shared" si="9"/>
        <v>0</v>
      </c>
      <c r="AR3">
        <f t="shared" si="9"/>
        <v>-29.237028146024954</v>
      </c>
      <c r="AS3">
        <f t="shared" si="9"/>
        <v>-4.5474735088646412E-13</v>
      </c>
      <c r="AT3">
        <f t="shared" si="9"/>
        <v>0</v>
      </c>
      <c r="AU3">
        <f t="shared" si="9"/>
        <v>-29.237028146025409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267.74203390832002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138.42759311914037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4.5474735088646412E-13</v>
      </c>
      <c r="AC4">
        <f t="shared" si="2"/>
        <v>136.84661656152002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-136.84661656151957</v>
      </c>
      <c r="AK4">
        <f>G4*MAX(0, SUM(AB4, AE4:AF4))</f>
        <v>3.1832314562052491E-14</v>
      </c>
      <c r="AL4">
        <f t="shared" si="8"/>
        <v>-278.94301656151953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-130.89541734679969</v>
      </c>
      <c r="AR4">
        <f t="shared" si="9"/>
        <v>-130.89541734679969</v>
      </c>
      <c r="AS4">
        <f t="shared" si="9"/>
        <v>-126.05945673020267</v>
      </c>
      <c r="AT4">
        <f t="shared" si="9"/>
        <v>2.9323079963422504E-14</v>
      </c>
      <c r="AU4">
        <f t="shared" si="9"/>
        <v>-256.95487407700233</v>
      </c>
      <c r="AW4">
        <v>1</v>
      </c>
      <c r="AX4">
        <f>(R4*SUMPRODUCT(K5:$K$23, X5:$X$23)-$AZ$3*SUMPRODUCT(K4:$K$22, W5:$W$23))/Z4</f>
        <v>138.42759311914037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353.8148592698754</v>
      </c>
      <c r="P5">
        <f t="shared" ref="P5:P23" si="22">O5*$C$5</f>
        <v>17.690742963493772</v>
      </c>
      <c r="Q5" s="4">
        <f t="shared" ref="Q5:Q23" si="23">$C$8</f>
        <v>12.5</v>
      </c>
      <c r="R5">
        <f t="shared" si="0"/>
        <v>100000</v>
      </c>
      <c r="S5">
        <f t="shared" si="1"/>
        <v>262.75360170139317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136.84661656152002</v>
      </c>
      <c r="AC5">
        <f t="shared" si="2"/>
        <v>256.77153869416452</v>
      </c>
      <c r="AE5">
        <f t="shared" si="3"/>
        <v>345.75962133082908</v>
      </c>
      <c r="AF5">
        <f t="shared" si="4"/>
        <v>-17.287981066541455</v>
      </c>
      <c r="AG5">
        <f t="shared" si="4"/>
        <v>-12.215414795054505</v>
      </c>
      <c r="AH5">
        <f t="shared" si="5"/>
        <v>-146.00620356394799</v>
      </c>
      <c r="AI5">
        <f t="shared" si="6"/>
        <v>170.25002190528508</v>
      </c>
      <c r="AJ5">
        <f t="shared" si="7"/>
        <v>-119.9249221326445</v>
      </c>
      <c r="AK5">
        <f>G5*SUM(AB5, AE5:AF5)</f>
        <v>32.572277977806536</v>
      </c>
      <c r="AL5">
        <f t="shared" si="8"/>
        <v>82.89737775044712</v>
      </c>
      <c r="AN5">
        <f t="shared" si="9"/>
        <v>293.39790449638093</v>
      </c>
      <c r="AO5">
        <f t="shared" si="9"/>
        <v>-14.669895224819049</v>
      </c>
      <c r="AP5">
        <f t="shared" si="9"/>
        <v>-10.365516625765466</v>
      </c>
      <c r="AQ5">
        <f t="shared" si="9"/>
        <v>-123.89507486227339</v>
      </c>
      <c r="AR5">
        <f t="shared" si="9"/>
        <v>144.46741778352302</v>
      </c>
      <c r="AS5">
        <f t="shared" si="9"/>
        <v>-101.76353362251984</v>
      </c>
      <c r="AT5">
        <f t="shared" si="9"/>
        <v>27.639543526160015</v>
      </c>
      <c r="AU5">
        <f t="shared" si="9"/>
        <v>70.343427687163185</v>
      </c>
      <c r="AW5">
        <v>2</v>
      </c>
      <c r="AX5">
        <f>(R5*SUMPRODUCT(K6:$K$23, X6:$X$23)-$AZ$3*SUMPRODUCT(K5:$K$22, W6:$W$23))/Z5</f>
        <v>262.75360170139317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353.8148592698754</v>
      </c>
      <c r="P6">
        <f t="shared" si="22"/>
        <v>17.690742963493772</v>
      </c>
      <c r="Q6" s="4">
        <f t="shared" si="23"/>
        <v>12.5</v>
      </c>
      <c r="R6">
        <f t="shared" si="0"/>
        <v>100000</v>
      </c>
      <c r="S6">
        <f t="shared" si="1"/>
        <v>372.79353190733156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256.77153869416452</v>
      </c>
      <c r="AC6">
        <f t="shared" si="2"/>
        <v>360.09705868625269</v>
      </c>
      <c r="AE6">
        <f t="shared" si="3"/>
        <v>341.76475511984836</v>
      </c>
      <c r="AF6">
        <f t="shared" si="4"/>
        <v>-17.08823775599242</v>
      </c>
      <c r="AG6">
        <f t="shared" si="4"/>
        <v>-12.074279321715977</v>
      </c>
      <c r="AH6">
        <f t="shared" si="5"/>
        <v>-151.85060310386945</v>
      </c>
      <c r="AI6">
        <f t="shared" si="6"/>
        <v>160.75163493827057</v>
      </c>
      <c r="AJ6">
        <f t="shared" si="7"/>
        <v>-103.32551999208818</v>
      </c>
      <c r="AK6">
        <f>G6*SUM(AB6, AE6:AF6)</f>
        <v>40.70136392406144</v>
      </c>
      <c r="AL6">
        <f t="shared" si="8"/>
        <v>98.127478870243834</v>
      </c>
      <c r="AN6">
        <f t="shared" si="9"/>
        <v>267.14765988380748</v>
      </c>
      <c r="AO6">
        <f t="shared" si="9"/>
        <v>-13.357382994190374</v>
      </c>
      <c r="AP6">
        <f t="shared" si="9"/>
        <v>-9.4381161815492831</v>
      </c>
      <c r="AQ6">
        <f t="shared" si="9"/>
        <v>-118.69724031934739</v>
      </c>
      <c r="AR6">
        <f t="shared" si="9"/>
        <v>125.65492038872046</v>
      </c>
      <c r="AS6">
        <f t="shared" si="9"/>
        <v>-80.766581277476007</v>
      </c>
      <c r="AT6">
        <f t="shared" si="9"/>
        <v>31.815083221730251</v>
      </c>
      <c r="AU6">
        <f t="shared" si="9"/>
        <v>76.703422332974682</v>
      </c>
      <c r="AW6">
        <v>3</v>
      </c>
      <c r="AX6">
        <f>(R6*SUMPRODUCT(K7:$K$23, X7:$X$23)-$AZ$3*SUMPRODUCT(K6:$K$22, W7:$W$23))/Z6</f>
        <v>372.79353190733156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353.8148592698754</v>
      </c>
      <c r="P7">
        <f t="shared" si="22"/>
        <v>17.690742963493772</v>
      </c>
      <c r="Q7" s="4">
        <f t="shared" si="23"/>
        <v>12.5</v>
      </c>
      <c r="R7">
        <f t="shared" si="0"/>
        <v>100000</v>
      </c>
      <c r="S7">
        <f t="shared" si="1"/>
        <v>469.25049886147923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360.09705868625269</v>
      </c>
      <c r="AC7">
        <f t="shared" si="2"/>
        <v>447.99159499348434</v>
      </c>
      <c r="AE7">
        <f t="shared" si="3"/>
        <v>337.78564651776111</v>
      </c>
      <c r="AF7">
        <f t="shared" si="4"/>
        <v>-16.889282325888058</v>
      </c>
      <c r="AG7">
        <f t="shared" si="4"/>
        <v>-11.933700552275001</v>
      </c>
      <c r="AH7">
        <f t="shared" si="5"/>
        <v>-158.68780979052269</v>
      </c>
      <c r="AI7">
        <f t="shared" si="6"/>
        <v>150.27485384907533</v>
      </c>
      <c r="AJ7">
        <f t="shared" si="7"/>
        <v>-87.894536307231647</v>
      </c>
      <c r="AK7">
        <f>G7*SUM(AB7, AE7:AF7)</f>
        <v>47.669539601468799</v>
      </c>
      <c r="AL7">
        <f t="shared" si="8"/>
        <v>110.04985714331248</v>
      </c>
      <c r="AN7">
        <f t="shared" si="9"/>
        <v>243.2241301010252</v>
      </c>
      <c r="AO7">
        <f t="shared" si="9"/>
        <v>-12.161206505051261</v>
      </c>
      <c r="AP7">
        <f t="shared" si="9"/>
        <v>-8.5929167376879398</v>
      </c>
      <c r="AQ7">
        <f t="shared" si="9"/>
        <v>-114.26389750965153</v>
      </c>
      <c r="AR7">
        <f t="shared" si="9"/>
        <v>108.20610934863446</v>
      </c>
      <c r="AS7">
        <f t="shared" si="9"/>
        <v>-63.28887078046791</v>
      </c>
      <c r="AT7">
        <f t="shared" si="9"/>
        <v>34.324674305762649</v>
      </c>
      <c r="AU7">
        <f t="shared" si="9"/>
        <v>79.241912873929209</v>
      </c>
      <c r="AW7">
        <v>4</v>
      </c>
      <c r="AX7">
        <f>(R7*SUMPRODUCT(K8:$K$23, X8:$X$23)-$AZ$3*SUMPRODUCT(K7:$K$22, W8:$W$23))/Z7</f>
        <v>469.25049886147923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353.8148592698754</v>
      </c>
      <c r="P8">
        <f t="shared" si="22"/>
        <v>17.690742963493772</v>
      </c>
      <c r="Q8" s="4">
        <f t="shared" si="23"/>
        <v>12.5</v>
      </c>
      <c r="R8">
        <f t="shared" si="0"/>
        <v>100000</v>
      </c>
      <c r="S8">
        <f t="shared" si="1"/>
        <v>553.53405058154601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447.99159499348434</v>
      </c>
      <c r="AC8">
        <f t="shared" si="2"/>
        <v>522.25597612094498</v>
      </c>
      <c r="AE8">
        <f t="shared" si="3"/>
        <v>333.82214608107779</v>
      </c>
      <c r="AF8">
        <f t="shared" si="4"/>
        <v>-16.691107304053894</v>
      </c>
      <c r="AG8">
        <f t="shared" si="4"/>
        <v>-11.793673207010931</v>
      </c>
      <c r="AH8">
        <f t="shared" si="5"/>
        <v>-165.5227179305603</v>
      </c>
      <c r="AI8">
        <f t="shared" si="6"/>
        <v>139.81464763945263</v>
      </c>
      <c r="AJ8">
        <f t="shared" si="7"/>
        <v>-74.264381127460638</v>
      </c>
      <c r="AK8">
        <f t="shared" ref="AK8:AK23" si="24">G8*SUM(AB8:AB8, AE8:AF8)</f>
        <v>53.558584363935587</v>
      </c>
      <c r="AL8">
        <f t="shared" si="8"/>
        <v>119.10885087592757</v>
      </c>
      <c r="AN8">
        <f t="shared" si="9"/>
        <v>221.42261694947291</v>
      </c>
      <c r="AO8">
        <f t="shared" si="9"/>
        <v>-11.071130847473647</v>
      </c>
      <c r="AP8">
        <f t="shared" si="9"/>
        <v>-7.8226864682278956</v>
      </c>
      <c r="AQ8">
        <f t="shared" si="9"/>
        <v>-109.79041923681282</v>
      </c>
      <c r="AR8">
        <f t="shared" si="9"/>
        <v>92.738380396958519</v>
      </c>
      <c r="AS8">
        <f t="shared" si="9"/>
        <v>-49.259205263696174</v>
      </c>
      <c r="AT8">
        <f t="shared" si="9"/>
        <v>35.525150290931975</v>
      </c>
      <c r="AU8">
        <f t="shared" si="9"/>
        <v>79.004325424194306</v>
      </c>
      <c r="AW8">
        <v>5</v>
      </c>
      <c r="AX8">
        <f>(R8*SUMPRODUCT(K9:$K$23, X9:$X$23)-$AZ$3*SUMPRODUCT(K8:$K$22, W9:$W$23))/Z8</f>
        <v>553.53405058154601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353.8148592698754</v>
      </c>
      <c r="P9">
        <f t="shared" si="22"/>
        <v>17.690742963493772</v>
      </c>
      <c r="Q9" s="4">
        <f t="shared" si="23"/>
        <v>12.5</v>
      </c>
      <c r="R9">
        <f t="shared" si="0"/>
        <v>100000</v>
      </c>
      <c r="S9">
        <f t="shared" si="1"/>
        <v>626.74279027636464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522.25597612094498</v>
      </c>
      <c r="AC9">
        <f t="shared" si="2"/>
        <v>584.33273029476572</v>
      </c>
      <c r="AE9">
        <f t="shared" si="3"/>
        <v>329.87312489842816</v>
      </c>
      <c r="AF9">
        <f t="shared" si="4"/>
        <v>-16.493656244921411</v>
      </c>
      <c r="AG9">
        <f t="shared" si="4"/>
        <v>-11.654157402375183</v>
      </c>
      <c r="AH9">
        <f t="shared" si="5"/>
        <v>-172.6325805251137</v>
      </c>
      <c r="AI9">
        <f t="shared" si="6"/>
        <v>129.09273072601789</v>
      </c>
      <c r="AJ9">
        <f t="shared" si="7"/>
        <v>-62.076754173820746</v>
      </c>
      <c r="AK9">
        <f t="shared" si="24"/>
        <v>58.494481134211625</v>
      </c>
      <c r="AL9">
        <f t="shared" si="8"/>
        <v>125.51045768640877</v>
      </c>
      <c r="AN9">
        <f t="shared" si="9"/>
        <v>201.55572387182414</v>
      </c>
      <c r="AO9">
        <f t="shared" si="9"/>
        <v>-10.077786193591209</v>
      </c>
      <c r="AP9">
        <f t="shared" si="9"/>
        <v>-7.1208048005583384</v>
      </c>
      <c r="AQ9">
        <f t="shared" si="9"/>
        <v>-105.48020467661341</v>
      </c>
      <c r="AR9">
        <f t="shared" si="9"/>
        <v>78.87692820106119</v>
      </c>
      <c r="AS9">
        <f t="shared" si="9"/>
        <v>-37.929507373388752</v>
      </c>
      <c r="AT9">
        <f t="shared" si="9"/>
        <v>35.740703311744582</v>
      </c>
      <c r="AU9">
        <f t="shared" si="9"/>
        <v>76.688124139417013</v>
      </c>
      <c r="AW9">
        <v>6</v>
      </c>
      <c r="AX9">
        <f>(R9*SUMPRODUCT(K10:$K$23, X10:$X$23)-$AZ$3*SUMPRODUCT(K9:$K$22, W10:$W$23))/Z9</f>
        <v>626.74279027636464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353.8148592698754</v>
      </c>
      <c r="P10">
        <f t="shared" si="22"/>
        <v>17.690742963493772</v>
      </c>
      <c r="Q10" s="4">
        <f t="shared" si="23"/>
        <v>12.5</v>
      </c>
      <c r="R10">
        <f t="shared" si="0"/>
        <v>100000</v>
      </c>
      <c r="S10">
        <f t="shared" si="1"/>
        <v>689.33830443249246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584.33273029476572</v>
      </c>
      <c r="AC10">
        <f t="shared" si="2"/>
        <v>635.0184018948255</v>
      </c>
      <c r="AE10">
        <f t="shared" si="3"/>
        <v>325.93422569948291</v>
      </c>
      <c r="AF10">
        <f t="shared" si="4"/>
        <v>-16.296711284974148</v>
      </c>
      <c r="AG10">
        <f t="shared" si="4"/>
        <v>-11.51499919944267</v>
      </c>
      <c r="AH10">
        <f t="shared" si="5"/>
        <v>-180.93303127009597</v>
      </c>
      <c r="AI10">
        <f t="shared" si="6"/>
        <v>117.18948394497011</v>
      </c>
      <c r="AJ10">
        <f t="shared" si="7"/>
        <v>-50.685671600059777</v>
      </c>
      <c r="AK10">
        <f t="shared" si="24"/>
        <v>62.577917129649222</v>
      </c>
      <c r="AL10">
        <f t="shared" si="8"/>
        <v>129.08172947455955</v>
      </c>
      <c r="AN10">
        <f t="shared" si="9"/>
        <v>183.45076855255093</v>
      </c>
      <c r="AO10">
        <f t="shared" si="9"/>
        <v>-9.172538427627547</v>
      </c>
      <c r="AP10">
        <f t="shared" si="9"/>
        <v>-6.4811710046292257</v>
      </c>
      <c r="AQ10">
        <f t="shared" si="9"/>
        <v>-101.83742922918969</v>
      </c>
      <c r="AR10">
        <f t="shared" si="9"/>
        <v>65.959629891104441</v>
      </c>
      <c r="AS10">
        <f t="shared" si="9"/>
        <v>-28.528226483972841</v>
      </c>
      <c r="AT10">
        <f t="shared" si="9"/>
        <v>35.221729068848148</v>
      </c>
      <c r="AU10">
        <f t="shared" si="9"/>
        <v>72.653132475979746</v>
      </c>
      <c r="AW10">
        <v>7</v>
      </c>
      <c r="AX10">
        <f>(R10*SUMPRODUCT(K11:$K$23, X11:$X$23)-$AZ$3*SUMPRODUCT(K10:$K$22, W11:$W$23))/Z10</f>
        <v>689.33830443249246</v>
      </c>
    </row>
    <row r="11" spans="1:52" x14ac:dyDescent="0.25">
      <c r="A11" t="s">
        <v>33</v>
      </c>
      <c r="C11" s="7">
        <f>AU25</f>
        <v>1.3073986337985843E-12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353.8148592698754</v>
      </c>
      <c r="P11">
        <f t="shared" si="22"/>
        <v>17.690742963493772</v>
      </c>
      <c r="Q11" s="4">
        <f t="shared" si="23"/>
        <v>12.5</v>
      </c>
      <c r="R11">
        <f t="shared" si="0"/>
        <v>100000</v>
      </c>
      <c r="S11">
        <f t="shared" si="1"/>
        <v>742.6670379308631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635.0184018948255</v>
      </c>
      <c r="AC11">
        <f t="shared" si="2"/>
        <v>675.90048374694697</v>
      </c>
      <c r="AE11">
        <f t="shared" si="3"/>
        <v>322.0065282601505</v>
      </c>
      <c r="AF11">
        <f t="shared" si="4"/>
        <v>-16.100326413007529</v>
      </c>
      <c r="AG11">
        <f t="shared" si="4"/>
        <v>-11.376236745844851</v>
      </c>
      <c r="AH11">
        <f t="shared" si="5"/>
        <v>-188.89969282712599</v>
      </c>
      <c r="AI11">
        <f t="shared" si="6"/>
        <v>105.63027227417217</v>
      </c>
      <c r="AJ11">
        <f t="shared" si="7"/>
        <v>-40.882081852121473</v>
      </c>
      <c r="AK11">
        <f t="shared" si="24"/>
        <v>65.8647222619378</v>
      </c>
      <c r="AL11">
        <f t="shared" si="8"/>
        <v>130.6129126839885</v>
      </c>
      <c r="AN11">
        <f t="shared" si="9"/>
        <v>166.9535321836733</v>
      </c>
      <c r="AO11">
        <f t="shared" si="9"/>
        <v>-8.3476766091836669</v>
      </c>
      <c r="AP11">
        <f t="shared" si="9"/>
        <v>-5.8983366515539704</v>
      </c>
      <c r="AQ11">
        <f t="shared" si="9"/>
        <v>-97.940470698843455</v>
      </c>
      <c r="AR11">
        <f t="shared" si="9"/>
        <v>54.767048224092221</v>
      </c>
      <c r="AS11">
        <f t="shared" si="9"/>
        <v>-21.196489416262551</v>
      </c>
      <c r="AT11">
        <f t="shared" si="9"/>
        <v>34.149456805556241</v>
      </c>
      <c r="AU11">
        <f t="shared" si="9"/>
        <v>67.720015613385911</v>
      </c>
      <c r="AW11">
        <v>8</v>
      </c>
      <c r="AX11">
        <f>(R11*SUMPRODUCT(K12:$K$23, X12:$X$23)-$AZ$3*SUMPRODUCT(K11:$K$22, W12:$W$23))/Z11</f>
        <v>742.6670379308631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353.8148592698754</v>
      </c>
      <c r="P12">
        <f t="shared" si="22"/>
        <v>17.690742963493772</v>
      </c>
      <c r="Q12" s="4">
        <f t="shared" si="23"/>
        <v>12.5</v>
      </c>
      <c r="R12">
        <f t="shared" si="0"/>
        <v>100000</v>
      </c>
      <c r="S12">
        <f t="shared" si="1"/>
        <v>787.11804770230037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675.90048374694697</v>
      </c>
      <c r="AC12">
        <f t="shared" si="2"/>
        <v>707.63259527475634</v>
      </c>
      <c r="AE12">
        <f t="shared" si="3"/>
        <v>318.08561351474509</v>
      </c>
      <c r="AF12">
        <f t="shared" si="4"/>
        <v>-15.904280675737256</v>
      </c>
      <c r="AG12">
        <f t="shared" si="4"/>
        <v>-11.237713919475414</v>
      </c>
      <c r="AH12">
        <f t="shared" si="5"/>
        <v>-198.08367128790832</v>
      </c>
      <c r="AI12">
        <f t="shared" si="6"/>
        <v>92.859947631624095</v>
      </c>
      <c r="AJ12">
        <f t="shared" si="7"/>
        <v>-31.732111527809366</v>
      </c>
      <c r="AK12">
        <f t="shared" si="24"/>
        <v>68.465727161016844</v>
      </c>
      <c r="AL12">
        <f t="shared" si="8"/>
        <v>129.59356326483157</v>
      </c>
      <c r="AN12">
        <f t="shared" si="9"/>
        <v>151.92048185690501</v>
      </c>
      <c r="AO12">
        <f t="shared" si="9"/>
        <v>-7.5960240928452514</v>
      </c>
      <c r="AP12">
        <f t="shared" si="9"/>
        <v>-5.3672308368564847</v>
      </c>
      <c r="AQ12">
        <f t="shared" si="9"/>
        <v>-94.60650061323453</v>
      </c>
      <c r="AR12">
        <f t="shared" si="9"/>
        <v>44.35072631396875</v>
      </c>
      <c r="AS12">
        <f t="shared" si="9"/>
        <v>-15.155535078666421</v>
      </c>
      <c r="AT12">
        <f t="shared" si="9"/>
        <v>32.699832432072277</v>
      </c>
      <c r="AU12">
        <f t="shared" si="9"/>
        <v>61.895023667374602</v>
      </c>
      <c r="AW12">
        <v>9</v>
      </c>
      <c r="AX12">
        <f>(R12*SUMPRODUCT(K13:$K$23, X13:$X$23)-$AZ$3*SUMPRODUCT(K12:$K$22, W13:$W$23))/Z12</f>
        <v>787.11804770230037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353.8148592698754</v>
      </c>
      <c r="P13">
        <f t="shared" si="22"/>
        <v>17.690742963493772</v>
      </c>
      <c r="Q13" s="4">
        <f t="shared" si="23"/>
        <v>12.5</v>
      </c>
      <c r="R13">
        <f t="shared" si="0"/>
        <v>100000</v>
      </c>
      <c r="S13">
        <f t="shared" si="1"/>
        <v>823.39445788041087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707.63259527475634</v>
      </c>
      <c r="AC13">
        <f t="shared" si="2"/>
        <v>731.13148981186885</v>
      </c>
      <c r="AE13">
        <f t="shared" si="3"/>
        <v>314.1692085728514</v>
      </c>
      <c r="AF13">
        <f t="shared" si="4"/>
        <v>-15.708460428642573</v>
      </c>
      <c r="AG13">
        <f t="shared" si="4"/>
        <v>-11.099350420908131</v>
      </c>
      <c r="AH13">
        <f t="shared" si="5"/>
        <v>-207.89087498023213</v>
      </c>
      <c r="AI13">
        <f t="shared" si="6"/>
        <v>79.470522743068557</v>
      </c>
      <c r="AJ13">
        <f t="shared" si="7"/>
        <v>-23.498894537112506</v>
      </c>
      <c r="AK13">
        <f t="shared" si="24"/>
        <v>70.426534039327578</v>
      </c>
      <c r="AL13">
        <f t="shared" si="8"/>
        <v>126.39816224528363</v>
      </c>
      <c r="AN13">
        <f t="shared" si="9"/>
        <v>138.22203637344967</v>
      </c>
      <c r="AO13">
        <f t="shared" si="9"/>
        <v>-6.9111018186724849</v>
      </c>
      <c r="AP13">
        <f t="shared" si="9"/>
        <v>-4.8832755589562309</v>
      </c>
      <c r="AQ13">
        <f t="shared" si="9"/>
        <v>-91.463769520120422</v>
      </c>
      <c r="AR13">
        <f t="shared" si="9"/>
        <v>34.963889475700519</v>
      </c>
      <c r="AS13">
        <f t="shared" si="9"/>
        <v>-10.338584962540789</v>
      </c>
      <c r="AT13">
        <f t="shared" si="9"/>
        <v>30.984891848122139</v>
      </c>
      <c r="AU13">
        <f t="shared" si="9"/>
        <v>55.610196361281872</v>
      </c>
      <c r="AW13">
        <v>10</v>
      </c>
      <c r="AX13">
        <f>(R13*SUMPRODUCT(K14:$K$23, X14:$X$23)-$AZ$3*SUMPRODUCT(K13:$K$22, W14:$W$23))/Z13</f>
        <v>823.39445788041087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353.8148592698754</v>
      </c>
      <c r="P14">
        <f t="shared" si="22"/>
        <v>17.690742963493772</v>
      </c>
      <c r="Q14" s="4">
        <f t="shared" si="23"/>
        <v>12.5</v>
      </c>
      <c r="R14">
        <f t="shared" si="0"/>
        <v>100000</v>
      </c>
      <c r="S14">
        <f t="shared" si="1"/>
        <v>852.09533998319216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731.13148981186885</v>
      </c>
      <c r="AC14">
        <f t="shared" si="2"/>
        <v>747.18868805798559</v>
      </c>
      <c r="AE14">
        <f t="shared" si="3"/>
        <v>310.25455498734885</v>
      </c>
      <c r="AF14">
        <f t="shared" si="4"/>
        <v>-15.512727749367444</v>
      </c>
      <c r="AG14">
        <f t="shared" si="4"/>
        <v>-10.961048796381226</v>
      </c>
      <c r="AH14">
        <f t="shared" si="5"/>
        <v>-218.46496254260009</v>
      </c>
      <c r="AI14">
        <f t="shared" si="6"/>
        <v>65.315815899000057</v>
      </c>
      <c r="AJ14">
        <f t="shared" si="7"/>
        <v>-16.057198246116741</v>
      </c>
      <c r="AK14">
        <f t="shared" si="24"/>
        <v>71.811132193489513</v>
      </c>
      <c r="AL14">
        <f t="shared" si="8"/>
        <v>121.06974984637283</v>
      </c>
      <c r="AN14">
        <f t="shared" si="9"/>
        <v>125.73992650497097</v>
      </c>
      <c r="AO14">
        <f t="shared" si="9"/>
        <v>-6.2869963252485492</v>
      </c>
      <c r="AP14">
        <f t="shared" si="9"/>
        <v>-4.442292459269698</v>
      </c>
      <c r="AQ14">
        <f t="shared" si="9"/>
        <v>-88.539452177061179</v>
      </c>
      <c r="AR14">
        <f t="shared" si="9"/>
        <v>26.471185543391528</v>
      </c>
      <c r="AS14">
        <f t="shared" si="9"/>
        <v>-6.507659258781219</v>
      </c>
      <c r="AT14">
        <f t="shared" si="9"/>
        <v>29.103606503428516</v>
      </c>
      <c r="AU14">
        <f t="shared" si="9"/>
        <v>49.067132788038826</v>
      </c>
      <c r="AW14">
        <v>11</v>
      </c>
      <c r="AX14">
        <f>(R14*SUMPRODUCT(K15:$K$23, X15:$X$23)-$AZ$3*SUMPRODUCT(K14:$K$22, W15:$W$23))/Z14</f>
        <v>852.09533998319216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353.8148592698754</v>
      </c>
      <c r="P15">
        <f t="shared" si="22"/>
        <v>17.690742963493772</v>
      </c>
      <c r="Q15" s="4">
        <f t="shared" si="23"/>
        <v>12.5</v>
      </c>
      <c r="R15">
        <f t="shared" si="0"/>
        <v>100000</v>
      </c>
      <c r="S15">
        <f t="shared" si="1"/>
        <v>873.9220706964519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747.18868805798559</v>
      </c>
      <c r="AC15">
        <f t="shared" si="2"/>
        <v>756.65925011212471</v>
      </c>
      <c r="AE15">
        <f t="shared" si="3"/>
        <v>306.33999880598026</v>
      </c>
      <c r="AF15">
        <f t="shared" si="4"/>
        <v>-15.316999940299015</v>
      </c>
      <c r="AG15">
        <f t="shared" si="4"/>
        <v>-10.822750613065573</v>
      </c>
      <c r="AH15">
        <f t="shared" si="5"/>
        <v>-229.50156281472638</v>
      </c>
      <c r="AI15">
        <f t="shared" si="6"/>
        <v>50.698685437889282</v>
      </c>
      <c r="AJ15">
        <f t="shared" si="7"/>
        <v>-9.4705620541391227</v>
      </c>
      <c r="AK15">
        <f t="shared" si="24"/>
        <v>72.674818084656692</v>
      </c>
      <c r="AL15">
        <f t="shared" si="8"/>
        <v>113.90294146840685</v>
      </c>
      <c r="AN15">
        <f t="shared" si="9"/>
        <v>114.36683672264519</v>
      </c>
      <c r="AO15">
        <f t="shared" si="9"/>
        <v>-5.71834183613226</v>
      </c>
      <c r="AP15">
        <f t="shared" si="9"/>
        <v>-4.0404901647803211</v>
      </c>
      <c r="AQ15">
        <f t="shared" si="9"/>
        <v>-85.68051140669823</v>
      </c>
      <c r="AR15">
        <f t="shared" si="9"/>
        <v>18.927493315034386</v>
      </c>
      <c r="AS15">
        <f t="shared" si="9"/>
        <v>-3.5356735272542674</v>
      </c>
      <c r="AT15">
        <f t="shared" si="9"/>
        <v>27.131909271175523</v>
      </c>
      <c r="AU15">
        <f t="shared" si="9"/>
        <v>42.523729058955638</v>
      </c>
      <c r="AW15">
        <v>12</v>
      </c>
      <c r="AX15">
        <f>(R15*SUMPRODUCT(K16:$K$23, X16:$X$23)-$AZ$3*SUMPRODUCT(K15:$K$22, W16:$W$23))/Z15</f>
        <v>873.9220706964519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353.8148592698754</v>
      </c>
      <c r="P16">
        <f t="shared" si="22"/>
        <v>17.690742963493772</v>
      </c>
      <c r="Q16" s="4">
        <f t="shared" si="23"/>
        <v>12.5</v>
      </c>
      <c r="R16">
        <f t="shared" si="0"/>
        <v>100000</v>
      </c>
      <c r="S16">
        <f t="shared" si="1"/>
        <v>888.89230253337689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756.65925011212471</v>
      </c>
      <c r="AC16">
        <f t="shared" si="2"/>
        <v>759.76799327709148</v>
      </c>
      <c r="AE16">
        <f t="shared" si="3"/>
        <v>302.41819492974628</v>
      </c>
      <c r="AF16">
        <f t="shared" si="4"/>
        <v>-15.120909746487316</v>
      </c>
      <c r="AG16">
        <f t="shared" si="4"/>
        <v>-10.68419637440503</v>
      </c>
      <c r="AH16">
        <f t="shared" si="5"/>
        <v>-242.61386023910566</v>
      </c>
      <c r="AI16">
        <f t="shared" si="6"/>
        <v>33.999228569748283</v>
      </c>
      <c r="AJ16">
        <f t="shared" si="7"/>
        <v>-3.1087431649667678</v>
      </c>
      <c r="AK16">
        <f t="shared" si="24"/>
        <v>73.076957470676859</v>
      </c>
      <c r="AL16">
        <f t="shared" si="8"/>
        <v>103.96744287545837</v>
      </c>
      <c r="AN16">
        <f t="shared" si="9"/>
        <v>104.0029568190473</v>
      </c>
      <c r="AO16">
        <f t="shared" si="9"/>
        <v>-5.2001478409523658</v>
      </c>
      <c r="AP16">
        <f t="shared" si="9"/>
        <v>-3.6743424595587055</v>
      </c>
      <c r="AQ16">
        <f t="shared" si="9"/>
        <v>-83.435981211420724</v>
      </c>
      <c r="AR16">
        <f t="shared" si="9"/>
        <v>11.692485307115501</v>
      </c>
      <c r="AS16">
        <f t="shared" si="9"/>
        <v>-1.0691105448290112</v>
      </c>
      <c r="AT16">
        <f t="shared" si="9"/>
        <v>25.131489373699033</v>
      </c>
      <c r="AU16">
        <f t="shared" si="9"/>
        <v>35.754864135985521</v>
      </c>
      <c r="AW16">
        <v>13</v>
      </c>
      <c r="AX16">
        <f>(R16*SUMPRODUCT(K17:$K$23, X17:$X$23)-$AZ$3*SUMPRODUCT(K16:$K$22, W17:$W$23))/Z16</f>
        <v>888.89230253337689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353.8148592698754</v>
      </c>
      <c r="P17">
        <f t="shared" si="22"/>
        <v>17.690742963493772</v>
      </c>
      <c r="Q17" s="4">
        <f t="shared" si="23"/>
        <v>12.5</v>
      </c>
      <c r="R17">
        <f t="shared" si="0"/>
        <v>100000</v>
      </c>
      <c r="S17">
        <f t="shared" si="1"/>
        <v>897.16346646450427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759.76799327709148</v>
      </c>
      <c r="AC17">
        <f t="shared" si="2"/>
        <v>756.85802724288737</v>
      </c>
      <c r="AE17">
        <f t="shared" si="3"/>
        <v>298.48252454093057</v>
      </c>
      <c r="AF17">
        <f t="shared" si="4"/>
        <v>-14.924126227046528</v>
      </c>
      <c r="AG17">
        <f t="shared" si="4"/>
        <v>-10.545152242788522</v>
      </c>
      <c r="AH17">
        <f t="shared" si="5"/>
        <v>-257.6173429796541</v>
      </c>
      <c r="AI17">
        <f t="shared" si="6"/>
        <v>15.395903091441426</v>
      </c>
      <c r="AJ17">
        <f t="shared" si="7"/>
        <v>2.9099660342041034</v>
      </c>
      <c r="AK17">
        <f t="shared" si="24"/>
        <v>73.03284741136828</v>
      </c>
      <c r="AL17">
        <f t="shared" si="8"/>
        <v>91.338716537013809</v>
      </c>
      <c r="AN17">
        <f t="shared" si="9"/>
        <v>94.557949485620682</v>
      </c>
      <c r="AO17">
        <f t="shared" si="9"/>
        <v>-4.7278974742810345</v>
      </c>
      <c r="AP17">
        <f t="shared" si="9"/>
        <v>-3.3406577977232357</v>
      </c>
      <c r="AQ17">
        <f t="shared" si="9"/>
        <v>-81.612039906039868</v>
      </c>
      <c r="AR17">
        <f t="shared" si="9"/>
        <v>4.877354307576546</v>
      </c>
      <c r="AS17">
        <f t="shared" si="9"/>
        <v>0.92186442636915955</v>
      </c>
      <c r="AT17">
        <f t="shared" si="9"/>
        <v>23.136484479071122</v>
      </c>
      <c r="AU17">
        <f t="shared" si="9"/>
        <v>28.935703213016826</v>
      </c>
      <c r="AW17">
        <v>14</v>
      </c>
      <c r="AX17">
        <f>(R17*SUMPRODUCT(K18:$K$23, X18:$X$23)-$AZ$3*SUMPRODUCT(K17:$K$22, W18:$W$23))/Z17</f>
        <v>897.16346646450427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353.8148592698754</v>
      </c>
      <c r="P18">
        <f t="shared" si="22"/>
        <v>17.690742963493772</v>
      </c>
      <c r="Q18" s="4">
        <f t="shared" si="23"/>
        <v>12.5</v>
      </c>
      <c r="R18">
        <f t="shared" si="0"/>
        <v>100000</v>
      </c>
      <c r="S18">
        <f t="shared" si="1"/>
        <v>857.4588120238659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756.85802724288737</v>
      </c>
      <c r="AC18">
        <f t="shared" si="2"/>
        <v>712.72998889117571</v>
      </c>
      <c r="AE18">
        <f t="shared" si="3"/>
        <v>294.09512991270344</v>
      </c>
      <c r="AF18">
        <f t="shared" si="4"/>
        <v>-14.704756495635174</v>
      </c>
      <c r="AG18">
        <f t="shared" si="4"/>
        <v>-10.390149049971773</v>
      </c>
      <c r="AH18">
        <f t="shared" si="5"/>
        <v>-396.41336311090618</v>
      </c>
      <c r="AI18">
        <f t="shared" si="6"/>
        <v>-127.41313874380972</v>
      </c>
      <c r="AJ18">
        <f t="shared" si="7"/>
        <v>44.128038351711666</v>
      </c>
      <c r="AK18">
        <f t="shared" si="24"/>
        <v>72.537388046196909</v>
      </c>
      <c r="AL18">
        <f t="shared" si="8"/>
        <v>-10.747712345901149</v>
      </c>
      <c r="AN18">
        <f t="shared" si="9"/>
        <v>85.823917884886086</v>
      </c>
      <c r="AO18">
        <f t="shared" si="9"/>
        <v>-4.2911958942443045</v>
      </c>
      <c r="AP18">
        <f t="shared" si="9"/>
        <v>-3.0320913479294807</v>
      </c>
      <c r="AQ18">
        <f t="shared" si="9"/>
        <v>-115.68279942004023</v>
      </c>
      <c r="AR18">
        <f t="shared" si="9"/>
        <v>-37.182168777327931</v>
      </c>
      <c r="AS18">
        <f t="shared" si="9"/>
        <v>12.877605763286786</v>
      </c>
      <c r="AT18">
        <f t="shared" si="9"/>
        <v>21.168126235578352</v>
      </c>
      <c r="AU18">
        <f t="shared" si="9"/>
        <v>-3.1364367784627949</v>
      </c>
      <c r="AW18">
        <v>15</v>
      </c>
      <c r="AX18">
        <f>(R18*SUMPRODUCT(K19:$K$23, X19:$X$23)-$AZ$3*SUMPRODUCT(K18:$K$22, W19:$W$23))/Z18</f>
        <v>857.4588120238659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353.8148592698754</v>
      </c>
      <c r="P19">
        <f t="shared" si="22"/>
        <v>17.690742963493772</v>
      </c>
      <c r="Q19" s="4">
        <f t="shared" si="23"/>
        <v>12.5</v>
      </c>
      <c r="R19">
        <f t="shared" si="0"/>
        <v>100000</v>
      </c>
      <c r="S19">
        <f t="shared" si="1"/>
        <v>772.32311106285522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712.72998889117571</v>
      </c>
      <c r="AC19">
        <f t="shared" si="2"/>
        <v>631.34031389464303</v>
      </c>
      <c r="AE19">
        <f t="shared" si="3"/>
        <v>289.22814960777805</v>
      </c>
      <c r="AF19">
        <f t="shared" si="4"/>
        <v>-14.461407480388905</v>
      </c>
      <c r="AG19">
        <f t="shared" si="4"/>
        <v>-10.218202473343791</v>
      </c>
      <c r="AH19">
        <f t="shared" si="5"/>
        <v>-544.36068902612124</v>
      </c>
      <c r="AI19">
        <f t="shared" si="6"/>
        <v>-279.81214937207591</v>
      </c>
      <c r="AJ19">
        <f t="shared" si="7"/>
        <v>81.389674996532676</v>
      </c>
      <c r="AK19">
        <f t="shared" si="24"/>
        <v>69.124771171299557</v>
      </c>
      <c r="AL19">
        <f t="shared" si="8"/>
        <v>-129.29770320424367</v>
      </c>
      <c r="AN19">
        <f t="shared" si="9"/>
        <v>77.750363741703993</v>
      </c>
      <c r="AO19">
        <f t="shared" si="9"/>
        <v>-3.8875181870852007</v>
      </c>
      <c r="AP19">
        <f t="shared" si="9"/>
        <v>-2.7468590459339368</v>
      </c>
      <c r="AQ19">
        <f t="shared" si="9"/>
        <v>-146.33513935576946</v>
      </c>
      <c r="AR19">
        <f t="shared" si="9"/>
        <v>-75.219152847084615</v>
      </c>
      <c r="AS19">
        <f t="shared" si="9"/>
        <v>21.879187224276006</v>
      </c>
      <c r="AT19">
        <f t="shared" si="9"/>
        <v>18.582133548960968</v>
      </c>
      <c r="AU19">
        <f t="shared" si="9"/>
        <v>-34.757832073847645</v>
      </c>
      <c r="AW19">
        <v>16</v>
      </c>
      <c r="AX19">
        <f>(R19*SUMPRODUCT(K20:$K$23, X20:$X$23)-$AZ$3*SUMPRODUCT(K19:$K$22, W20:$W$23))/Z19</f>
        <v>772.32311106285522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353.8148592698754</v>
      </c>
      <c r="P20">
        <f t="shared" si="22"/>
        <v>17.690742963493772</v>
      </c>
      <c r="Q20" s="4">
        <f t="shared" si="23"/>
        <v>12.5</v>
      </c>
      <c r="R20">
        <f t="shared" si="0"/>
        <v>100000</v>
      </c>
      <c r="S20">
        <f t="shared" si="1"/>
        <v>644.89857325525577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631.34031389464303</v>
      </c>
      <c r="AC20">
        <f t="shared" si="2"/>
        <v>517.405122321156</v>
      </c>
      <c r="AE20">
        <f t="shared" si="3"/>
        <v>283.86730585479791</v>
      </c>
      <c r="AF20">
        <f t="shared" si="4"/>
        <v>-14.193365292739896</v>
      </c>
      <c r="AG20">
        <f t="shared" si="4"/>
        <v>-10.028808090500362</v>
      </c>
      <c r="AH20">
        <f t="shared" si="5"/>
        <v>-697.69886487991391</v>
      </c>
      <c r="AI20">
        <f t="shared" si="6"/>
        <v>-438.05373240835627</v>
      </c>
      <c r="AJ20">
        <f t="shared" si="7"/>
        <v>113.93519157348703</v>
      </c>
      <c r="AK20">
        <f t="shared" si="24"/>
        <v>63.070997811969079</v>
      </c>
      <c r="AL20">
        <f t="shared" si="8"/>
        <v>-261.04754302290019</v>
      </c>
      <c r="AN20">
        <f t="shared" si="9"/>
        <v>70.294057648641939</v>
      </c>
      <c r="AO20">
        <f t="shared" si="9"/>
        <v>-3.5147028824320974</v>
      </c>
      <c r="AP20">
        <f t="shared" si="9"/>
        <v>-2.4834336308577889</v>
      </c>
      <c r="AQ20">
        <f t="shared" si="9"/>
        <v>-172.77116179891266</v>
      </c>
      <c r="AR20">
        <f t="shared" si="9"/>
        <v>-108.4752406635606</v>
      </c>
      <c r="AS20">
        <f t="shared" si="9"/>
        <v>28.213770164755992</v>
      </c>
      <c r="AT20">
        <f t="shared" si="9"/>
        <v>15.618270454927732</v>
      </c>
      <c r="AU20">
        <f t="shared" si="9"/>
        <v>-64.643200043876874</v>
      </c>
      <c r="AW20">
        <v>17</v>
      </c>
      <c r="AX20">
        <f>(R20*SUMPRODUCT(K21:$K$23, X21:$X$23)-$AZ$3*SUMPRODUCT(K20:$K$22, W21:$W$23))/Z20</f>
        <v>644.89857325525577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353.8148592698754</v>
      </c>
      <c r="P21">
        <f t="shared" si="22"/>
        <v>17.690742963493772</v>
      </c>
      <c r="Q21" s="4">
        <f t="shared" si="23"/>
        <v>12.5</v>
      </c>
      <c r="R21">
        <f t="shared" si="0"/>
        <v>100000</v>
      </c>
      <c r="S21">
        <f t="shared" si="1"/>
        <v>474.2355994716338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517.405122321156</v>
      </c>
      <c r="AC21">
        <f t="shared" si="2"/>
        <v>372.55942158569144</v>
      </c>
      <c r="AE21">
        <f t="shared" si="3"/>
        <v>277.9569046795952</v>
      </c>
      <c r="AF21">
        <f t="shared" si="4"/>
        <v>-13.89784523397976</v>
      </c>
      <c r="AG21">
        <f t="shared" si="4"/>
        <v>-9.8199982772480556</v>
      </c>
      <c r="AH21">
        <f t="shared" si="5"/>
        <v>-868.1738587784356</v>
      </c>
      <c r="AI21">
        <f t="shared" si="6"/>
        <v>-613.93479761006824</v>
      </c>
      <c r="AJ21">
        <f t="shared" si="7"/>
        <v>144.84570073546456</v>
      </c>
      <c r="AK21">
        <f t="shared" si="24"/>
        <v>54.702492723674006</v>
      </c>
      <c r="AL21">
        <f t="shared" si="8"/>
        <v>-414.38660415092966</v>
      </c>
      <c r="AN21">
        <f t="shared" si="9"/>
        <v>63.404790354153917</v>
      </c>
      <c r="AO21">
        <f t="shared" si="9"/>
        <v>-3.1702395177076959</v>
      </c>
      <c r="AP21">
        <f t="shared" si="9"/>
        <v>-2.2400412494332009</v>
      </c>
      <c r="AQ21">
        <f t="shared" si="9"/>
        <v>-198.03926644763968</v>
      </c>
      <c r="AR21">
        <f t="shared" si="9"/>
        <v>-140.04475686062668</v>
      </c>
      <c r="AS21">
        <f t="shared" si="9"/>
        <v>33.040774070423154</v>
      </c>
      <c r="AT21">
        <f t="shared" si="9"/>
        <v>12.478193650171251</v>
      </c>
      <c r="AU21">
        <f t="shared" si="9"/>
        <v>-94.525789140032259</v>
      </c>
      <c r="AW21">
        <v>18</v>
      </c>
      <c r="AX21">
        <f>(R21*SUMPRODUCT(K22:$K$23, X22:$X$23)-$AZ$3*SUMPRODUCT(K21:$K$22, W22:$W$23))/Z21</f>
        <v>474.2355994716338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353.8148592698754</v>
      </c>
      <c r="P22">
        <f t="shared" si="22"/>
        <v>17.690742963493772</v>
      </c>
      <c r="Q22" s="4">
        <f t="shared" si="23"/>
        <v>12.5</v>
      </c>
      <c r="R22">
        <f t="shared" si="0"/>
        <v>100000</v>
      </c>
      <c r="S22">
        <f t="shared" si="1"/>
        <v>259.32838083605407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372.55942158569144</v>
      </c>
      <c r="AC22">
        <f t="shared" si="2"/>
        <v>198.95641133058811</v>
      </c>
      <c r="AE22">
        <f t="shared" si="3"/>
        <v>271.44632010128504</v>
      </c>
      <c r="AF22">
        <f t="shared" si="4"/>
        <v>-13.572316005064252</v>
      </c>
      <c r="AG22">
        <f t="shared" si="4"/>
        <v>-9.5899844576000746</v>
      </c>
      <c r="AH22">
        <f t="shared" si="5"/>
        <v>-1054.5106950040051</v>
      </c>
      <c r="AI22">
        <f t="shared" si="6"/>
        <v>-806.22667536538438</v>
      </c>
      <c r="AJ22">
        <f t="shared" si="7"/>
        <v>173.60301025510333</v>
      </c>
      <c r="AK22">
        <f t="shared" si="24"/>
        <v>44.130339797733861</v>
      </c>
      <c r="AL22">
        <f t="shared" si="8"/>
        <v>-588.4933253125472</v>
      </c>
      <c r="AN22">
        <f t="shared" si="9"/>
        <v>57.038740820220653</v>
      </c>
      <c r="AO22">
        <f t="shared" si="9"/>
        <v>-2.8519370410110327</v>
      </c>
      <c r="AP22">
        <f t="shared" si="9"/>
        <v>-2.0151337389392205</v>
      </c>
      <c r="AQ22">
        <f t="shared" si="9"/>
        <v>-221.58326626804566</v>
      </c>
      <c r="AR22">
        <f t="shared" si="9"/>
        <v>-169.41159622777525</v>
      </c>
      <c r="AS22">
        <f t="shared" si="9"/>
        <v>36.479025038380215</v>
      </c>
      <c r="AT22">
        <f t="shared" si="9"/>
        <v>9.2730636874796755</v>
      </c>
      <c r="AU22">
        <f t="shared" si="9"/>
        <v>-123.65950750191537</v>
      </c>
      <c r="AW22">
        <v>19</v>
      </c>
      <c r="AX22">
        <f>(R22*SUMPRODUCT(K23:$K$23, X23:$X$23)-$AZ$3*SUMPRODUCT(K22:$K$22, W23:$W$23))/Z22</f>
        <v>259.32838083605407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353.8148592698754</v>
      </c>
      <c r="P23">
        <f t="shared" si="22"/>
        <v>17.690742963493772</v>
      </c>
      <c r="Q23" s="4">
        <f t="shared" si="23"/>
        <v>12.5</v>
      </c>
      <c r="R23">
        <f t="shared" si="0"/>
        <v>100000</v>
      </c>
      <c r="S23">
        <f t="shared" si="1"/>
        <v>266.33403119254268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198.95641133058811</v>
      </c>
      <c r="AC23">
        <f t="shared" si="2"/>
        <v>198.95641133058811</v>
      </c>
      <c r="AE23">
        <f t="shared" si="3"/>
        <v>264.30619609734083</v>
      </c>
      <c r="AF23">
        <f t="shared" si="4"/>
        <v>-13.215309804867044</v>
      </c>
      <c r="AG23">
        <f t="shared" si="4"/>
        <v>-9.3377295064273635</v>
      </c>
      <c r="AH23">
        <f t="shared" si="5"/>
        <v>-1250.8408527736929</v>
      </c>
      <c r="AI23">
        <f t="shared" si="6"/>
        <v>-1009.0876959876464</v>
      </c>
      <c r="AJ23">
        <f t="shared" si="7"/>
        <v>0</v>
      </c>
      <c r="AK23">
        <f t="shared" si="24"/>
        <v>31.503310833614339</v>
      </c>
      <c r="AL23">
        <f t="shared" si="8"/>
        <v>-977.58438515403202</v>
      </c>
      <c r="AN23">
        <f t="shared" si="9"/>
        <v>51.160488462935277</v>
      </c>
      <c r="AO23">
        <f t="shared" si="9"/>
        <v>-2.5580244231467644</v>
      </c>
      <c r="AP23">
        <f t="shared" si="9"/>
        <v>-1.8074597180750458</v>
      </c>
      <c r="AQ23">
        <f t="shared" si="9"/>
        <v>-242.11929179945724</v>
      </c>
      <c r="AR23">
        <f t="shared" si="9"/>
        <v>-195.32428747774378</v>
      </c>
      <c r="AS23">
        <f t="shared" si="9"/>
        <v>0</v>
      </c>
      <c r="AT23">
        <f t="shared" si="9"/>
        <v>6.0979454672103532</v>
      </c>
      <c r="AU23">
        <f t="shared" si="9"/>
        <v>-189.22634201053341</v>
      </c>
      <c r="AW23">
        <v>20</v>
      </c>
      <c r="AX23">
        <f>(R23*SUMPRODUCT(K$23:$K24, X$23:$X24)-$AZ$3*SUMPRODUCT(K$22:$K23, W$23:$W24))/Z23</f>
        <v>266.33403119254268</v>
      </c>
    </row>
    <row r="25" spans="5:50" x14ac:dyDescent="0.25">
      <c r="AN25" s="8">
        <f t="shared" ref="AN25:AU25" si="25">SUM(AN3:AN23)</f>
        <v>3065.2497419837905</v>
      </c>
      <c r="AO25" s="8">
        <f t="shared" si="25"/>
        <v>-418.62363155159613</v>
      </c>
      <c r="AP25" s="8">
        <f t="shared" si="25"/>
        <v>-195.79285647828553</v>
      </c>
      <c r="AQ25" s="8">
        <f t="shared" si="25"/>
        <v>-2524.6693338039713</v>
      </c>
      <c r="AR25" s="8">
        <f t="shared" si="25"/>
        <v>-73.836079850061935</v>
      </c>
      <c r="AS25" s="8">
        <f t="shared" si="25"/>
        <v>-411.98620763256758</v>
      </c>
      <c r="AT25" s="8">
        <f t="shared" si="25"/>
        <v>485.82228748263083</v>
      </c>
      <c r="AU25" s="9">
        <f t="shared" si="25"/>
        <v>1.3073986337985843E-12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1484.8882709794254</v>
      </c>
      <c r="K3">
        <v>1</v>
      </c>
      <c r="L3" s="2">
        <v>0</v>
      </c>
      <c r="O3">
        <f>$C$3</f>
        <v>1484.8882709794254</v>
      </c>
      <c r="P3">
        <f>O3*B5</f>
        <v>1187.9106167835405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1484.8882709794254</v>
      </c>
      <c r="AF3">
        <f t="shared" ref="AF3:AG23" si="4">-$Z3*P3</f>
        <v>-1187.9106167835405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196.97765419588495</v>
      </c>
      <c r="AJ3">
        <f t="shared" ref="AJ3:AJ23" si="7">AB3-AC3</f>
        <v>0</v>
      </c>
      <c r="AL3">
        <f t="shared" ref="AL3:AL23" si="8">SUM(AI3:AK3)</f>
        <v>196.97765419588495</v>
      </c>
      <c r="AN3">
        <f t="shared" ref="AN3:AU23" si="9">AE3*$K3</f>
        <v>1484.8882709794254</v>
      </c>
      <c r="AO3">
        <f t="shared" si="9"/>
        <v>-1187.9106167835405</v>
      </c>
      <c r="AP3">
        <f t="shared" si="9"/>
        <v>-100</v>
      </c>
      <c r="AQ3">
        <f t="shared" si="9"/>
        <v>0</v>
      </c>
      <c r="AR3">
        <f t="shared" si="9"/>
        <v>196.97765419588495</v>
      </c>
      <c r="AS3">
        <f t="shared" si="9"/>
        <v>0</v>
      </c>
      <c r="AT3">
        <f t="shared" si="9"/>
        <v>0</v>
      </c>
      <c r="AU3">
        <f t="shared" si="9"/>
        <v>196.97765419588495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1223.1032133389344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1009.036643610561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996.46370900389775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-996.46370900389775</v>
      </c>
      <c r="AK4">
        <f>H4*SUM(AB4, AE4:AF4)</f>
        <v>0</v>
      </c>
      <c r="AL4">
        <f t="shared" si="8"/>
        <v>-1242.4972090038978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-226.63950433504183</v>
      </c>
      <c r="AR4">
        <f t="shared" si="9"/>
        <v>-226.63950433504183</v>
      </c>
      <c r="AS4">
        <f t="shared" si="9"/>
        <v>-917.91581673430949</v>
      </c>
      <c r="AT4">
        <f t="shared" si="9"/>
        <v>0</v>
      </c>
      <c r="AU4">
        <f t="shared" si="9"/>
        <v>-1144.5553210693513</v>
      </c>
      <c r="AW4">
        <v>1</v>
      </c>
      <c r="AX4">
        <f>(R4*SUMPRODUCT(K5:$K$23, X5:$X$23)-$AZ$3*SUMPRODUCT(K4:$K$22, W5:$W$23))/Z4</f>
        <v>1009.036643610561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1484.8882709794254</v>
      </c>
      <c r="P5">
        <f t="shared" ref="P5:P23" si="22">O5*$C$5</f>
        <v>74.244413548971281</v>
      </c>
      <c r="Q5" s="4">
        <f t="shared" ref="Q5:Q23" si="23">$C$8</f>
        <v>12.5</v>
      </c>
      <c r="R5">
        <f t="shared" si="0"/>
        <v>100000</v>
      </c>
      <c r="S5">
        <f t="shared" si="1"/>
        <v>1938.091489676515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996.46370900389775</v>
      </c>
      <c r="AC5">
        <f t="shared" si="2"/>
        <v>1889.7935521128893</v>
      </c>
      <c r="AE5">
        <f t="shared" si="3"/>
        <v>1447.8843207620419</v>
      </c>
      <c r="AF5">
        <f t="shared" si="4"/>
        <v>-72.394216038102101</v>
      </c>
      <c r="AG5">
        <f t="shared" si="4"/>
        <v>-12.188495500464693</v>
      </c>
      <c r="AH5">
        <f t="shared" si="5"/>
        <v>-258.46283128246</v>
      </c>
      <c r="AI5">
        <f t="shared" si="6"/>
        <v>1104.838777941015</v>
      </c>
      <c r="AJ5">
        <f t="shared" si="7"/>
        <v>-893.32984310899155</v>
      </c>
      <c r="AK5">
        <f>H5*SUM(AB5, AE5:AF5)</f>
        <v>202.97283174831855</v>
      </c>
      <c r="AL5">
        <f t="shared" si="8"/>
        <v>414.48176658034197</v>
      </c>
      <c r="AN5">
        <f t="shared" si="9"/>
        <v>1228.6172226521692</v>
      </c>
      <c r="AO5">
        <f t="shared" si="9"/>
        <v>-61.43086113260847</v>
      </c>
      <c r="AP5">
        <f t="shared" si="9"/>
        <v>-10.342673979788554</v>
      </c>
      <c r="AQ5">
        <f t="shared" si="9"/>
        <v>-219.32130998002671</v>
      </c>
      <c r="AR5">
        <f t="shared" si="9"/>
        <v>937.52237755974545</v>
      </c>
      <c r="AS5">
        <f t="shared" si="9"/>
        <v>-758.04428227747212</v>
      </c>
      <c r="AT5">
        <f t="shared" si="9"/>
        <v>172.23469668157961</v>
      </c>
      <c r="AU5">
        <f t="shared" si="9"/>
        <v>351.71279196385291</v>
      </c>
      <c r="AW5">
        <v>2</v>
      </c>
      <c r="AX5">
        <f>(R5*SUMPRODUCT(K6:$K$23, X6:$X$23)-$AZ$3*SUMPRODUCT(K5:$K$22, W6:$W$23))/Z5</f>
        <v>1938.091489676515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1484.8882709794254</v>
      </c>
      <c r="P6">
        <f t="shared" si="22"/>
        <v>74.244413548971281</v>
      </c>
      <c r="Q6" s="4">
        <f t="shared" si="23"/>
        <v>12.5</v>
      </c>
      <c r="R6">
        <f t="shared" si="0"/>
        <v>100000</v>
      </c>
      <c r="S6">
        <f t="shared" si="1"/>
        <v>2792.6864364715025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1889.7935521128893</v>
      </c>
      <c r="AC6">
        <f t="shared" si="2"/>
        <v>2688.2303169015231</v>
      </c>
      <c r="AE6">
        <f t="shared" si="3"/>
        <v>1429.3483203584531</v>
      </c>
      <c r="AF6">
        <f t="shared" si="4"/>
        <v>-71.467416017922659</v>
      </c>
      <c r="AG6">
        <f t="shared" si="4"/>
        <v>-12.032456820940318</v>
      </c>
      <c r="AH6">
        <f t="shared" si="5"/>
        <v>-273.22979615780906</v>
      </c>
      <c r="AI6">
        <f t="shared" si="6"/>
        <v>1072.6186513617811</v>
      </c>
      <c r="AJ6">
        <f t="shared" si="7"/>
        <v>-798.43676478863381</v>
      </c>
      <c r="AK6">
        <f>H6*SUM(AB6, AE6:AF6)</f>
        <v>277.90999858763206</v>
      </c>
      <c r="AL6">
        <f t="shared" si="8"/>
        <v>552.09188516077938</v>
      </c>
      <c r="AN6">
        <f t="shared" si="9"/>
        <v>1117.2803901581578</v>
      </c>
      <c r="AO6">
        <f t="shared" si="9"/>
        <v>-55.864019507907898</v>
      </c>
      <c r="AP6">
        <f t="shared" si="9"/>
        <v>-9.405424737960292</v>
      </c>
      <c r="AQ6">
        <f t="shared" si="9"/>
        <v>-213.57585754707708</v>
      </c>
      <c r="AR6">
        <f t="shared" si="9"/>
        <v>838.43508836521266</v>
      </c>
      <c r="AS6">
        <f t="shared" si="9"/>
        <v>-624.1150091784109</v>
      </c>
      <c r="AT6">
        <f t="shared" si="9"/>
        <v>217.23423690942903</v>
      </c>
      <c r="AU6">
        <f t="shared" si="9"/>
        <v>431.55431609623088</v>
      </c>
      <c r="AW6">
        <v>3</v>
      </c>
      <c r="AX6">
        <f>(R6*SUMPRODUCT(K7:$K$23, X7:$X$23)-$AZ$3*SUMPRODUCT(K6:$K$22, W7:$W$23))/Z6</f>
        <v>2792.6864364715025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1484.8882709794254</v>
      </c>
      <c r="P7">
        <f t="shared" si="22"/>
        <v>74.244413548971281</v>
      </c>
      <c r="Q7" s="4">
        <f t="shared" si="23"/>
        <v>12.5</v>
      </c>
      <c r="R7">
        <f t="shared" si="0"/>
        <v>100000</v>
      </c>
      <c r="S7">
        <f t="shared" si="1"/>
        <v>3578.294418097154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2688.2303169015231</v>
      </c>
      <c r="AC7">
        <f t="shared" si="2"/>
        <v>3399.6277239139135</v>
      </c>
      <c r="AE7">
        <f t="shared" si="3"/>
        <v>1410.7467813173082</v>
      </c>
      <c r="AF7">
        <f t="shared" si="4"/>
        <v>-70.537339065865424</v>
      </c>
      <c r="AG7">
        <f t="shared" si="4"/>
        <v>-11.875866427872602</v>
      </c>
      <c r="AH7">
        <f t="shared" si="5"/>
        <v>-290.12659886651301</v>
      </c>
      <c r="AI7">
        <f t="shared" si="6"/>
        <v>1038.2069769570573</v>
      </c>
      <c r="AJ7">
        <f t="shared" si="7"/>
        <v>-711.39740701239043</v>
      </c>
      <c r="AK7">
        <f>H7*SUM(AB7, AE7:AF7)</f>
        <v>344.72164707023762</v>
      </c>
      <c r="AL7">
        <f t="shared" si="8"/>
        <v>671.53121701490454</v>
      </c>
      <c r="AN7">
        <f t="shared" si="9"/>
        <v>1015.8147991663747</v>
      </c>
      <c r="AO7">
        <f t="shared" si="9"/>
        <v>-50.790739958318746</v>
      </c>
      <c r="AP7">
        <f t="shared" si="9"/>
        <v>-8.5512730066918436</v>
      </c>
      <c r="AQ7">
        <f t="shared" si="9"/>
        <v>-208.90701057295013</v>
      </c>
      <c r="AR7">
        <f t="shared" si="9"/>
        <v>747.56577562841414</v>
      </c>
      <c r="AS7">
        <f t="shared" si="9"/>
        <v>-512.24502065281092</v>
      </c>
      <c r="AT7">
        <f t="shared" si="9"/>
        <v>248.21842964615885</v>
      </c>
      <c r="AU7">
        <f t="shared" si="9"/>
        <v>483.53918462176205</v>
      </c>
      <c r="AW7">
        <v>4</v>
      </c>
      <c r="AX7">
        <f>(R7*SUMPRODUCT(K8:$K$23, X8:$X$23)-$AZ$3*SUMPRODUCT(K7:$K$22, W8:$W$23))/Z7</f>
        <v>3578.294418097154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1484.8882709794254</v>
      </c>
      <c r="P8">
        <f t="shared" si="22"/>
        <v>74.244413548971281</v>
      </c>
      <c r="Q8" s="4">
        <f t="shared" si="23"/>
        <v>12.5</v>
      </c>
      <c r="R8">
        <f t="shared" si="0"/>
        <v>100000</v>
      </c>
      <c r="S8">
        <f t="shared" si="1"/>
        <v>4209.1839863227424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3399.6277239139135</v>
      </c>
      <c r="AC8">
        <f t="shared" si="2"/>
        <v>3940.234999181996</v>
      </c>
      <c r="AE8">
        <f t="shared" si="3"/>
        <v>1390.0102143787251</v>
      </c>
      <c r="AF8">
        <f t="shared" si="4"/>
        <v>-69.500510718936269</v>
      </c>
      <c r="AG8">
        <f t="shared" si="4"/>
        <v>-11.701303067249302</v>
      </c>
      <c r="AH8">
        <f t="shared" si="5"/>
        <v>-446.43757075658681</v>
      </c>
      <c r="AI8">
        <f t="shared" si="6"/>
        <v>862.37082983595269</v>
      </c>
      <c r="AJ8">
        <f t="shared" si="7"/>
        <v>-540.6072752680825</v>
      </c>
      <c r="AK8">
        <f t="shared" ref="AK8:AK23" si="24">H8*SUM(AB8:AB8, AE8:AF8)</f>
        <v>403.91159995233693</v>
      </c>
      <c r="AL8">
        <f t="shared" si="8"/>
        <v>725.67515452020712</v>
      </c>
      <c r="AN8">
        <f t="shared" si="9"/>
        <v>921.98706067716216</v>
      </c>
      <c r="AO8">
        <f t="shared" si="9"/>
        <v>-46.099353033858115</v>
      </c>
      <c r="AP8">
        <f t="shared" si="9"/>
        <v>-7.7614178007230112</v>
      </c>
      <c r="AQ8">
        <f t="shared" si="9"/>
        <v>-296.11988414177944</v>
      </c>
      <c r="AR8">
        <f t="shared" si="9"/>
        <v>572.00640570080157</v>
      </c>
      <c r="AS8">
        <f t="shared" si="9"/>
        <v>-358.5821942523545</v>
      </c>
      <c r="AT8">
        <f t="shared" si="9"/>
        <v>267.9126131313447</v>
      </c>
      <c r="AU8">
        <f t="shared" si="9"/>
        <v>481.33682457979182</v>
      </c>
      <c r="AW8">
        <v>5</v>
      </c>
      <c r="AX8">
        <f>(R8*SUMPRODUCT(K9:$K$23, X9:$X$23)-$AZ$3*SUMPRODUCT(K8:$K$22, W9:$W$23))/Z8</f>
        <v>4209.1839863227424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1484.8882709794254</v>
      </c>
      <c r="P9">
        <f t="shared" si="22"/>
        <v>74.244413548971281</v>
      </c>
      <c r="Q9" s="4">
        <f t="shared" si="23"/>
        <v>12.5</v>
      </c>
      <c r="R9">
        <f t="shared" si="0"/>
        <v>100000</v>
      </c>
      <c r="S9">
        <f t="shared" si="1"/>
        <v>4698.0602978821144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3940.234999181996</v>
      </c>
      <c r="AC9">
        <f t="shared" si="2"/>
        <v>4325.0937699297838</v>
      </c>
      <c r="AE9">
        <f t="shared" si="3"/>
        <v>1367.0069353409715</v>
      </c>
      <c r="AF9">
        <f t="shared" si="4"/>
        <v>-68.350346767048592</v>
      </c>
      <c r="AG9">
        <f t="shared" si="4"/>
        <v>-11.507658202789393</v>
      </c>
      <c r="AH9">
        <f t="shared" si="5"/>
        <v>-613.05467029932549</v>
      </c>
      <c r="AI9">
        <f t="shared" si="6"/>
        <v>674.09426007180798</v>
      </c>
      <c r="AJ9">
        <f t="shared" si="7"/>
        <v>-384.85877074778773</v>
      </c>
      <c r="AK9">
        <f t="shared" si="24"/>
        <v>448.30243094744952</v>
      </c>
      <c r="AL9">
        <f t="shared" si="8"/>
        <v>737.53792027146983</v>
      </c>
      <c r="AN9">
        <f t="shared" si="9"/>
        <v>835.25468307032213</v>
      </c>
      <c r="AO9">
        <f t="shared" si="9"/>
        <v>-41.762734153516114</v>
      </c>
      <c r="AP9">
        <f t="shared" si="9"/>
        <v>-7.0312923486777903</v>
      </c>
      <c r="AQ9">
        <f t="shared" si="9"/>
        <v>-374.58243342263808</v>
      </c>
      <c r="AR9">
        <f t="shared" si="9"/>
        <v>411.87822314549015</v>
      </c>
      <c r="AS9">
        <f t="shared" si="9"/>
        <v>-235.15249431239857</v>
      </c>
      <c r="AT9">
        <f t="shared" si="9"/>
        <v>273.91719471216066</v>
      </c>
      <c r="AU9">
        <f t="shared" si="9"/>
        <v>450.6429235452523</v>
      </c>
      <c r="AW9">
        <v>6</v>
      </c>
      <c r="AX9">
        <f>(R9*SUMPRODUCT(K10:$K$23, X10:$X$23)-$AZ$3*SUMPRODUCT(K9:$K$22, W10:$W$23))/Z9</f>
        <v>4698.0602978821144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1484.8882709794254</v>
      </c>
      <c r="P10">
        <f t="shared" si="22"/>
        <v>74.244413548971281</v>
      </c>
      <c r="Q10" s="4">
        <f t="shared" si="23"/>
        <v>12.5</v>
      </c>
      <c r="R10">
        <f t="shared" si="0"/>
        <v>100000</v>
      </c>
      <c r="S10">
        <f t="shared" si="1"/>
        <v>5058.7635298316172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4325.0937699297838</v>
      </c>
      <c r="AC10">
        <f t="shared" si="2"/>
        <v>4570.8412377300692</v>
      </c>
      <c r="AE10">
        <f t="shared" si="3"/>
        <v>1341.6694617944265</v>
      </c>
      <c r="AF10">
        <f t="shared" si="4"/>
        <v>-67.083473089721338</v>
      </c>
      <c r="AG10">
        <f t="shared" si="4"/>
        <v>-11.294363758000692</v>
      </c>
      <c r="AH10">
        <f t="shared" si="5"/>
        <v>-785.74290208645971</v>
      </c>
      <c r="AI10">
        <f t="shared" si="6"/>
        <v>477.54872286024488</v>
      </c>
      <c r="AJ10">
        <f t="shared" si="7"/>
        <v>-245.74746780028545</v>
      </c>
      <c r="AK10">
        <f t="shared" si="24"/>
        <v>479.17579630587056</v>
      </c>
      <c r="AL10">
        <f t="shared" si="8"/>
        <v>710.97705136582999</v>
      </c>
      <c r="AN10">
        <f t="shared" si="9"/>
        <v>755.15326253773469</v>
      </c>
      <c r="AO10">
        <f t="shared" si="9"/>
        <v>-37.75766312688674</v>
      </c>
      <c r="AP10">
        <f t="shared" si="9"/>
        <v>-6.3569872334539284</v>
      </c>
      <c r="AQ10">
        <f t="shared" si="9"/>
        <v>-442.25223344717762</v>
      </c>
      <c r="AR10">
        <f t="shared" si="9"/>
        <v>268.78637873021648</v>
      </c>
      <c r="AS10">
        <f t="shared" si="9"/>
        <v>-138.31797425095374</v>
      </c>
      <c r="AT10">
        <f t="shared" si="9"/>
        <v>269.70217047761855</v>
      </c>
      <c r="AU10">
        <f t="shared" si="9"/>
        <v>400.1705749568813</v>
      </c>
      <c r="AW10">
        <v>7</v>
      </c>
      <c r="AX10">
        <f>(R10*SUMPRODUCT(K11:$K$23, X11:$X$23)-$AZ$3*SUMPRODUCT(K10:$K$22, W11:$W$23))/Z10</f>
        <v>5058.7635298316172</v>
      </c>
    </row>
    <row r="11" spans="1:52" x14ac:dyDescent="0.25">
      <c r="A11" t="s">
        <v>33</v>
      </c>
      <c r="C11" s="7">
        <f>AU25</f>
        <v>-1.4779288903810084E-12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1484.8882709794254</v>
      </c>
      <c r="P11">
        <f t="shared" si="22"/>
        <v>74.244413548971281</v>
      </c>
      <c r="Q11" s="4">
        <f t="shared" si="23"/>
        <v>12.5</v>
      </c>
      <c r="R11">
        <f t="shared" si="0"/>
        <v>100000</v>
      </c>
      <c r="S11">
        <f t="shared" si="1"/>
        <v>5296.4130507384471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4570.8412377300692</v>
      </c>
      <c r="AC11">
        <f t="shared" si="2"/>
        <v>4685.9289112876049</v>
      </c>
      <c r="AE11">
        <f t="shared" si="3"/>
        <v>1313.7345619304049</v>
      </c>
      <c r="AF11">
        <f t="shared" si="4"/>
        <v>-65.686728096520255</v>
      </c>
      <c r="AG11">
        <f t="shared" si="4"/>
        <v>-11.059203810195358</v>
      </c>
      <c r="AH11">
        <f t="shared" si="5"/>
        <v>-977.730481802604</v>
      </c>
      <c r="AI11">
        <f t="shared" si="6"/>
        <v>259.25814822108521</v>
      </c>
      <c r="AJ11">
        <f t="shared" si="7"/>
        <v>-115.08767355753571</v>
      </c>
      <c r="AK11">
        <f t="shared" si="24"/>
        <v>497.93397563187068</v>
      </c>
      <c r="AL11">
        <f t="shared" si="8"/>
        <v>642.10445029542018</v>
      </c>
      <c r="AN11">
        <f t="shared" si="9"/>
        <v>681.14341237470808</v>
      </c>
      <c r="AO11">
        <f t="shared" si="9"/>
        <v>-34.057170618735412</v>
      </c>
      <c r="AP11">
        <f t="shared" si="9"/>
        <v>-5.7339618212943808</v>
      </c>
      <c r="AQ11">
        <f t="shared" si="9"/>
        <v>-506.9324474338319</v>
      </c>
      <c r="AR11">
        <f t="shared" si="9"/>
        <v>134.41983250084638</v>
      </c>
      <c r="AS11">
        <f t="shared" si="9"/>
        <v>-59.670509523672798</v>
      </c>
      <c r="AT11">
        <f t="shared" si="9"/>
        <v>258.16816968020396</v>
      </c>
      <c r="AU11">
        <f t="shared" si="9"/>
        <v>332.91749265737752</v>
      </c>
      <c r="AW11">
        <v>8</v>
      </c>
      <c r="AX11">
        <f>(R11*SUMPRODUCT(K12:$K$23, X12:$X$23)-$AZ$3*SUMPRODUCT(K11:$K$22, W12:$W$23))/Z11</f>
        <v>5296.4130507384471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1484.8882709794254</v>
      </c>
      <c r="P12">
        <f t="shared" si="22"/>
        <v>74.244413548971281</v>
      </c>
      <c r="Q12" s="4">
        <f t="shared" si="23"/>
        <v>12.5</v>
      </c>
      <c r="R12">
        <f t="shared" si="0"/>
        <v>100000</v>
      </c>
      <c r="S12">
        <f t="shared" si="1"/>
        <v>5416.3386727461775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4685.9289112876049</v>
      </c>
      <c r="AC12">
        <f t="shared" si="2"/>
        <v>4679.7877099986345</v>
      </c>
      <c r="AE12">
        <f t="shared" si="3"/>
        <v>1282.9629572863089</v>
      </c>
      <c r="AF12">
        <f t="shared" si="4"/>
        <v>-64.148147864315462</v>
      </c>
      <c r="AG12">
        <f t="shared" si="4"/>
        <v>-10.800164079349154</v>
      </c>
      <c r="AH12">
        <f t="shared" si="5"/>
        <v>-1187.5815419540183</v>
      </c>
      <c r="AI12">
        <f t="shared" si="6"/>
        <v>20.433103388626023</v>
      </c>
      <c r="AJ12">
        <f t="shared" si="7"/>
        <v>6.1412012889704783</v>
      </c>
      <c r="AK12">
        <f t="shared" si="24"/>
        <v>505.28072966856178</v>
      </c>
      <c r="AL12">
        <f t="shared" si="8"/>
        <v>531.85503434615828</v>
      </c>
      <c r="AN12">
        <f t="shared" si="9"/>
        <v>612.7543730186992</v>
      </c>
      <c r="AO12">
        <f t="shared" si="9"/>
        <v>-30.637718650934968</v>
      </c>
      <c r="AP12">
        <f t="shared" si="9"/>
        <v>-5.1582531914550156</v>
      </c>
      <c r="AQ12">
        <f t="shared" si="9"/>
        <v>-567.19937159200481</v>
      </c>
      <c r="AR12">
        <f t="shared" si="9"/>
        <v>9.7590295843044359</v>
      </c>
      <c r="AS12">
        <f t="shared" si="9"/>
        <v>2.933091656336078</v>
      </c>
      <c r="AT12">
        <f t="shared" si="9"/>
        <v>241.32651293485202</v>
      </c>
      <c r="AU12">
        <f t="shared" si="9"/>
        <v>254.01863417549254</v>
      </c>
      <c r="AW12">
        <v>9</v>
      </c>
      <c r="AX12">
        <f>(R12*SUMPRODUCT(K13:$K$23, X13:$X$23)-$AZ$3*SUMPRODUCT(K12:$K$22, W13:$W$23))/Z12</f>
        <v>5416.3386727461775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1484.8882709794254</v>
      </c>
      <c r="P13">
        <f t="shared" si="22"/>
        <v>74.244413548971281</v>
      </c>
      <c r="Q13" s="4">
        <f t="shared" si="23"/>
        <v>12.5</v>
      </c>
      <c r="R13">
        <f t="shared" si="0"/>
        <v>100000</v>
      </c>
      <c r="S13">
        <f t="shared" si="1"/>
        <v>5425.915210635746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4679.7877099986345</v>
      </c>
      <c r="AC13">
        <f t="shared" si="2"/>
        <v>4564.7471825275552</v>
      </c>
      <c r="AE13">
        <f t="shared" si="3"/>
        <v>1249.2158996578498</v>
      </c>
      <c r="AF13">
        <f t="shared" si="4"/>
        <v>-62.460794982892502</v>
      </c>
      <c r="AG13">
        <f t="shared" si="4"/>
        <v>-10.516076563405953</v>
      </c>
      <c r="AH13">
        <f t="shared" si="5"/>
        <v>-1408.6870011976687</v>
      </c>
      <c r="AI13">
        <f t="shared" si="6"/>
        <v>-232.44797308611737</v>
      </c>
      <c r="AJ13">
        <f t="shared" si="7"/>
        <v>115.04052747107926</v>
      </c>
      <c r="AK13">
        <f t="shared" si="24"/>
        <v>502.01180173724867</v>
      </c>
      <c r="AL13">
        <f t="shared" si="8"/>
        <v>384.60435612221056</v>
      </c>
      <c r="AN13">
        <f t="shared" si="9"/>
        <v>549.60562909766963</v>
      </c>
      <c r="AO13">
        <f t="shared" si="9"/>
        <v>-27.480281454883485</v>
      </c>
      <c r="AP13">
        <f t="shared" si="9"/>
        <v>-4.6266581115826337</v>
      </c>
      <c r="AQ13">
        <f t="shared" si="9"/>
        <v>-619.76661176583457</v>
      </c>
      <c r="AR13">
        <f t="shared" si="9"/>
        <v>-102.2679222346311</v>
      </c>
      <c r="AS13">
        <f t="shared" si="9"/>
        <v>50.613285893805546</v>
      </c>
      <c r="AT13">
        <f t="shared" si="9"/>
        <v>220.86535416642093</v>
      </c>
      <c r="AU13">
        <f t="shared" si="9"/>
        <v>169.21071782559537</v>
      </c>
      <c r="AW13">
        <v>10</v>
      </c>
      <c r="AX13">
        <f>(R13*SUMPRODUCT(K14:$K$23, X14:$X$23)-$AZ$3*SUMPRODUCT(K13:$K$22, W14:$W$23))/Z13</f>
        <v>5425.915210635746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1484.8882709794254</v>
      </c>
      <c r="P14">
        <f t="shared" si="22"/>
        <v>74.244413548971281</v>
      </c>
      <c r="Q14" s="4">
        <f t="shared" si="23"/>
        <v>12.5</v>
      </c>
      <c r="R14">
        <f t="shared" si="0"/>
        <v>100000</v>
      </c>
      <c r="S14">
        <f t="shared" si="1"/>
        <v>5328.2445726455317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4564.7471825275552</v>
      </c>
      <c r="AC14">
        <f t="shared" si="2"/>
        <v>4350.001496230132</v>
      </c>
      <c r="AE14">
        <f t="shared" si="3"/>
        <v>1212.2690902095694</v>
      </c>
      <c r="AF14">
        <f t="shared" si="4"/>
        <v>-60.613454510478476</v>
      </c>
      <c r="AG14">
        <f t="shared" si="4"/>
        <v>-10.205053082966659</v>
      </c>
      <c r="AH14">
        <f t="shared" si="5"/>
        <v>-1646.9017184418794</v>
      </c>
      <c r="AI14">
        <f t="shared" si="6"/>
        <v>-505.45113582575527</v>
      </c>
      <c r="AJ14">
        <f t="shared" si="7"/>
        <v>214.74568629742316</v>
      </c>
      <c r="AK14">
        <f t="shared" si="24"/>
        <v>489.16402196129059</v>
      </c>
      <c r="AL14">
        <f t="shared" si="8"/>
        <v>198.45857243295848</v>
      </c>
      <c r="AN14">
        <f t="shared" si="9"/>
        <v>491.30826238285169</v>
      </c>
      <c r="AO14">
        <f t="shared" si="9"/>
        <v>-24.565413119142587</v>
      </c>
      <c r="AP14">
        <f t="shared" si="9"/>
        <v>-4.1359026128846974</v>
      </c>
      <c r="AQ14">
        <f t="shared" si="9"/>
        <v>-667.45611856121297</v>
      </c>
      <c r="AR14">
        <f t="shared" si="9"/>
        <v>-204.84917191038869</v>
      </c>
      <c r="AS14">
        <f t="shared" si="9"/>
        <v>87.032104374417955</v>
      </c>
      <c r="AT14">
        <f t="shared" si="9"/>
        <v>198.24833247910493</v>
      </c>
      <c r="AU14">
        <f t="shared" si="9"/>
        <v>80.431264943134209</v>
      </c>
      <c r="AW14">
        <v>11</v>
      </c>
      <c r="AX14">
        <f>(R14*SUMPRODUCT(K15:$K$23, X15:$X$23)-$AZ$3*SUMPRODUCT(K14:$K$22, W15:$W$23))/Z14</f>
        <v>5328.2445726455317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1484.8882709794254</v>
      </c>
      <c r="P15">
        <f t="shared" si="22"/>
        <v>74.244413548971281</v>
      </c>
      <c r="Q15" s="4">
        <f t="shared" si="23"/>
        <v>12.5</v>
      </c>
      <c r="R15">
        <f t="shared" si="0"/>
        <v>100000</v>
      </c>
      <c r="S15">
        <f t="shared" si="1"/>
        <v>5125.2977013534628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4350.001496230132</v>
      </c>
      <c r="AC15">
        <f t="shared" si="2"/>
        <v>4045.0482588887116</v>
      </c>
      <c r="AE15">
        <f t="shared" si="3"/>
        <v>1171.9211380801241</v>
      </c>
      <c r="AF15">
        <f t="shared" si="4"/>
        <v>-58.596056904006211</v>
      </c>
      <c r="AG15">
        <f t="shared" si="4"/>
        <v>-9.8653983012062785</v>
      </c>
      <c r="AH15">
        <f t="shared" si="5"/>
        <v>-1900.8340074457019</v>
      </c>
      <c r="AI15">
        <f t="shared" si="6"/>
        <v>-797.37432457079035</v>
      </c>
      <c r="AJ15">
        <f t="shared" si="7"/>
        <v>304.95323734142039</v>
      </c>
      <c r="AK15">
        <f t="shared" si="24"/>
        <v>467.50778188180772</v>
      </c>
      <c r="AL15">
        <f t="shared" si="8"/>
        <v>-24.913305347562243</v>
      </c>
      <c r="AN15">
        <f t="shared" si="9"/>
        <v>437.51685699885701</v>
      </c>
      <c r="AO15">
        <f t="shared" si="9"/>
        <v>-21.875842849942853</v>
      </c>
      <c r="AP15">
        <f t="shared" si="9"/>
        <v>-3.6830789355473939</v>
      </c>
      <c r="AQ15">
        <f t="shared" si="9"/>
        <v>-709.64409941151337</v>
      </c>
      <c r="AR15">
        <f t="shared" si="9"/>
        <v>-297.68616419814663</v>
      </c>
      <c r="AS15">
        <f t="shared" si="9"/>
        <v>113.84911287786898</v>
      </c>
      <c r="AT15">
        <f t="shared" si="9"/>
        <v>174.53609181119756</v>
      </c>
      <c r="AU15">
        <f t="shared" si="9"/>
        <v>-9.3009595090800534</v>
      </c>
      <c r="AW15">
        <v>12</v>
      </c>
      <c r="AX15">
        <f>(R15*SUMPRODUCT(K16:$K$23, X16:$X$23)-$AZ$3*SUMPRODUCT(K15:$K$22, W16:$W$23))/Z15</f>
        <v>5125.2977013534628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1484.8882709794254</v>
      </c>
      <c r="P16">
        <f t="shared" si="22"/>
        <v>74.244413548971281</v>
      </c>
      <c r="Q16" s="4">
        <f t="shared" si="23"/>
        <v>12.5</v>
      </c>
      <c r="R16">
        <f t="shared" si="0"/>
        <v>100000</v>
      </c>
      <c r="S16">
        <f t="shared" si="1"/>
        <v>4827.5967737561368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4045.0482588887116</v>
      </c>
      <c r="AC16">
        <f t="shared" si="2"/>
        <v>3668.5520485391489</v>
      </c>
      <c r="AE16">
        <f t="shared" si="3"/>
        <v>1128.3854397215855</v>
      </c>
      <c r="AF16">
        <f t="shared" si="4"/>
        <v>-56.419271986079288</v>
      </c>
      <c r="AG16">
        <f t="shared" si="4"/>
        <v>-9.4989086197147667</v>
      </c>
      <c r="AH16">
        <f t="shared" si="5"/>
        <v>-2142.6855878355937</v>
      </c>
      <c r="AI16">
        <f t="shared" si="6"/>
        <v>-1080.2183287198022</v>
      </c>
      <c r="AJ16">
        <f t="shared" si="7"/>
        <v>376.49621034956272</v>
      </c>
      <c r="AK16">
        <f t="shared" si="24"/>
        <v>437.8731585150876</v>
      </c>
      <c r="AL16">
        <f t="shared" si="8"/>
        <v>-265.84895985515192</v>
      </c>
      <c r="AN16">
        <f t="shared" si="9"/>
        <v>388.05675098308217</v>
      </c>
      <c r="AO16">
        <f t="shared" si="9"/>
        <v>-19.402837549154114</v>
      </c>
      <c r="AP16">
        <f t="shared" si="9"/>
        <v>-3.2667167504050809</v>
      </c>
      <c r="AQ16">
        <f t="shared" si="9"/>
        <v>-736.87906483347911</v>
      </c>
      <c r="AR16">
        <f t="shared" si="9"/>
        <v>-371.49186814995613</v>
      </c>
      <c r="AS16">
        <f t="shared" si="9"/>
        <v>129.47871445571218</v>
      </c>
      <c r="AT16">
        <f t="shared" si="9"/>
        <v>150.58651880335364</v>
      </c>
      <c r="AU16">
        <f t="shared" si="9"/>
        <v>-91.426634890890298</v>
      </c>
      <c r="AW16">
        <v>13</v>
      </c>
      <c r="AX16">
        <f>(R16*SUMPRODUCT(K17:$K$23, X17:$X$23)-$AZ$3*SUMPRODUCT(K16:$K$22, W17:$W$23))/Z16</f>
        <v>4827.5967737561368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1484.8882709794254</v>
      </c>
      <c r="P17">
        <f t="shared" si="22"/>
        <v>74.244413548971281</v>
      </c>
      <c r="Q17" s="4">
        <f t="shared" si="23"/>
        <v>12.5</v>
      </c>
      <c r="R17">
        <f t="shared" si="0"/>
        <v>100000</v>
      </c>
      <c r="S17">
        <f t="shared" si="1"/>
        <v>4440.4282013289585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3668.5520485391489</v>
      </c>
      <c r="AC17">
        <f t="shared" si="2"/>
        <v>3235.0248295221768</v>
      </c>
      <c r="AE17">
        <f t="shared" si="3"/>
        <v>1081.7989184572402</v>
      </c>
      <c r="AF17">
        <f t="shared" si="4"/>
        <v>-54.089945922862022</v>
      </c>
      <c r="AG17">
        <f t="shared" si="4"/>
        <v>-9.1067366784412229</v>
      </c>
      <c r="AH17">
        <f t="shared" si="5"/>
        <v>-2377.4628406111697</v>
      </c>
      <c r="AI17">
        <f t="shared" si="6"/>
        <v>-1358.8606047552325</v>
      </c>
      <c r="AJ17">
        <f t="shared" si="7"/>
        <v>433.52721901697214</v>
      </c>
      <c r="AK17">
        <f t="shared" si="24"/>
        <v>401.86844809530396</v>
      </c>
      <c r="AL17">
        <f t="shared" si="8"/>
        <v>-523.46493764295644</v>
      </c>
      <c r="AN17">
        <f t="shared" si="9"/>
        <v>342.70913395149717</v>
      </c>
      <c r="AO17">
        <f t="shared" si="9"/>
        <v>-17.13545669757486</v>
      </c>
      <c r="AP17">
        <f t="shared" si="9"/>
        <v>-2.8849740806209598</v>
      </c>
      <c r="AQ17">
        <f t="shared" si="9"/>
        <v>-753.16975937605878</v>
      </c>
      <c r="AR17">
        <f t="shared" si="9"/>
        <v>-430.48105620275743</v>
      </c>
      <c r="AS17">
        <f t="shared" si="9"/>
        <v>137.33951406199355</v>
      </c>
      <c r="AT17">
        <f t="shared" si="9"/>
        <v>127.31015483504346</v>
      </c>
      <c r="AU17">
        <f t="shared" si="9"/>
        <v>-165.83138730572043</v>
      </c>
      <c r="AW17">
        <v>14</v>
      </c>
      <c r="AX17">
        <f>(R17*SUMPRODUCT(K18:$K$23, X18:$X$23)-$AZ$3*SUMPRODUCT(K17:$K$22, W18:$W$23))/Z17</f>
        <v>4440.4282013289585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1484.8882709794254</v>
      </c>
      <c r="P18">
        <f t="shared" si="22"/>
        <v>74.244413548971281</v>
      </c>
      <c r="Q18" s="4">
        <f t="shared" si="23"/>
        <v>12.5</v>
      </c>
      <c r="R18">
        <f t="shared" si="0"/>
        <v>100000</v>
      </c>
      <c r="S18">
        <f t="shared" si="1"/>
        <v>3963.5962866061732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3235.0248295221768</v>
      </c>
      <c r="AC18">
        <f t="shared" si="2"/>
        <v>2755.2535116101444</v>
      </c>
      <c r="AE18">
        <f t="shared" si="3"/>
        <v>1032.2049288394865</v>
      </c>
      <c r="AF18">
        <f t="shared" si="4"/>
        <v>-51.610246441974326</v>
      </c>
      <c r="AG18">
        <f t="shared" si="4"/>
        <v>-8.6892474421547625</v>
      </c>
      <c r="AH18">
        <f t="shared" si="5"/>
        <v>-2611.3749560163774</v>
      </c>
      <c r="AI18">
        <f t="shared" si="6"/>
        <v>-1639.46952106102</v>
      </c>
      <c r="AJ18">
        <f t="shared" si="7"/>
        <v>479.77131791203237</v>
      </c>
      <c r="AK18">
        <f t="shared" si="24"/>
        <v>360.73899287399166</v>
      </c>
      <c r="AL18">
        <f t="shared" si="8"/>
        <v>-798.95921027499594</v>
      </c>
      <c r="AN18">
        <f t="shared" si="9"/>
        <v>301.22182261022277</v>
      </c>
      <c r="AO18">
        <f t="shared" si="9"/>
        <v>-15.061091130511139</v>
      </c>
      <c r="AP18">
        <f t="shared" si="9"/>
        <v>-2.5357280114713463</v>
      </c>
      <c r="AQ18">
        <f t="shared" si="9"/>
        <v>-762.06100338459498</v>
      </c>
      <c r="AR18">
        <f t="shared" si="9"/>
        <v>-478.43599991635466</v>
      </c>
      <c r="AS18">
        <f t="shared" si="9"/>
        <v>140.00862307454094</v>
      </c>
      <c r="AT18">
        <f t="shared" si="9"/>
        <v>105.27217404614576</v>
      </c>
      <c r="AU18">
        <f t="shared" si="9"/>
        <v>-233.15520279566798</v>
      </c>
      <c r="AW18">
        <v>15</v>
      </c>
      <c r="AX18">
        <f>(R18*SUMPRODUCT(K19:$K$23, X19:$X$23)-$AZ$3*SUMPRODUCT(K18:$K$22, W19:$W$23))/Z18</f>
        <v>3963.5962866061732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1484.8882709794254</v>
      </c>
      <c r="P19">
        <f t="shared" si="22"/>
        <v>74.244413548971281</v>
      </c>
      <c r="Q19" s="4">
        <f t="shared" si="23"/>
        <v>12.5</v>
      </c>
      <c r="R19">
        <f t="shared" si="0"/>
        <v>100000</v>
      </c>
      <c r="S19">
        <f t="shared" si="1"/>
        <v>3383.9921864152234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2755.2535116101444</v>
      </c>
      <c r="AC19">
        <f t="shared" si="2"/>
        <v>2231.6816116698296</v>
      </c>
      <c r="AE19">
        <f t="shared" si="3"/>
        <v>979.25694480973618</v>
      </c>
      <c r="AF19">
        <f t="shared" si="4"/>
        <v>-48.962847240486816</v>
      </c>
      <c r="AG19">
        <f t="shared" si="4"/>
        <v>-8.2435238053619919</v>
      </c>
      <c r="AH19">
        <f t="shared" si="5"/>
        <v>-2870.6492989697845</v>
      </c>
      <c r="AI19">
        <f t="shared" si="6"/>
        <v>-1948.5987252058972</v>
      </c>
      <c r="AJ19">
        <f t="shared" si="7"/>
        <v>523.57189994031478</v>
      </c>
      <c r="AK19">
        <f t="shared" si="24"/>
        <v>315.37968001269911</v>
      </c>
      <c r="AL19">
        <f t="shared" si="8"/>
        <v>-1109.6471452528833</v>
      </c>
      <c r="AN19">
        <f t="shared" si="9"/>
        <v>263.24402987329148</v>
      </c>
      <c r="AO19">
        <f t="shared" si="9"/>
        <v>-13.162201493664575</v>
      </c>
      <c r="AP19">
        <f t="shared" si="9"/>
        <v>-2.2160255675302167</v>
      </c>
      <c r="AQ19">
        <f t="shared" si="9"/>
        <v>-771.68846625904666</v>
      </c>
      <c r="AR19">
        <f t="shared" si="9"/>
        <v>-523.82266344694995</v>
      </c>
      <c r="AS19">
        <f t="shared" si="9"/>
        <v>140.74669329558159</v>
      </c>
      <c r="AT19">
        <f t="shared" si="9"/>
        <v>84.780422897917489</v>
      </c>
      <c r="AU19">
        <f t="shared" si="9"/>
        <v>-298.29554725345093</v>
      </c>
      <c r="AW19">
        <v>16</v>
      </c>
      <c r="AX19">
        <f>(R19*SUMPRODUCT(K20:$K$23, X20:$X$23)-$AZ$3*SUMPRODUCT(K19:$K$22, W20:$W$23))/Z19</f>
        <v>3383.9921864152234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1484.8882709794254</v>
      </c>
      <c r="P20">
        <f t="shared" si="22"/>
        <v>74.244413548971281</v>
      </c>
      <c r="Q20" s="4">
        <f t="shared" si="23"/>
        <v>12.5</v>
      </c>
      <c r="R20">
        <f t="shared" si="0"/>
        <v>100000</v>
      </c>
      <c r="S20">
        <f t="shared" si="1"/>
        <v>2700.423314787618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2231.6816116698296</v>
      </c>
      <c r="AC20">
        <f t="shared" si="2"/>
        <v>1679.1742358735289</v>
      </c>
      <c r="AE20">
        <f t="shared" si="3"/>
        <v>923.33158069165222</v>
      </c>
      <c r="AF20">
        <f t="shared" si="4"/>
        <v>-46.166579034582611</v>
      </c>
      <c r="AG20">
        <f t="shared" si="4"/>
        <v>-7.772736160837769</v>
      </c>
      <c r="AH20">
        <f t="shared" si="5"/>
        <v>-3106.8192517648276</v>
      </c>
      <c r="AI20">
        <f t="shared" si="6"/>
        <v>-2237.426986268596</v>
      </c>
      <c r="AJ20">
        <f t="shared" si="7"/>
        <v>552.50737579630072</v>
      </c>
      <c r="AK20">
        <f t="shared" si="24"/>
        <v>266.03022239560943</v>
      </c>
      <c r="AL20">
        <f t="shared" si="8"/>
        <v>-1418.8893880766859</v>
      </c>
      <c r="AN20">
        <f t="shared" si="9"/>
        <v>228.64458859221486</v>
      </c>
      <c r="AO20">
        <f t="shared" si="9"/>
        <v>-11.432229429610743</v>
      </c>
      <c r="AP20">
        <f t="shared" si="9"/>
        <v>-1.924762565144059</v>
      </c>
      <c r="AQ20">
        <f t="shared" si="9"/>
        <v>-769.3416151952963</v>
      </c>
      <c r="AR20">
        <f t="shared" si="9"/>
        <v>-554.05401859783626</v>
      </c>
      <c r="AS20">
        <f t="shared" si="9"/>
        <v>136.81739504510327</v>
      </c>
      <c r="AT20">
        <f t="shared" si="9"/>
        <v>65.877060879013285</v>
      </c>
      <c r="AU20">
        <f t="shared" si="9"/>
        <v>-351.35956267371978</v>
      </c>
      <c r="AW20">
        <v>17</v>
      </c>
      <c r="AX20">
        <f>(R20*SUMPRODUCT(K21:$K$23, X21:$X$23)-$AZ$3*SUMPRODUCT(K20:$K$22, W21:$W$23))/Z20</f>
        <v>2700.423314787618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1484.8882709794254</v>
      </c>
      <c r="P21">
        <f t="shared" si="22"/>
        <v>74.244413548971281</v>
      </c>
      <c r="Q21" s="4">
        <f t="shared" si="23"/>
        <v>12.5</v>
      </c>
      <c r="R21">
        <f t="shared" si="0"/>
        <v>100000</v>
      </c>
      <c r="S21">
        <f t="shared" si="1"/>
        <v>1917.1665547087557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1679.1742358735289</v>
      </c>
      <c r="AC21">
        <f t="shared" si="2"/>
        <v>1117.1441911758322</v>
      </c>
      <c r="AE21">
        <f t="shared" si="3"/>
        <v>865.25310093456665</v>
      </c>
      <c r="AF21">
        <f t="shared" si="4"/>
        <v>-43.262655046728334</v>
      </c>
      <c r="AG21">
        <f t="shared" si="4"/>
        <v>-7.2838232835849128</v>
      </c>
      <c r="AH21">
        <f t="shared" si="5"/>
        <v>-3289.4841251558305</v>
      </c>
      <c r="AI21">
        <f t="shared" si="6"/>
        <v>-2474.7775025515771</v>
      </c>
      <c r="AJ21">
        <f t="shared" si="7"/>
        <v>562.03004469769667</v>
      </c>
      <c r="AK21">
        <f t="shared" si="24"/>
        <v>214.02966414768375</v>
      </c>
      <c r="AL21">
        <f t="shared" si="8"/>
        <v>-1698.7177937061967</v>
      </c>
      <c r="AN21">
        <f t="shared" si="9"/>
        <v>197.37301194685932</v>
      </c>
      <c r="AO21">
        <f t="shared" si="9"/>
        <v>-9.8686505973429668</v>
      </c>
      <c r="AP21">
        <f t="shared" si="9"/>
        <v>-1.661513999102715</v>
      </c>
      <c r="AQ21">
        <f t="shared" si="9"/>
        <v>-750.36470696507183</v>
      </c>
      <c r="AR21">
        <f t="shared" si="9"/>
        <v>-564.52185961465818</v>
      </c>
      <c r="AS21">
        <f t="shared" si="9"/>
        <v>128.20475604975755</v>
      </c>
      <c r="AT21">
        <f t="shared" si="9"/>
        <v>48.822338126468821</v>
      </c>
      <c r="AU21">
        <f t="shared" si="9"/>
        <v>-387.49476543843178</v>
      </c>
      <c r="AW21">
        <v>18</v>
      </c>
      <c r="AX21">
        <f>(R21*SUMPRODUCT(K22:$K$23, X22:$X$23)-$AZ$3*SUMPRODUCT(K21:$K$22, W22:$W$23))/Z21</f>
        <v>1917.1665547087557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1484.8882709794254</v>
      </c>
      <c r="P22">
        <f t="shared" si="22"/>
        <v>74.244413548971281</v>
      </c>
      <c r="Q22" s="4">
        <f t="shared" si="23"/>
        <v>12.5</v>
      </c>
      <c r="R22">
        <f t="shared" si="0"/>
        <v>100000</v>
      </c>
      <c r="S22">
        <f t="shared" si="1"/>
        <v>1021.4501600352318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1117.1441911758322</v>
      </c>
      <c r="AC22">
        <f t="shared" si="2"/>
        <v>553.97395616384392</v>
      </c>
      <c r="AE22">
        <f t="shared" si="3"/>
        <v>805.31528812662725</v>
      </c>
      <c r="AF22">
        <f t="shared" si="4"/>
        <v>-40.265764406331371</v>
      </c>
      <c r="AG22">
        <f t="shared" si="4"/>
        <v>-6.7792582770844181</v>
      </c>
      <c r="AH22">
        <f t="shared" si="5"/>
        <v>-3453.8141893171592</v>
      </c>
      <c r="AI22">
        <f t="shared" si="6"/>
        <v>-2695.5439238739477</v>
      </c>
      <c r="AJ22">
        <f t="shared" si="7"/>
        <v>563.17023501198832</v>
      </c>
      <c r="AK22">
        <f t="shared" si="24"/>
        <v>161.06308057109149</v>
      </c>
      <c r="AL22">
        <f t="shared" si="8"/>
        <v>-1971.3106082908682</v>
      </c>
      <c r="AN22">
        <f t="shared" si="9"/>
        <v>169.22008734867561</v>
      </c>
      <c r="AO22">
        <f t="shared" si="9"/>
        <v>-8.461004367433782</v>
      </c>
      <c r="AP22">
        <f t="shared" si="9"/>
        <v>-1.4245186881725687</v>
      </c>
      <c r="AQ22">
        <f t="shared" si="9"/>
        <v>-725.74648391680057</v>
      </c>
      <c r="AR22">
        <f t="shared" si="9"/>
        <v>-566.41191962373125</v>
      </c>
      <c r="AS22">
        <f t="shared" si="9"/>
        <v>118.3383921378107</v>
      </c>
      <c r="AT22">
        <f t="shared" si="9"/>
        <v>33.844022291305741</v>
      </c>
      <c r="AU22">
        <f t="shared" si="9"/>
        <v>-414.22950519461489</v>
      </c>
      <c r="AW22">
        <v>19</v>
      </c>
      <c r="AX22">
        <f>(R22*SUMPRODUCT(K23:$K$23, X23:$X$23)-$AZ$3*SUMPRODUCT(K22:$K$22, W23:$W$23))/Z22</f>
        <v>1021.4501600352318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1484.8882709794254</v>
      </c>
      <c r="P23">
        <f t="shared" si="22"/>
        <v>74.244413548971281</v>
      </c>
      <c r="Q23" s="4">
        <f t="shared" si="23"/>
        <v>12.5</v>
      </c>
      <c r="R23">
        <f t="shared" si="0"/>
        <v>100000</v>
      </c>
      <c r="S23">
        <f t="shared" si="1"/>
        <v>1105.5229709283944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553.97395616384392</v>
      </c>
      <c r="AC23">
        <f t="shared" si="2"/>
        <v>553.97395616384392</v>
      </c>
      <c r="AE23">
        <f t="shared" si="3"/>
        <v>744.07267109517352</v>
      </c>
      <c r="AF23">
        <f t="shared" si="4"/>
        <v>-37.203633554758682</v>
      </c>
      <c r="AG23">
        <f t="shared" si="4"/>
        <v>-6.2637092436287025</v>
      </c>
      <c r="AH23">
        <f t="shared" si="5"/>
        <v>-3582.0516054789732</v>
      </c>
      <c r="AI23">
        <f t="shared" si="6"/>
        <v>-2881.4462771821873</v>
      </c>
      <c r="AJ23">
        <f t="shared" si="7"/>
        <v>0</v>
      </c>
      <c r="AK23">
        <f t="shared" si="24"/>
        <v>107.89285665726085</v>
      </c>
      <c r="AL23">
        <f t="shared" si="8"/>
        <v>-2773.5534205249264</v>
      </c>
      <c r="AN23">
        <f t="shared" si="9"/>
        <v>144.0265944091995</v>
      </c>
      <c r="AO23">
        <f t="shared" si="9"/>
        <v>-7.2013297204599764</v>
      </c>
      <c r="AP23">
        <f t="shared" si="9"/>
        <v>-1.2124362925484642</v>
      </c>
      <c r="AQ23">
        <f t="shared" si="9"/>
        <v>-693.36062696106262</v>
      </c>
      <c r="AR23">
        <f t="shared" si="9"/>
        <v>-557.74779856487157</v>
      </c>
      <c r="AS23">
        <f t="shared" si="9"/>
        <v>0</v>
      </c>
      <c r="AT23">
        <f t="shared" si="9"/>
        <v>20.884305134541862</v>
      </c>
      <c r="AU23">
        <f t="shared" si="9"/>
        <v>-536.86349343032964</v>
      </c>
      <c r="AW23">
        <v>20</v>
      </c>
      <c r="AX23">
        <f>(R23*SUMPRODUCT(K$23:$K24, X$23:$X24)-$AZ$3*SUMPRODUCT(K$22:$K23, W$23:$W24))/Z23</f>
        <v>1105.5229709283944</v>
      </c>
    </row>
    <row r="25" spans="5:50" x14ac:dyDescent="0.25">
      <c r="AN25" s="8">
        <f t="shared" ref="AN25:AU25" si="25">SUM(AN3:AN23)</f>
        <v>12165.820242829175</v>
      </c>
      <c r="AO25" s="8">
        <f t="shared" si="25"/>
        <v>-1721.9572153760278</v>
      </c>
      <c r="AP25" s="8">
        <f t="shared" si="25"/>
        <v>-189.91359973505493</v>
      </c>
      <c r="AQ25" s="8">
        <f t="shared" si="25"/>
        <v>-11015.0086091025</v>
      </c>
      <c r="AR25" s="8">
        <f t="shared" si="25"/>
        <v>-761.05918138440722</v>
      </c>
      <c r="AS25" s="8">
        <f t="shared" si="25"/>
        <v>-2418.6816182594544</v>
      </c>
      <c r="AT25" s="8">
        <f t="shared" si="25"/>
        <v>3179.7407996438606</v>
      </c>
      <c r="AU25" s="9">
        <f t="shared" si="25"/>
        <v>-1.4779288903810084E-12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5480.6196899715269</v>
      </c>
      <c r="K3">
        <v>1</v>
      </c>
      <c r="L3" s="2">
        <v>0</v>
      </c>
      <c r="O3">
        <f>$C$3</f>
        <v>5480.6196899715269</v>
      </c>
      <c r="P3">
        <f>O3*B5</f>
        <v>4384.4957519772215</v>
      </c>
      <c r="Q3" s="4">
        <f>B8</f>
        <v>100</v>
      </c>
      <c r="R3">
        <f t="shared" ref="R3:R23" si="0">$C$6</f>
        <v>100000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5480.6196899715269</v>
      </c>
      <c r="AF3">
        <f t="shared" ref="AF3:AG23" si="4">-$Z3*P3</f>
        <v>-4384.4957519772215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996.12393799430538</v>
      </c>
      <c r="AJ3">
        <f t="shared" ref="AJ3:AJ23" si="7">AB3-AC3</f>
        <v>3.637978807091713E-12</v>
      </c>
      <c r="AL3">
        <f t="shared" ref="AL3:AL23" si="8">SUM(AI3:AK3)</f>
        <v>996.12393799430902</v>
      </c>
      <c r="AN3">
        <f t="shared" ref="AN3:AU23" si="9">AE3*$K3</f>
        <v>5480.6196899715269</v>
      </c>
      <c r="AO3">
        <f t="shared" si="9"/>
        <v>-4384.4957519772215</v>
      </c>
      <c r="AP3">
        <f t="shared" si="9"/>
        <v>-100</v>
      </c>
      <c r="AQ3">
        <f t="shared" si="9"/>
        <v>0</v>
      </c>
      <c r="AR3">
        <f t="shared" si="9"/>
        <v>996.12393799430538</v>
      </c>
      <c r="AS3">
        <f t="shared" si="9"/>
        <v>3.637978807091713E-12</v>
      </c>
      <c r="AT3">
        <f t="shared" si="9"/>
        <v>0</v>
      </c>
      <c r="AU3">
        <f t="shared" si="9"/>
        <v>996.12393799430902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4338.9957633707654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2612.9885555473261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-3.637978807091713E-12</v>
      </c>
      <c r="AC4">
        <f t="shared" si="2"/>
        <v>2535.7068060284582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-2535.7068060284619</v>
      </c>
      <c r="AK4">
        <f>H4*SUM(AB4, AE4:AF4)</f>
        <v>-3.1130912248045209E-13</v>
      </c>
      <c r="AL4">
        <f t="shared" si="8"/>
        <v>-4493.3068060284622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-1803.2889573423045</v>
      </c>
      <c r="AR4">
        <f t="shared" si="9"/>
        <v>-1803.2889573423045</v>
      </c>
      <c r="AS4">
        <f t="shared" si="9"/>
        <v>-2335.8255426894411</v>
      </c>
      <c r="AT4">
        <f t="shared" si="9"/>
        <v>-2.8676966841485605E-13</v>
      </c>
      <c r="AU4">
        <f t="shared" si="9"/>
        <v>-4139.1145000317456</v>
      </c>
      <c r="AW4">
        <v>1</v>
      </c>
      <c r="AX4">
        <f>(R4*SUMPRODUCT(K5:$K$23, X5:$X$23)-$AZ$3*SUMPRODUCT(K4:$K$22, W5:$W$23))/Z4</f>
        <v>2612.9885555473261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5480.6196899715269</v>
      </c>
      <c r="P5">
        <f t="shared" ref="P5:P23" si="22">O5*$C$5</f>
        <v>274.03098449857634</v>
      </c>
      <c r="Q5" s="4">
        <f t="shared" ref="Q5:Q23" si="23">$C$8</f>
        <v>12.5</v>
      </c>
      <c r="R5">
        <f t="shared" si="0"/>
        <v>100000</v>
      </c>
      <c r="S5">
        <f t="shared" si="1"/>
        <v>4793.8049887869547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2535.7068060284582</v>
      </c>
      <c r="AC5">
        <f t="shared" si="2"/>
        <v>4497.1901172023972</v>
      </c>
      <c r="AE5">
        <f t="shared" si="3"/>
        <v>5141.5084183726258</v>
      </c>
      <c r="AF5">
        <f t="shared" si="4"/>
        <v>-257.07542091863127</v>
      </c>
      <c r="AG5">
        <f t="shared" si="4"/>
        <v>-11.726567225099998</v>
      </c>
      <c r="AH5">
        <f t="shared" si="5"/>
        <v>-2259.4381991999999</v>
      </c>
      <c r="AI5">
        <f t="shared" si="6"/>
        <v>2613.2682310288947</v>
      </c>
      <c r="AJ5">
        <f t="shared" si="7"/>
        <v>-1961.483311173939</v>
      </c>
      <c r="AK5">
        <f>H5*SUM(AB5, AE5:AF5)</f>
        <v>634.95620326360051</v>
      </c>
      <c r="AL5">
        <f t="shared" si="8"/>
        <v>1286.7411231185561</v>
      </c>
      <c r="AN5">
        <f t="shared" si="9"/>
        <v>4362.8801711859314</v>
      </c>
      <c r="AO5">
        <f t="shared" si="9"/>
        <v>-218.14400855929654</v>
      </c>
      <c r="AP5">
        <f t="shared" si="9"/>
        <v>-9.9506999618335978</v>
      </c>
      <c r="AQ5">
        <f t="shared" si="9"/>
        <v>-1917.2696639150583</v>
      </c>
      <c r="AR5">
        <f t="shared" si="9"/>
        <v>2217.5157987497428</v>
      </c>
      <c r="AS5">
        <f t="shared" si="9"/>
        <v>-1664.4369605333768</v>
      </c>
      <c r="AT5">
        <f t="shared" si="9"/>
        <v>538.79865661429642</v>
      </c>
      <c r="AU5">
        <f t="shared" si="9"/>
        <v>1091.8774948306623</v>
      </c>
      <c r="AW5">
        <v>2</v>
      </c>
      <c r="AX5">
        <f>(R5*SUMPRODUCT(K6:$K$23, X6:$X$23)-$AZ$3*SUMPRODUCT(K5:$K$22, W6:$W$23))/Z5</f>
        <v>4793.8049887869547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5480.6196899715269</v>
      </c>
      <c r="P6">
        <f t="shared" si="22"/>
        <v>274.03098449857634</v>
      </c>
      <c r="Q6" s="4">
        <f t="shared" si="23"/>
        <v>12.5</v>
      </c>
      <c r="R6">
        <f t="shared" si="0"/>
        <v>100000</v>
      </c>
      <c r="S6">
        <f t="shared" si="1"/>
        <v>6598.6800160376733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4497.1901172023972</v>
      </c>
      <c r="AC6">
        <f t="shared" si="2"/>
        <v>5960.4224165879314</v>
      </c>
      <c r="AE6">
        <f t="shared" si="3"/>
        <v>4950.5065221385012</v>
      </c>
      <c r="AF6">
        <f t="shared" si="4"/>
        <v>-247.52532610692504</v>
      </c>
      <c r="AG6">
        <f t="shared" si="4"/>
        <v>-11.290936979254758</v>
      </c>
      <c r="AH6">
        <f t="shared" si="5"/>
        <v>-2546.9165887539189</v>
      </c>
      <c r="AI6">
        <f t="shared" si="6"/>
        <v>2144.7736702984025</v>
      </c>
      <c r="AJ6">
        <f t="shared" si="7"/>
        <v>-1463.2322993855341</v>
      </c>
      <c r="AK6">
        <f>H6*SUM(AB6, AE6:AF6)</f>
        <v>787.27705961605773</v>
      </c>
      <c r="AL6">
        <f t="shared" si="8"/>
        <v>1468.818430528926</v>
      </c>
      <c r="AN6">
        <f t="shared" si="9"/>
        <v>3869.6682815202912</v>
      </c>
      <c r="AO6">
        <f t="shared" si="9"/>
        <v>-193.48341407601455</v>
      </c>
      <c r="AP6">
        <f t="shared" si="9"/>
        <v>-8.8258000473035807</v>
      </c>
      <c r="AQ6">
        <f t="shared" si="9"/>
        <v>-1990.8512987720421</v>
      </c>
      <c r="AR6">
        <f t="shared" si="9"/>
        <v>1676.5077686249313</v>
      </c>
      <c r="AS6">
        <f t="shared" si="9"/>
        <v>-1143.7665200736385</v>
      </c>
      <c r="AT6">
        <f t="shared" si="9"/>
        <v>615.39178925246665</v>
      </c>
      <c r="AU6">
        <f t="shared" si="9"/>
        <v>1148.1330378037592</v>
      </c>
      <c r="AW6">
        <v>3</v>
      </c>
      <c r="AX6">
        <f>(R6*SUMPRODUCT(K7:$K$23, X7:$X$23)-$AZ$3*SUMPRODUCT(K6:$K$22, W7:$W$23))/Z6</f>
        <v>6598.6800160376733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5480.6196899715269</v>
      </c>
      <c r="P7">
        <f t="shared" si="22"/>
        <v>274.03098449857634</v>
      </c>
      <c r="Q7" s="4">
        <f t="shared" si="23"/>
        <v>12.5</v>
      </c>
      <c r="R7">
        <f t="shared" si="0"/>
        <v>100000</v>
      </c>
      <c r="S7">
        <f t="shared" si="1"/>
        <v>8070.7958155701363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5960.4224165879314</v>
      </c>
      <c r="AC7">
        <f t="shared" si="2"/>
        <v>6989.166713907769</v>
      </c>
      <c r="AE7">
        <f t="shared" si="3"/>
        <v>4746.1199098654906</v>
      </c>
      <c r="AF7">
        <f t="shared" si="4"/>
        <v>-237.30599549327451</v>
      </c>
      <c r="AG7">
        <f t="shared" si="4"/>
        <v>-10.824779355129245</v>
      </c>
      <c r="AH7">
        <f t="shared" si="5"/>
        <v>-2825.9860346637151</v>
      </c>
      <c r="AI7">
        <f t="shared" si="6"/>
        <v>1672.0031003533722</v>
      </c>
      <c r="AJ7">
        <f t="shared" si="7"/>
        <v>-1028.7442973198376</v>
      </c>
      <c r="AK7">
        <f>H7*SUM(AB7, AE7:AF7)</f>
        <v>895.87349131292183</v>
      </c>
      <c r="AL7">
        <f t="shared" si="8"/>
        <v>1539.1322943464565</v>
      </c>
      <c r="AN7">
        <f t="shared" si="9"/>
        <v>3417.4657755076996</v>
      </c>
      <c r="AO7">
        <f t="shared" si="9"/>
        <v>-170.87328877538496</v>
      </c>
      <c r="AP7">
        <f t="shared" si="9"/>
        <v>-7.794432858023792</v>
      </c>
      <c r="AQ7">
        <f t="shared" si="9"/>
        <v>-2034.864423768777</v>
      </c>
      <c r="AR7">
        <f t="shared" si="9"/>
        <v>1203.9336301055141</v>
      </c>
      <c r="AS7">
        <f t="shared" si="9"/>
        <v>-740.75212902467536</v>
      </c>
      <c r="AT7">
        <f t="shared" si="9"/>
        <v>645.0778854917877</v>
      </c>
      <c r="AU7">
        <f t="shared" si="9"/>
        <v>1108.2593865726265</v>
      </c>
      <c r="AW7">
        <v>4</v>
      </c>
      <c r="AX7">
        <f>(R7*SUMPRODUCT(K8:$K$23, X8:$X$23)-$AZ$3*SUMPRODUCT(K7:$K$22, W8:$W$23))/Z7</f>
        <v>8070.7958155701363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5480.6196899715269</v>
      </c>
      <c r="P8">
        <f t="shared" si="22"/>
        <v>274.03098449857634</v>
      </c>
      <c r="Q8" s="4">
        <f t="shared" si="23"/>
        <v>12.5</v>
      </c>
      <c r="R8">
        <f t="shared" si="0"/>
        <v>100000</v>
      </c>
      <c r="S8">
        <f t="shared" si="1"/>
        <v>9241.2506396599729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6989.166713907769</v>
      </c>
      <c r="AC8">
        <f t="shared" si="2"/>
        <v>7635.8814048962213</v>
      </c>
      <c r="AE8">
        <f t="shared" si="3"/>
        <v>4528.5387887176166</v>
      </c>
      <c r="AF8">
        <f t="shared" si="4"/>
        <v>-226.42693943588083</v>
      </c>
      <c r="AG8">
        <f t="shared" si="4"/>
        <v>-10.328528170372699</v>
      </c>
      <c r="AH8">
        <f t="shared" si="5"/>
        <v>-3104.0271296420215</v>
      </c>
      <c r="AI8">
        <f t="shared" si="6"/>
        <v>1187.7561914693415</v>
      </c>
      <c r="AJ8">
        <f t="shared" si="7"/>
        <v>-646.71469098845228</v>
      </c>
      <c r="AK8">
        <f t="shared" ref="AK8:AK23" si="24">H8*SUM(AB8:AB8, AE8:AF8)</f>
        <v>966.21728920925239</v>
      </c>
      <c r="AL8">
        <f t="shared" si="8"/>
        <v>1507.2587896901416</v>
      </c>
      <c r="AN8">
        <f t="shared" si="9"/>
        <v>3003.7579032024819</v>
      </c>
      <c r="AO8">
        <f t="shared" si="9"/>
        <v>-150.1878951601241</v>
      </c>
      <c r="AP8">
        <f t="shared" si="9"/>
        <v>-6.8508628428888647</v>
      </c>
      <c r="AQ8">
        <f t="shared" si="9"/>
        <v>-2058.8862009189984</v>
      </c>
      <c r="AR8">
        <f t="shared" si="9"/>
        <v>787.83294428047031</v>
      </c>
      <c r="AS8">
        <f t="shared" si="9"/>
        <v>-428.96273054200981</v>
      </c>
      <c r="AT8">
        <f t="shared" si="9"/>
        <v>640.88726056711846</v>
      </c>
      <c r="AU8">
        <f t="shared" si="9"/>
        <v>999.75747430557897</v>
      </c>
      <c r="AW8">
        <v>5</v>
      </c>
      <c r="AX8">
        <f>(R8*SUMPRODUCT(K9:$K$23, X9:$X$23)-$AZ$3*SUMPRODUCT(K8:$K$22, W9:$W$23))/Z8</f>
        <v>9241.2506396599729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5480.6196899715269</v>
      </c>
      <c r="P9">
        <f t="shared" si="22"/>
        <v>274.03098449857634</v>
      </c>
      <c r="Q9" s="4">
        <f t="shared" si="23"/>
        <v>12.5</v>
      </c>
      <c r="R9">
        <f t="shared" si="0"/>
        <v>100000</v>
      </c>
      <c r="S9">
        <f t="shared" si="1"/>
        <v>10114.913979405852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7635.8814048962213</v>
      </c>
      <c r="AC9">
        <f t="shared" si="2"/>
        <v>7929.0535472684824</v>
      </c>
      <c r="AE9">
        <f t="shared" si="3"/>
        <v>4296.2428630115583</v>
      </c>
      <c r="AF9">
        <f t="shared" si="4"/>
        <v>-214.8121431505779</v>
      </c>
      <c r="AG9">
        <f t="shared" si="4"/>
        <v>-9.7987159893452613</v>
      </c>
      <c r="AH9">
        <f t="shared" si="5"/>
        <v>-3412.2151945896876</v>
      </c>
      <c r="AI9">
        <f t="shared" si="6"/>
        <v>659.41680928194774</v>
      </c>
      <c r="AJ9">
        <f t="shared" si="7"/>
        <v>-293.17214237226108</v>
      </c>
      <c r="AK9">
        <f t="shared" si="24"/>
        <v>1002.6738331397233</v>
      </c>
      <c r="AL9">
        <f t="shared" si="8"/>
        <v>1368.9185000494099</v>
      </c>
      <c r="AN9">
        <f t="shared" si="9"/>
        <v>2625.0466461918763</v>
      </c>
      <c r="AO9">
        <f t="shared" si="9"/>
        <v>-131.25233230959381</v>
      </c>
      <c r="AP9">
        <f t="shared" si="9"/>
        <v>-5.9871118474868892</v>
      </c>
      <c r="AQ9">
        <f t="shared" si="9"/>
        <v>-2084.8970456860607</v>
      </c>
      <c r="AR9">
        <f t="shared" si="9"/>
        <v>402.91015634873531</v>
      </c>
      <c r="AS9">
        <f t="shared" si="9"/>
        <v>-179.13106256561287</v>
      </c>
      <c r="AT9">
        <f t="shared" si="9"/>
        <v>612.64357412578204</v>
      </c>
      <c r="AU9">
        <f t="shared" si="9"/>
        <v>836.42266790890449</v>
      </c>
      <c r="AW9">
        <v>6</v>
      </c>
      <c r="AX9">
        <f>(R9*SUMPRODUCT(K10:$K$23, X10:$X$23)-$AZ$3*SUMPRODUCT(K9:$K$22, W10:$W$23))/Z9</f>
        <v>10114.913979405852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5480.6196899715269</v>
      </c>
      <c r="P10">
        <f t="shared" si="22"/>
        <v>274.03098449857634</v>
      </c>
      <c r="Q10" s="4">
        <f t="shared" si="23"/>
        <v>12.5</v>
      </c>
      <c r="R10">
        <f t="shared" si="0"/>
        <v>100000</v>
      </c>
      <c r="S10">
        <f t="shared" si="1"/>
        <v>10727.142782592051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7929.0535472684824</v>
      </c>
      <c r="AC10">
        <f t="shared" si="2"/>
        <v>7928.7413044203049</v>
      </c>
      <c r="AE10">
        <f t="shared" si="3"/>
        <v>4050.8844331049681</v>
      </c>
      <c r="AF10">
        <f t="shared" si="4"/>
        <v>-202.54422165524841</v>
      </c>
      <c r="AG10">
        <f t="shared" si="4"/>
        <v>-9.2391113191937553</v>
      </c>
      <c r="AH10">
        <f t="shared" si="5"/>
        <v>-3692.9400820644423</v>
      </c>
      <c r="AI10">
        <f t="shared" si="6"/>
        <v>146.16101806608367</v>
      </c>
      <c r="AJ10">
        <f t="shared" si="7"/>
        <v>0.31224284817744774</v>
      </c>
      <c r="AK10">
        <f t="shared" si="24"/>
        <v>1007.815138721034</v>
      </c>
      <c r="AL10">
        <f t="shared" si="8"/>
        <v>1154.2883996352953</v>
      </c>
      <c r="AN10">
        <f t="shared" si="9"/>
        <v>2280.0240170415768</v>
      </c>
      <c r="AO10">
        <f t="shared" si="9"/>
        <v>-114.00120085207884</v>
      </c>
      <c r="AP10">
        <f t="shared" si="9"/>
        <v>-5.2001966611859132</v>
      </c>
      <c r="AQ10">
        <f t="shared" si="9"/>
        <v>-2078.5564781339781</v>
      </c>
      <c r="AR10">
        <f t="shared" si="9"/>
        <v>82.266141394333687</v>
      </c>
      <c r="AS10">
        <f t="shared" si="9"/>
        <v>0.17574463175893815</v>
      </c>
      <c r="AT10">
        <f t="shared" si="9"/>
        <v>567.24469902015176</v>
      </c>
      <c r="AU10">
        <f t="shared" si="9"/>
        <v>649.68658504624455</v>
      </c>
      <c r="AW10">
        <v>7</v>
      </c>
      <c r="AX10">
        <f>(R10*SUMPRODUCT(K11:$K$23, X11:$X$23)-$AZ$3*SUMPRODUCT(K10:$K$22, W11:$W$23))/Z10</f>
        <v>10727.142782592051</v>
      </c>
    </row>
    <row r="11" spans="1:52" x14ac:dyDescent="0.25">
      <c r="A11" t="s">
        <v>33</v>
      </c>
      <c r="C11" s="7">
        <f>AU25</f>
        <v>-1.4779288903810084E-12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5480.6196899715269</v>
      </c>
      <c r="P11">
        <f t="shared" si="22"/>
        <v>274.03098449857634</v>
      </c>
      <c r="Q11" s="4">
        <f t="shared" si="23"/>
        <v>12.5</v>
      </c>
      <c r="R11">
        <f t="shared" si="0"/>
        <v>100000</v>
      </c>
      <c r="S11">
        <f t="shared" si="1"/>
        <v>11126.385615379902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7928.7413044203049</v>
      </c>
      <c r="AC11">
        <f t="shared" si="2"/>
        <v>7706.5458889356196</v>
      </c>
      <c r="AE11">
        <f t="shared" si="3"/>
        <v>3796.0797513782327</v>
      </c>
      <c r="AF11">
        <f t="shared" si="4"/>
        <v>-189.80398756891162</v>
      </c>
      <c r="AG11">
        <f t="shared" si="4"/>
        <v>-8.6579619781051491</v>
      </c>
      <c r="AH11">
        <f t="shared" si="5"/>
        <v>-3910.0658231733505</v>
      </c>
      <c r="AI11">
        <f t="shared" si="6"/>
        <v>-312.44802134213433</v>
      </c>
      <c r="AJ11">
        <f t="shared" si="7"/>
        <v>222.19541548468533</v>
      </c>
      <c r="AK11">
        <f t="shared" si="24"/>
        <v>987.07448056254555</v>
      </c>
      <c r="AL11">
        <f t="shared" si="8"/>
        <v>896.82187470509655</v>
      </c>
      <c r="AN11">
        <f t="shared" si="9"/>
        <v>1968.186565557738</v>
      </c>
      <c r="AO11">
        <f t="shared" si="9"/>
        <v>-98.409328277886885</v>
      </c>
      <c r="AP11">
        <f t="shared" si="9"/>
        <v>-4.488969032915973</v>
      </c>
      <c r="AQ11">
        <f t="shared" si="9"/>
        <v>-2027.2859180111204</v>
      </c>
      <c r="AR11">
        <f t="shared" si="9"/>
        <v>-161.99764976418521</v>
      </c>
      <c r="AS11">
        <f t="shared" si="9"/>
        <v>115.20359432035117</v>
      </c>
      <c r="AT11">
        <f t="shared" si="9"/>
        <v>511.77711193837189</v>
      </c>
      <c r="AU11">
        <f t="shared" si="9"/>
        <v>464.98305649453783</v>
      </c>
      <c r="AW11">
        <v>8</v>
      </c>
      <c r="AX11">
        <f>(R11*SUMPRODUCT(K12:$K$23, X12:$X$23)-$AZ$3*SUMPRODUCT(K11:$K$22, W12:$W$23))/Z11</f>
        <v>11126.385615379902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5480.6196899715269</v>
      </c>
      <c r="P12">
        <f t="shared" si="22"/>
        <v>274.03098449857634</v>
      </c>
      <c r="Q12" s="4">
        <f t="shared" si="23"/>
        <v>12.5</v>
      </c>
      <c r="R12">
        <f t="shared" si="0"/>
        <v>100000</v>
      </c>
      <c r="S12">
        <f t="shared" si="1"/>
        <v>11330.033927673787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7706.5458889356196</v>
      </c>
      <c r="AC12">
        <f t="shared" si="2"/>
        <v>7303.9812729313917</v>
      </c>
      <c r="AE12">
        <f t="shared" si="3"/>
        <v>3533.1177148407592</v>
      </c>
      <c r="AF12">
        <f t="shared" si="4"/>
        <v>-176.65588574203798</v>
      </c>
      <c r="AG12">
        <f t="shared" si="4"/>
        <v>-8.0582076359578476</v>
      </c>
      <c r="AH12">
        <f t="shared" si="5"/>
        <v>-4105.397778929987</v>
      </c>
      <c r="AI12">
        <f t="shared" si="6"/>
        <v>-756.99415746722389</v>
      </c>
      <c r="AJ12">
        <f t="shared" si="7"/>
        <v>402.5646160042279</v>
      </c>
      <c r="AK12">
        <f t="shared" si="24"/>
        <v>946.68369644763459</v>
      </c>
      <c r="AL12">
        <f t="shared" si="8"/>
        <v>592.2541549846386</v>
      </c>
      <c r="AN12">
        <f t="shared" si="9"/>
        <v>1687.4480419432541</v>
      </c>
      <c r="AO12">
        <f t="shared" si="9"/>
        <v>-84.37240209716272</v>
      </c>
      <c r="AP12">
        <f t="shared" si="9"/>
        <v>-3.8486707192777794</v>
      </c>
      <c r="AQ12">
        <f t="shared" si="9"/>
        <v>-1960.7740252622255</v>
      </c>
      <c r="AR12">
        <f t="shared" si="9"/>
        <v>-361.54705613541194</v>
      </c>
      <c r="AS12">
        <f t="shared" si="9"/>
        <v>192.26839518495615</v>
      </c>
      <c r="AT12">
        <f t="shared" si="9"/>
        <v>452.14444545676923</v>
      </c>
      <c r="AU12">
        <f t="shared" si="9"/>
        <v>282.8657845063135</v>
      </c>
      <c r="AW12">
        <v>9</v>
      </c>
      <c r="AX12">
        <f>(R12*SUMPRODUCT(K13:$K$23, X13:$X$23)-$AZ$3*SUMPRODUCT(K12:$K$22, W13:$W$23))/Z12</f>
        <v>11330.033927673787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5480.6196899715269</v>
      </c>
      <c r="P13">
        <f t="shared" si="22"/>
        <v>274.03098449857634</v>
      </c>
      <c r="Q13" s="4">
        <f t="shared" si="23"/>
        <v>12.5</v>
      </c>
      <c r="R13">
        <f t="shared" si="0"/>
        <v>100000</v>
      </c>
      <c r="S13">
        <f t="shared" si="1"/>
        <v>11360.466140098604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7303.9812729313917</v>
      </c>
      <c r="AC13">
        <f t="shared" si="2"/>
        <v>6766.6544974849066</v>
      </c>
      <c r="AE13">
        <f t="shared" si="3"/>
        <v>3264.4311788625496</v>
      </c>
      <c r="AF13">
        <f t="shared" si="4"/>
        <v>-163.22155894312749</v>
      </c>
      <c r="AG13">
        <f t="shared" si="4"/>
        <v>-7.4453970616585261</v>
      </c>
      <c r="AH13">
        <f t="shared" si="5"/>
        <v>-4257.827983517951</v>
      </c>
      <c r="AI13">
        <f t="shared" si="6"/>
        <v>-1164.0637606601877</v>
      </c>
      <c r="AJ13">
        <f t="shared" si="7"/>
        <v>537.32677544648504</v>
      </c>
      <c r="AK13">
        <f t="shared" si="24"/>
        <v>890.39299508302997</v>
      </c>
      <c r="AL13">
        <f t="shared" si="8"/>
        <v>263.65600986932736</v>
      </c>
      <c r="AN13">
        <f t="shared" si="9"/>
        <v>1436.2207142866193</v>
      </c>
      <c r="AO13">
        <f t="shared" si="9"/>
        <v>-71.81103571433097</v>
      </c>
      <c r="AP13">
        <f t="shared" si="9"/>
        <v>-3.2756804785110001</v>
      </c>
      <c r="AQ13">
        <f t="shared" si="9"/>
        <v>-1873.2760510909181</v>
      </c>
      <c r="AR13">
        <f t="shared" si="9"/>
        <v>-512.14205299714081</v>
      </c>
      <c r="AS13">
        <f t="shared" si="9"/>
        <v>236.40254701462959</v>
      </c>
      <c r="AT13">
        <f t="shared" si="9"/>
        <v>391.7377311166149</v>
      </c>
      <c r="AU13">
        <f t="shared" si="9"/>
        <v>115.99822513410361</v>
      </c>
      <c r="AW13">
        <v>10</v>
      </c>
      <c r="AX13">
        <f>(R13*SUMPRODUCT(K14:$K$23, X14:$X$23)-$AZ$3*SUMPRODUCT(K13:$K$22, W14:$W$23))/Z13</f>
        <v>11360.466140098604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5480.6196899715269</v>
      </c>
      <c r="P14">
        <f t="shared" si="22"/>
        <v>274.03098449857634</v>
      </c>
      <c r="Q14" s="4">
        <f t="shared" si="23"/>
        <v>12.5</v>
      </c>
      <c r="R14">
        <f t="shared" si="0"/>
        <v>100000</v>
      </c>
      <c r="S14">
        <f t="shared" si="1"/>
        <v>11225.259020667754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6766.6544974849066</v>
      </c>
      <c r="AC14">
        <f t="shared" si="2"/>
        <v>6127.214628856731</v>
      </c>
      <c r="AE14">
        <f t="shared" si="3"/>
        <v>2991.5508477590711</v>
      </c>
      <c r="AF14">
        <f t="shared" si="4"/>
        <v>-149.57754238795357</v>
      </c>
      <c r="AG14">
        <f t="shared" si="4"/>
        <v>-6.8230214304803667</v>
      </c>
      <c r="AH14">
        <f t="shared" si="5"/>
        <v>-4383.3732844925944</v>
      </c>
      <c r="AI14">
        <f t="shared" si="6"/>
        <v>-1548.2230005519573</v>
      </c>
      <c r="AJ14">
        <f t="shared" si="7"/>
        <v>639.43986862817565</v>
      </c>
      <c r="AK14">
        <f t="shared" si="24"/>
        <v>822.22949834599581</v>
      </c>
      <c r="AL14">
        <f t="shared" si="8"/>
        <v>-86.553633577785831</v>
      </c>
      <c r="AN14">
        <f t="shared" si="9"/>
        <v>1212.4153463224661</v>
      </c>
      <c r="AO14">
        <f t="shared" si="9"/>
        <v>-60.620767316123313</v>
      </c>
      <c r="AP14">
        <f t="shared" si="9"/>
        <v>-2.7652332557870958</v>
      </c>
      <c r="AQ14">
        <f t="shared" si="9"/>
        <v>-1776.4929661014216</v>
      </c>
      <c r="AR14">
        <f t="shared" si="9"/>
        <v>-627.46362035086599</v>
      </c>
      <c r="AS14">
        <f t="shared" si="9"/>
        <v>259.1521084643984</v>
      </c>
      <c r="AT14">
        <f t="shared" si="9"/>
        <v>333.23306630086523</v>
      </c>
      <c r="AU14">
        <f t="shared" si="9"/>
        <v>-35.07844558560231</v>
      </c>
      <c r="AW14">
        <v>11</v>
      </c>
      <c r="AX14">
        <f>(R14*SUMPRODUCT(K15:$K$23, X15:$X$23)-$AZ$3*SUMPRODUCT(K14:$K$22, W15:$W$23))/Z14</f>
        <v>11225.259020667754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5480.6196899715269</v>
      </c>
      <c r="P15">
        <f t="shared" si="22"/>
        <v>274.03098449857634</v>
      </c>
      <c r="Q15" s="4">
        <f t="shared" si="23"/>
        <v>12.5</v>
      </c>
      <c r="R15">
        <f t="shared" si="0"/>
        <v>100000</v>
      </c>
      <c r="S15">
        <f t="shared" si="1"/>
        <v>10919.269383149711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6127.214628856731</v>
      </c>
      <c r="AC15">
        <f t="shared" si="2"/>
        <v>5410.1086537591382</v>
      </c>
      <c r="AE15">
        <f t="shared" si="3"/>
        <v>2715.4516453668439</v>
      </c>
      <c r="AF15">
        <f t="shared" si="4"/>
        <v>-135.77258226834218</v>
      </c>
      <c r="AG15">
        <f t="shared" si="4"/>
        <v>-6.1933043135970429</v>
      </c>
      <c r="AH15">
        <f t="shared" si="5"/>
        <v>-4491.8952206281674</v>
      </c>
      <c r="AI15">
        <f t="shared" si="6"/>
        <v>-1918.4094618432628</v>
      </c>
      <c r="AJ15">
        <f t="shared" si="7"/>
        <v>717.10597509759282</v>
      </c>
      <c r="AK15">
        <f t="shared" si="24"/>
        <v>745.06630700799326</v>
      </c>
      <c r="AL15">
        <f t="shared" si="8"/>
        <v>-456.23717973767668</v>
      </c>
      <c r="AN15">
        <f t="shared" si="9"/>
        <v>1013.7677618475119</v>
      </c>
      <c r="AO15">
        <f t="shared" si="9"/>
        <v>-50.68838809237559</v>
      </c>
      <c r="AP15">
        <f t="shared" si="9"/>
        <v>-2.3121649995677283</v>
      </c>
      <c r="AQ15">
        <f t="shared" si="9"/>
        <v>-1676.972805624961</v>
      </c>
      <c r="AR15">
        <f t="shared" si="9"/>
        <v>-716.20559686939248</v>
      </c>
      <c r="AS15">
        <f t="shared" si="9"/>
        <v>267.71933892564419</v>
      </c>
      <c r="AT15">
        <f t="shared" si="9"/>
        <v>278.15785406167453</v>
      </c>
      <c r="AU15">
        <f t="shared" si="9"/>
        <v>-170.32840388207376</v>
      </c>
      <c r="AW15">
        <v>12</v>
      </c>
      <c r="AX15">
        <f>(R15*SUMPRODUCT(K16:$K$23, X16:$X$23)-$AZ$3*SUMPRODUCT(K15:$K$22, W16:$W$23))/Z15</f>
        <v>10919.269383149711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5480.6196899715269</v>
      </c>
      <c r="P16">
        <f t="shared" si="22"/>
        <v>274.03098449857634</v>
      </c>
      <c r="Q16" s="4">
        <f t="shared" si="23"/>
        <v>12.5</v>
      </c>
      <c r="R16">
        <f t="shared" si="0"/>
        <v>100000</v>
      </c>
      <c r="S16">
        <f t="shared" si="1"/>
        <v>10450.876020218944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5410.1086537591382</v>
      </c>
      <c r="AC16">
        <f t="shared" si="2"/>
        <v>4651.9634744566783</v>
      </c>
      <c r="AE16">
        <f t="shared" si="3"/>
        <v>2439.5699045525084</v>
      </c>
      <c r="AF16">
        <f t="shared" si="4"/>
        <v>-121.97849522762543</v>
      </c>
      <c r="AG16">
        <f t="shared" si="4"/>
        <v>-5.5640831752485242</v>
      </c>
      <c r="AH16">
        <f t="shared" si="5"/>
        <v>-4538.3047617003867</v>
      </c>
      <c r="AI16">
        <f t="shared" si="6"/>
        <v>-2226.2774355507522</v>
      </c>
      <c r="AJ16">
        <f t="shared" si="7"/>
        <v>758.14517930245984</v>
      </c>
      <c r="AK16">
        <f t="shared" si="24"/>
        <v>661.27474979822603</v>
      </c>
      <c r="AL16">
        <f t="shared" si="8"/>
        <v>-806.85750645006635</v>
      </c>
      <c r="AN16">
        <f t="shared" si="9"/>
        <v>838.97889642243013</v>
      </c>
      <c r="AO16">
        <f t="shared" si="9"/>
        <v>-41.948944821121508</v>
      </c>
      <c r="AP16">
        <f t="shared" si="9"/>
        <v>-1.9135128504665244</v>
      </c>
      <c r="AQ16">
        <f t="shared" si="9"/>
        <v>-1560.7431102895448</v>
      </c>
      <c r="AR16">
        <f t="shared" si="9"/>
        <v>-765.62667153870279</v>
      </c>
      <c r="AS16">
        <f t="shared" si="9"/>
        <v>260.72948541961841</v>
      </c>
      <c r="AT16">
        <f t="shared" si="9"/>
        <v>227.4153156187179</v>
      </c>
      <c r="AU16">
        <f t="shared" si="9"/>
        <v>-277.48187050036643</v>
      </c>
      <c r="AW16">
        <v>13</v>
      </c>
      <c r="AX16">
        <f>(R16*SUMPRODUCT(K17:$K$23, X17:$X$23)-$AZ$3*SUMPRODUCT(K16:$K$22, W17:$W$23))/Z16</f>
        <v>10450.876020218944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5480.6196899715269</v>
      </c>
      <c r="P17">
        <f t="shared" si="22"/>
        <v>274.03098449857634</v>
      </c>
      <c r="Q17" s="4">
        <f t="shared" si="23"/>
        <v>12.5</v>
      </c>
      <c r="R17">
        <f t="shared" si="0"/>
        <v>100000</v>
      </c>
      <c r="S17">
        <f t="shared" si="1"/>
        <v>9823.34012421427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4651.9634744566783</v>
      </c>
      <c r="AC17">
        <f t="shared" si="2"/>
        <v>3885.1696703329962</v>
      </c>
      <c r="AE17">
        <f t="shared" si="3"/>
        <v>2167.6066515929947</v>
      </c>
      <c r="AF17">
        <f t="shared" si="4"/>
        <v>-108.38033257964973</v>
      </c>
      <c r="AG17">
        <f t="shared" si="4"/>
        <v>-4.9437991828718184</v>
      </c>
      <c r="AH17">
        <f t="shared" si="5"/>
        <v>-4517.1452849937623</v>
      </c>
      <c r="AI17">
        <f t="shared" si="6"/>
        <v>-2462.8627651632892</v>
      </c>
      <c r="AJ17">
        <f t="shared" si="7"/>
        <v>766.79380412368209</v>
      </c>
      <c r="AK17">
        <f t="shared" si="24"/>
        <v>574.28993300681691</v>
      </c>
      <c r="AL17">
        <f t="shared" si="8"/>
        <v>-1121.7790280327902</v>
      </c>
      <c r="AN17">
        <f t="shared" si="9"/>
        <v>686.68824274139126</v>
      </c>
      <c r="AO17">
        <f t="shared" si="9"/>
        <v>-34.334412137069556</v>
      </c>
      <c r="AP17">
        <f t="shared" si="9"/>
        <v>-1.5661738124201032</v>
      </c>
      <c r="AQ17">
        <f t="shared" si="9"/>
        <v>-1431.0117362300643</v>
      </c>
      <c r="AR17">
        <f t="shared" si="9"/>
        <v>-780.22407943816279</v>
      </c>
      <c r="AS17">
        <f t="shared" si="9"/>
        <v>242.9169007724314</v>
      </c>
      <c r="AT17">
        <f t="shared" si="9"/>
        <v>181.93252204255086</v>
      </c>
      <c r="AU17">
        <f t="shared" si="9"/>
        <v>-355.3746566231805</v>
      </c>
      <c r="AW17">
        <v>14</v>
      </c>
      <c r="AX17">
        <f>(R17*SUMPRODUCT(K18:$K$23, X18:$X$23)-$AZ$3*SUMPRODUCT(K17:$K$22, W18:$W$23))/Z17</f>
        <v>9823.34012421427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5480.6196899715269</v>
      </c>
      <c r="P18">
        <f t="shared" si="22"/>
        <v>274.03098449857634</v>
      </c>
      <c r="Q18" s="4">
        <f t="shared" si="23"/>
        <v>12.5</v>
      </c>
      <c r="R18">
        <f t="shared" si="0"/>
        <v>100000</v>
      </c>
      <c r="S18">
        <f t="shared" si="1"/>
        <v>9017.2767524450319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3885.1696703329962</v>
      </c>
      <c r="AC18">
        <f t="shared" si="2"/>
        <v>3129.0924350244582</v>
      </c>
      <c r="AE18">
        <f t="shared" si="3"/>
        <v>1901.8342324345263</v>
      </c>
      <c r="AF18">
        <f t="shared" si="4"/>
        <v>-95.091711621726319</v>
      </c>
      <c r="AG18">
        <f t="shared" si="4"/>
        <v>-4.3376350212607226</v>
      </c>
      <c r="AH18">
        <f t="shared" si="5"/>
        <v>-4453.8093582590272</v>
      </c>
      <c r="AI18">
        <f t="shared" si="6"/>
        <v>-2651.4044724674877</v>
      </c>
      <c r="AJ18">
        <f t="shared" si="7"/>
        <v>756.07723530853809</v>
      </c>
      <c r="AK18">
        <f t="shared" si="24"/>
        <v>487.06831002072818</v>
      </c>
      <c r="AL18">
        <f t="shared" si="8"/>
        <v>-1408.2589271382215</v>
      </c>
      <c r="AN18">
        <f t="shared" si="9"/>
        <v>555.00023085583143</v>
      </c>
      <c r="AO18">
        <f t="shared" si="9"/>
        <v>-27.750011542791572</v>
      </c>
      <c r="AP18">
        <f t="shared" si="9"/>
        <v>-1.2658245377602428</v>
      </c>
      <c r="AQ18">
        <f t="shared" si="9"/>
        <v>-1299.7269582519834</v>
      </c>
      <c r="AR18">
        <f t="shared" si="9"/>
        <v>-773.74256347670371</v>
      </c>
      <c r="AS18">
        <f t="shared" si="9"/>
        <v>220.64122781296274</v>
      </c>
      <c r="AT18">
        <f t="shared" si="9"/>
        <v>142.13805803570219</v>
      </c>
      <c r="AU18">
        <f t="shared" si="9"/>
        <v>-410.96327762803884</v>
      </c>
      <c r="AW18">
        <v>15</v>
      </c>
      <c r="AX18">
        <f>(R18*SUMPRODUCT(K19:$K$23, X19:$X$23)-$AZ$3*SUMPRODUCT(K18:$K$22, W19:$W$23))/Z18</f>
        <v>9017.2767524450319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5480.6196899715269</v>
      </c>
      <c r="P19">
        <f t="shared" si="22"/>
        <v>274.03098449857634</v>
      </c>
      <c r="Q19" s="4">
        <f t="shared" si="23"/>
        <v>12.5</v>
      </c>
      <c r="R19">
        <f t="shared" si="0"/>
        <v>100000</v>
      </c>
      <c r="S19">
        <f t="shared" si="1"/>
        <v>8000.194656619532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3129.0924350244582</v>
      </c>
      <c r="AC19">
        <f t="shared" si="2"/>
        <v>2400.9206636506065</v>
      </c>
      <c r="AE19">
        <f t="shared" si="3"/>
        <v>1644.7766120759784</v>
      </c>
      <c r="AF19">
        <f t="shared" si="4"/>
        <v>-82.238830603798917</v>
      </c>
      <c r="AG19">
        <f t="shared" si="4"/>
        <v>-3.7513472588820598</v>
      </c>
      <c r="AH19">
        <f t="shared" si="5"/>
        <v>-4343.2912973284465</v>
      </c>
      <c r="AI19">
        <f t="shared" si="6"/>
        <v>-2784.5048631151494</v>
      </c>
      <c r="AJ19">
        <f t="shared" si="7"/>
        <v>728.1717713738517</v>
      </c>
      <c r="AK19">
        <f t="shared" si="24"/>
        <v>401.4721808860503</v>
      </c>
      <c r="AL19">
        <f t="shared" si="8"/>
        <v>-1654.8609108552473</v>
      </c>
      <c r="AN19">
        <f t="shared" si="9"/>
        <v>442.14914777892642</v>
      </c>
      <c r="AO19">
        <f t="shared" si="9"/>
        <v>-22.107457388946319</v>
      </c>
      <c r="AP19">
        <f t="shared" si="9"/>
        <v>-1.0084378519001551</v>
      </c>
      <c r="AQ19">
        <f t="shared" si="9"/>
        <v>-1167.5643558948482</v>
      </c>
      <c r="AR19">
        <f t="shared" si="9"/>
        <v>-748.53110335676831</v>
      </c>
      <c r="AS19">
        <f t="shared" si="9"/>
        <v>195.74726791819629</v>
      </c>
      <c r="AT19">
        <f t="shared" si="9"/>
        <v>107.92382462908844</v>
      </c>
      <c r="AU19">
        <f t="shared" si="9"/>
        <v>-444.86001080948358</v>
      </c>
      <c r="AW19">
        <v>16</v>
      </c>
      <c r="AX19">
        <f>(R19*SUMPRODUCT(K20:$K$23, X20:$X$23)-$AZ$3*SUMPRODUCT(K19:$K$22, W20:$W$23))/Z19</f>
        <v>8000.194656619532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5480.6196899715269</v>
      </c>
      <c r="P20">
        <f t="shared" si="22"/>
        <v>274.03098449857634</v>
      </c>
      <c r="Q20" s="4">
        <f t="shared" si="23"/>
        <v>12.5</v>
      </c>
      <c r="R20">
        <f t="shared" si="0"/>
        <v>100000</v>
      </c>
      <c r="S20">
        <f t="shared" si="1"/>
        <v>6715.6291296336876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2400.9206636506065</v>
      </c>
      <c r="AC20">
        <f t="shared" si="2"/>
        <v>1714.0499303571635</v>
      </c>
      <c r="AE20">
        <f t="shared" si="3"/>
        <v>1398.8348100488695</v>
      </c>
      <c r="AF20">
        <f t="shared" si="4"/>
        <v>-69.94174050244348</v>
      </c>
      <c r="AG20">
        <f t="shared" si="4"/>
        <v>-3.1904120546086845</v>
      </c>
      <c r="AH20">
        <f t="shared" si="5"/>
        <v>-4187.3738534764389</v>
      </c>
      <c r="AI20">
        <f t="shared" si="6"/>
        <v>-2861.6711959846216</v>
      </c>
      <c r="AJ20">
        <f t="shared" si="7"/>
        <v>686.87073329344298</v>
      </c>
      <c r="AK20">
        <f t="shared" si="24"/>
        <v>319.16762077713651</v>
      </c>
      <c r="AL20">
        <f t="shared" si="8"/>
        <v>-1855.6328419140423</v>
      </c>
      <c r="AN20">
        <f t="shared" si="9"/>
        <v>346.39344774984193</v>
      </c>
      <c r="AO20">
        <f t="shared" si="9"/>
        <v>-17.319672387492098</v>
      </c>
      <c r="AP20">
        <f t="shared" si="9"/>
        <v>-0.79004169999168827</v>
      </c>
      <c r="AQ20">
        <f t="shared" si="9"/>
        <v>-1036.9193386548418</v>
      </c>
      <c r="AR20">
        <f t="shared" si="9"/>
        <v>-708.63560499248365</v>
      </c>
      <c r="AS20">
        <f t="shared" si="9"/>
        <v>170.08979170004042</v>
      </c>
      <c r="AT20">
        <f t="shared" si="9"/>
        <v>79.035474222466604</v>
      </c>
      <c r="AU20">
        <f t="shared" si="9"/>
        <v>-459.51033906997668</v>
      </c>
      <c r="AW20">
        <v>17</v>
      </c>
      <c r="AX20">
        <f>(R20*SUMPRODUCT(K21:$K$23, X21:$X$23)-$AZ$3*SUMPRODUCT(K20:$K$22, W21:$W$23))/Z20</f>
        <v>6715.6291296336876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5480.6196899715269</v>
      </c>
      <c r="P21">
        <f t="shared" si="22"/>
        <v>274.03098449857634</v>
      </c>
      <c r="Q21" s="4">
        <f t="shared" si="23"/>
        <v>12.5</v>
      </c>
      <c r="R21">
        <f t="shared" si="0"/>
        <v>100000</v>
      </c>
      <c r="S21">
        <f t="shared" si="1"/>
        <v>5071.5991247400698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1714.0499303571635</v>
      </c>
      <c r="AC21">
        <f t="shared" si="2"/>
        <v>1079.4264423091063</v>
      </c>
      <c r="AE21">
        <f t="shared" si="3"/>
        <v>1166.481353925702</v>
      </c>
      <c r="AF21">
        <f t="shared" si="4"/>
        <v>-58.324067696285098</v>
      </c>
      <c r="AG21">
        <f t="shared" si="4"/>
        <v>-2.6604686602779086</v>
      </c>
      <c r="AH21">
        <f t="shared" si="5"/>
        <v>-3984.3141902775087</v>
      </c>
      <c r="AI21">
        <f t="shared" si="6"/>
        <v>-2878.8173727083695</v>
      </c>
      <c r="AJ21">
        <f t="shared" si="7"/>
        <v>634.6234880480572</v>
      </c>
      <c r="AK21">
        <f t="shared" si="24"/>
        <v>241.50191593774687</v>
      </c>
      <c r="AL21">
        <f t="shared" si="8"/>
        <v>-2002.6919687225657</v>
      </c>
      <c r="AN21">
        <f t="shared" si="9"/>
        <v>266.08623298256992</v>
      </c>
      <c r="AO21">
        <f t="shared" si="9"/>
        <v>-13.304311649128497</v>
      </c>
      <c r="AP21">
        <f t="shared" si="9"/>
        <v>-0.60687989687885169</v>
      </c>
      <c r="AQ21">
        <f t="shared" si="9"/>
        <v>-908.86249518007071</v>
      </c>
      <c r="AR21">
        <f t="shared" si="9"/>
        <v>-656.68745374350806</v>
      </c>
      <c r="AS21">
        <f t="shared" si="9"/>
        <v>144.76405707529401</v>
      </c>
      <c r="AT21">
        <f t="shared" si="9"/>
        <v>55.089037517560989</v>
      </c>
      <c r="AU21">
        <f t="shared" si="9"/>
        <v>-456.83435915065314</v>
      </c>
      <c r="AW21">
        <v>18</v>
      </c>
      <c r="AX21">
        <f>(R21*SUMPRODUCT(K22:$K$23, X22:$X$23)-$AZ$3*SUMPRODUCT(K21:$K$22, W22:$W$23))/Z21</f>
        <v>5071.5991247400698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5480.6196899715269</v>
      </c>
      <c r="P22">
        <f t="shared" si="22"/>
        <v>274.03098449857634</v>
      </c>
      <c r="Q22" s="4">
        <f t="shared" si="23"/>
        <v>12.5</v>
      </c>
      <c r="R22">
        <f t="shared" si="0"/>
        <v>100000</v>
      </c>
      <c r="S22">
        <f t="shared" si="1"/>
        <v>2920.4942553804181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1079.4264423091063</v>
      </c>
      <c r="AC22">
        <f t="shared" si="2"/>
        <v>506.46213663444951</v>
      </c>
      <c r="AE22">
        <f t="shared" si="3"/>
        <v>950.43034347699916</v>
      </c>
      <c r="AF22">
        <f t="shared" si="4"/>
        <v>-47.521517173849958</v>
      </c>
      <c r="AG22">
        <f t="shared" si="4"/>
        <v>-2.1677072968958755</v>
      </c>
      <c r="AH22">
        <f t="shared" si="5"/>
        <v>-3729.2534142340323</v>
      </c>
      <c r="AI22">
        <f t="shared" si="6"/>
        <v>-2828.5122952277788</v>
      </c>
      <c r="AJ22">
        <f t="shared" si="7"/>
        <v>572.96430567465677</v>
      </c>
      <c r="AK22">
        <f t="shared" si="24"/>
        <v>169.63239360568792</v>
      </c>
      <c r="AL22">
        <f t="shared" si="8"/>
        <v>-2085.9155959474342</v>
      </c>
      <c r="AN22">
        <f t="shared" si="9"/>
        <v>199.71296722324294</v>
      </c>
      <c r="AO22">
        <f t="shared" si="9"/>
        <v>-9.9856483611621467</v>
      </c>
      <c r="AP22">
        <f t="shared" si="9"/>
        <v>-0.455498142821055</v>
      </c>
      <c r="AQ22">
        <f t="shared" si="9"/>
        <v>-783.62424978923468</v>
      </c>
      <c r="AR22">
        <f t="shared" si="9"/>
        <v>-594.35242906997496</v>
      </c>
      <c r="AS22">
        <f t="shared" si="9"/>
        <v>120.39641030469699</v>
      </c>
      <c r="AT22">
        <f t="shared" si="9"/>
        <v>35.644683375992038</v>
      </c>
      <c r="AU22">
        <f t="shared" si="9"/>
        <v>-438.31133538928589</v>
      </c>
      <c r="AW22">
        <v>19</v>
      </c>
      <c r="AX22">
        <f>(R22*SUMPRODUCT(K23:$K$23, X23:$X$23)-$AZ$3*SUMPRODUCT(K22:$K$22, W23:$W$23))/Z22</f>
        <v>2920.4942553804181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5480.6196899715269</v>
      </c>
      <c r="P23">
        <f t="shared" si="22"/>
        <v>274.03098449857634</v>
      </c>
      <c r="Q23" s="4">
        <f t="shared" si="23"/>
        <v>12.5</v>
      </c>
      <c r="R23">
        <f t="shared" si="0"/>
        <v>100000</v>
      </c>
      <c r="S23">
        <f t="shared" si="1"/>
        <v>3687.4089419437664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506.46213663444951</v>
      </c>
      <c r="AC23">
        <f t="shared" si="2"/>
        <v>506.46213663444951</v>
      </c>
      <c r="AE23">
        <f t="shared" si="3"/>
        <v>752.75793977996591</v>
      </c>
      <c r="AF23">
        <f t="shared" si="4"/>
        <v>-37.6378969889983</v>
      </c>
      <c r="AG23">
        <f t="shared" si="4"/>
        <v>-1.7168631978728774</v>
      </c>
      <c r="AH23">
        <f t="shared" si="5"/>
        <v>-3433.3362084323139</v>
      </c>
      <c r="AI23">
        <f t="shared" si="6"/>
        <v>-2719.9330288392193</v>
      </c>
      <c r="AJ23">
        <f t="shared" si="7"/>
        <v>0</v>
      </c>
      <c r="AK23">
        <f t="shared" si="24"/>
        <v>104.5332302577918</v>
      </c>
      <c r="AL23">
        <f t="shared" si="8"/>
        <v>-2615.3997985814276</v>
      </c>
      <c r="AN23">
        <f t="shared" si="9"/>
        <v>145.70776040116957</v>
      </c>
      <c r="AO23">
        <f t="shared" si="9"/>
        <v>-7.2853880200584786</v>
      </c>
      <c r="AP23">
        <f t="shared" si="9"/>
        <v>-0.33232501214184446</v>
      </c>
      <c r="AQ23">
        <f t="shared" si="9"/>
        <v>-664.57449758835435</v>
      </c>
      <c r="AR23">
        <f t="shared" si="9"/>
        <v>-526.48445021938517</v>
      </c>
      <c r="AS23">
        <f t="shared" si="9"/>
        <v>0</v>
      </c>
      <c r="AT23">
        <f t="shared" si="9"/>
        <v>20.233998292751032</v>
      </c>
      <c r="AU23">
        <f t="shared" si="9"/>
        <v>-506.25045192663413</v>
      </c>
      <c r="AW23">
        <v>20</v>
      </c>
      <c r="AX23">
        <f>(R23*SUMPRODUCT(K$23:$K24, X$23:$X24)-$AZ$3*SUMPRODUCT(K$22:$K23, W$23:$W24))/Z23</f>
        <v>3687.4089419437664</v>
      </c>
    </row>
    <row r="25" spans="5:50" x14ac:dyDescent="0.25">
      <c r="AN25" s="8">
        <f t="shared" ref="AN25:AU25" si="25">SUM(AN3:AN23)</f>
        <v>35838.217840734382</v>
      </c>
      <c r="AO25" s="8">
        <f t="shared" si="25"/>
        <v>-5902.3756595153636</v>
      </c>
      <c r="AP25" s="8">
        <f t="shared" si="25"/>
        <v>-169.23851650916271</v>
      </c>
      <c r="AQ25" s="8">
        <f t="shared" si="25"/>
        <v>-32136.442576506812</v>
      </c>
      <c r="AR25" s="8">
        <f t="shared" si="25"/>
        <v>-2369.8389117969582</v>
      </c>
      <c r="AS25" s="8">
        <f t="shared" si="25"/>
        <v>-4066.6680758837715</v>
      </c>
      <c r="AT25" s="8">
        <f t="shared" si="25"/>
        <v>6436.5069876807265</v>
      </c>
      <c r="AU25" s="9">
        <f t="shared" si="25"/>
        <v>-1.4779288903810084E-12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410.20826653822456</v>
      </c>
      <c r="K3">
        <v>1</v>
      </c>
      <c r="L3" s="2">
        <v>0</v>
      </c>
      <c r="O3">
        <f>$C$3</f>
        <v>410.20826653822456</v>
      </c>
      <c r="P3">
        <f>O3*B5</f>
        <v>328.16661323057969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410.20826653822456</v>
      </c>
      <c r="AF3">
        <f t="shared" ref="AF3:AG23" si="4">-$Z3*P3</f>
        <v>-328.16661323057969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-17.958346692355121</v>
      </c>
      <c r="AJ3">
        <f t="shared" ref="AJ3:AJ23" si="7">AB3-AC3</f>
        <v>0</v>
      </c>
      <c r="AL3">
        <f t="shared" ref="AL3:AL23" si="8">SUM(AI3:AK3)</f>
        <v>-17.958346692355121</v>
      </c>
      <c r="AN3">
        <f t="shared" ref="AN3:AU23" si="9">AE3*$K3</f>
        <v>410.20826653822456</v>
      </c>
      <c r="AO3">
        <f t="shared" si="9"/>
        <v>-328.16661323057969</v>
      </c>
      <c r="AP3">
        <f t="shared" si="9"/>
        <v>-100</v>
      </c>
      <c r="AQ3">
        <f t="shared" si="9"/>
        <v>0</v>
      </c>
      <c r="AR3">
        <f t="shared" si="9"/>
        <v>-17.958346692355121</v>
      </c>
      <c r="AS3">
        <f t="shared" si="9"/>
        <v>0</v>
      </c>
      <c r="AT3">
        <f t="shared" si="9"/>
        <v>0</v>
      </c>
      <c r="AU3">
        <f t="shared" si="9"/>
        <v>-17.958346692355121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324.19385307214446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57.669311478662387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57.025714984573824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-57.025714984573824</v>
      </c>
      <c r="AK4">
        <f>G4*MAX(0, SUM(AB4, AE4:AF4))</f>
        <v>0</v>
      </c>
      <c r="AL4">
        <f t="shared" si="8"/>
        <v>-347.05596498457385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-267.16813808757047</v>
      </c>
      <c r="AR4">
        <f t="shared" si="9"/>
        <v>-267.16813808757047</v>
      </c>
      <c r="AS4">
        <f t="shared" si="9"/>
        <v>-52.530569123534718</v>
      </c>
      <c r="AT4">
        <f t="shared" si="9"/>
        <v>0</v>
      </c>
      <c r="AU4">
        <f t="shared" si="9"/>
        <v>-319.69870721110516</v>
      </c>
      <c r="AW4">
        <v>1</v>
      </c>
      <c r="AX4">
        <f>(R4*SUMPRODUCT(K5:$K$23, X5:$X$23)-$AZ$3*SUMPRODUCT(K4:$K$22, W5:$W$23))/Z4</f>
        <v>57.669311478662387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410.20826653822456</v>
      </c>
      <c r="P5">
        <f t="shared" ref="P5:P23" si="22">O5*$C$5</f>
        <v>20.51041332691123</v>
      </c>
      <c r="Q5" s="4">
        <f t="shared" ref="Q5:Q23" si="23">$C$8</f>
        <v>12.5</v>
      </c>
      <c r="R5">
        <f t="shared" si="0"/>
        <v>250000</v>
      </c>
      <c r="S5">
        <f t="shared" si="1"/>
        <v>108.87201510386329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57.025714984573824</v>
      </c>
      <c r="AC5">
        <f t="shared" si="2"/>
        <v>106.45423407391218</v>
      </c>
      <c r="AE5">
        <f t="shared" si="3"/>
        <v>401.09854477713577</v>
      </c>
      <c r="AF5">
        <f t="shared" si="4"/>
        <v>-20.054927238856791</v>
      </c>
      <c r="AG5">
        <f t="shared" si="4"/>
        <v>-12.222405589300822</v>
      </c>
      <c r="AH5">
        <f t="shared" si="5"/>
        <v>-289.75826648355144</v>
      </c>
      <c r="AI5">
        <f t="shared" si="6"/>
        <v>79.062945465426708</v>
      </c>
      <c r="AJ5">
        <f t="shared" si="7"/>
        <v>-49.428519089338351</v>
      </c>
      <c r="AK5">
        <f>G5*SUM(AB5, AE5:AF5)</f>
        <v>30.664853276599697</v>
      </c>
      <c r="AL5">
        <f t="shared" si="8"/>
        <v>60.299279652688057</v>
      </c>
      <c r="AN5">
        <f t="shared" si="9"/>
        <v>340.35632061720617</v>
      </c>
      <c r="AO5">
        <f t="shared" si="9"/>
        <v>-17.01781603086031</v>
      </c>
      <c r="AP5">
        <f t="shared" si="9"/>
        <v>-10.371448736561804</v>
      </c>
      <c r="AQ5">
        <f t="shared" si="9"/>
        <v>-245.87737535562184</v>
      </c>
      <c r="AR5">
        <f t="shared" si="9"/>
        <v>67.089680494162224</v>
      </c>
      <c r="AS5">
        <f t="shared" si="9"/>
        <v>-41.943081344641008</v>
      </c>
      <c r="AT5">
        <f t="shared" si="9"/>
        <v>26.020978558496385</v>
      </c>
      <c r="AU5">
        <f t="shared" si="9"/>
        <v>51.167577708017603</v>
      </c>
      <c r="AW5">
        <v>2</v>
      </c>
      <c r="AX5">
        <f>(R5*SUMPRODUCT(K6:$K$23, X6:$X$23)-$AZ$3*SUMPRODUCT(K5:$K$22, W6:$W$23))/Z5</f>
        <v>108.87201510386329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410.20826653822456</v>
      </c>
      <c r="P6">
        <f t="shared" si="22"/>
        <v>20.51041332691123</v>
      </c>
      <c r="Q6" s="4">
        <f t="shared" si="23"/>
        <v>12.5</v>
      </c>
      <c r="R6">
        <f t="shared" si="0"/>
        <v>250000</v>
      </c>
      <c r="S6">
        <f t="shared" si="1"/>
        <v>153.70817130110271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106.45423407391218</v>
      </c>
      <c r="AC6">
        <f t="shared" si="2"/>
        <v>148.61332649617816</v>
      </c>
      <c r="AE6">
        <f t="shared" si="3"/>
        <v>396.61141324136679</v>
      </c>
      <c r="AF6">
        <f t="shared" si="4"/>
        <v>-19.83057066206834</v>
      </c>
      <c r="AG6">
        <f t="shared" si="4"/>
        <v>-12.085672254620727</v>
      </c>
      <c r="AH6">
        <f t="shared" si="5"/>
        <v>-290.18557574173906</v>
      </c>
      <c r="AI6">
        <f t="shared" si="6"/>
        <v>74.509594582938689</v>
      </c>
      <c r="AJ6">
        <f t="shared" si="7"/>
        <v>-42.159092422265985</v>
      </c>
      <c r="AK6">
        <f>G6*SUM(AB6, AE6:AF6)</f>
        <v>33.826455365724748</v>
      </c>
      <c r="AL6">
        <f t="shared" si="8"/>
        <v>66.176957526397445</v>
      </c>
      <c r="AN6">
        <f t="shared" si="9"/>
        <v>310.01971193163411</v>
      </c>
      <c r="AO6">
        <f t="shared" si="9"/>
        <v>-15.500985596581705</v>
      </c>
      <c r="AP6">
        <f t="shared" si="9"/>
        <v>-9.447021708872164</v>
      </c>
      <c r="AQ6">
        <f t="shared" si="9"/>
        <v>-226.82970180542983</v>
      </c>
      <c r="AR6">
        <f t="shared" si="9"/>
        <v>58.242002820750429</v>
      </c>
      <c r="AS6">
        <f t="shared" si="9"/>
        <v>-32.954547579032742</v>
      </c>
      <c r="AT6">
        <f t="shared" si="9"/>
        <v>26.441165327151708</v>
      </c>
      <c r="AU6">
        <f t="shared" si="9"/>
        <v>51.728620568869381</v>
      </c>
      <c r="AW6">
        <v>3</v>
      </c>
      <c r="AX6">
        <f>(R6*SUMPRODUCT(K7:$K$23, X7:$X$23)-$AZ$3*SUMPRODUCT(K6:$K$22, W7:$W$23))/Z6</f>
        <v>153.70817130110271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410.20826653822456</v>
      </c>
      <c r="P7">
        <f t="shared" si="22"/>
        <v>20.51041332691123</v>
      </c>
      <c r="Q7" s="4">
        <f t="shared" si="23"/>
        <v>12.5</v>
      </c>
      <c r="R7">
        <f t="shared" si="0"/>
        <v>250000</v>
      </c>
      <c r="S7">
        <f t="shared" si="1"/>
        <v>192.70653160270166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148.61332649617816</v>
      </c>
      <c r="AC7">
        <f t="shared" si="2"/>
        <v>184.23168869245433</v>
      </c>
      <c r="AE7">
        <f t="shared" si="3"/>
        <v>392.16813790073945</v>
      </c>
      <c r="AF7">
        <f t="shared" si="4"/>
        <v>-19.608406895036975</v>
      </c>
      <c r="AG7">
        <f t="shared" si="4"/>
        <v>-11.950275320213347</v>
      </c>
      <c r="AH7">
        <f t="shared" si="5"/>
        <v>-290.80423722345847</v>
      </c>
      <c r="AI7">
        <f t="shared" si="6"/>
        <v>69.805218462030666</v>
      </c>
      <c r="AJ7">
        <f t="shared" si="7"/>
        <v>-35.618362196276166</v>
      </c>
      <c r="AK7">
        <f>G7*SUM(AB7, AE7:AF7)</f>
        <v>36.482114025131651</v>
      </c>
      <c r="AL7">
        <f t="shared" si="8"/>
        <v>70.668970290886151</v>
      </c>
      <c r="AN7">
        <f t="shared" si="9"/>
        <v>282.38249664415753</v>
      </c>
      <c r="AO7">
        <f t="shared" si="9"/>
        <v>-14.119124832207877</v>
      </c>
      <c r="AP7">
        <f t="shared" si="9"/>
        <v>-8.6048514766414446</v>
      </c>
      <c r="AQ7">
        <f t="shared" si="9"/>
        <v>-209.39494723216066</v>
      </c>
      <c r="AR7">
        <f t="shared" si="9"/>
        <v>50.263573103147522</v>
      </c>
      <c r="AS7">
        <f t="shared" si="9"/>
        <v>-25.647167812256317</v>
      </c>
      <c r="AT7">
        <f t="shared" si="9"/>
        <v>26.269116344890303</v>
      </c>
      <c r="AU7">
        <f t="shared" si="9"/>
        <v>50.885521635781508</v>
      </c>
      <c r="AW7">
        <v>4</v>
      </c>
      <c r="AX7">
        <f>(R7*SUMPRODUCT(K8:$K$23, X8:$X$23)-$AZ$3*SUMPRODUCT(K7:$K$22, W8:$W$23))/Z7</f>
        <v>192.70653160270166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410.20826653822456</v>
      </c>
      <c r="P8">
        <f t="shared" si="22"/>
        <v>20.51041332691123</v>
      </c>
      <c r="Q8" s="4">
        <f t="shared" si="23"/>
        <v>12.5</v>
      </c>
      <c r="R8">
        <f t="shared" si="0"/>
        <v>250000</v>
      </c>
      <c r="S8">
        <f t="shared" si="1"/>
        <v>225.86243891115168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184.23168869245433</v>
      </c>
      <c r="AC8">
        <f t="shared" si="2"/>
        <v>213.5060720355616</v>
      </c>
      <c r="AE8">
        <f t="shared" si="3"/>
        <v>387.76680233912401</v>
      </c>
      <c r="AF8">
        <f t="shared" si="4"/>
        <v>-19.388340116956204</v>
      </c>
      <c r="AG8">
        <f t="shared" si="4"/>
        <v>-11.81615638842174</v>
      </c>
      <c r="AH8">
        <f t="shared" si="5"/>
        <v>-292.32357178945006</v>
      </c>
      <c r="AI8">
        <f t="shared" si="6"/>
        <v>64.238734044295995</v>
      </c>
      <c r="AJ8">
        <f t="shared" si="7"/>
        <v>-29.274383343107274</v>
      </c>
      <c r="AK8">
        <f t="shared" ref="AK8:AK23" si="24">G8*SUM(AB8:AB8, AE8:AF8)</f>
        <v>38.682710564023559</v>
      </c>
      <c r="AL8">
        <f t="shared" si="8"/>
        <v>73.647061265212272</v>
      </c>
      <c r="AN8">
        <f t="shared" si="9"/>
        <v>257.20384686282711</v>
      </c>
      <c r="AO8">
        <f t="shared" si="9"/>
        <v>-12.860192343141357</v>
      </c>
      <c r="AP8">
        <f t="shared" si="9"/>
        <v>-7.8375994538514497</v>
      </c>
      <c r="AQ8">
        <f t="shared" si="9"/>
        <v>-193.89681308296548</v>
      </c>
      <c r="AR8">
        <f t="shared" si="9"/>
        <v>42.609241982868788</v>
      </c>
      <c r="AS8">
        <f t="shared" si="9"/>
        <v>-19.417557059975703</v>
      </c>
      <c r="AT8">
        <f t="shared" si="9"/>
        <v>25.658055058171062</v>
      </c>
      <c r="AU8">
        <f t="shared" si="9"/>
        <v>48.84973998106414</v>
      </c>
      <c r="AW8">
        <v>5</v>
      </c>
      <c r="AX8">
        <f>(R8*SUMPRODUCT(K9:$K$23, X9:$X$23)-$AZ$3*SUMPRODUCT(K8:$K$22, W9:$W$23))/Z8</f>
        <v>225.86243891115168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410.20826653822456</v>
      </c>
      <c r="P9">
        <f t="shared" si="22"/>
        <v>20.51041332691123</v>
      </c>
      <c r="Q9" s="4">
        <f t="shared" si="23"/>
        <v>12.5</v>
      </c>
      <c r="R9">
        <f t="shared" si="0"/>
        <v>250000</v>
      </c>
      <c r="S9">
        <f t="shared" si="1"/>
        <v>252.17529282867466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213.5060720355616</v>
      </c>
      <c r="AC9">
        <f t="shared" si="2"/>
        <v>235.69667858720391</v>
      </c>
      <c r="AE9">
        <f t="shared" si="3"/>
        <v>383.40284992852418</v>
      </c>
      <c r="AF9">
        <f t="shared" si="4"/>
        <v>-19.170142496426209</v>
      </c>
      <c r="AG9">
        <f t="shared" si="4"/>
        <v>-11.683176608192433</v>
      </c>
      <c r="AH9">
        <f t="shared" si="5"/>
        <v>-296.36432690179447</v>
      </c>
      <c r="AI9">
        <f t="shared" si="6"/>
        <v>56.1852039221111</v>
      </c>
      <c r="AJ9">
        <f t="shared" si="7"/>
        <v>-22.190606551642304</v>
      </c>
      <c r="AK9">
        <f t="shared" si="24"/>
        <v>40.441714562736166</v>
      </c>
      <c r="AL9">
        <f t="shared" si="8"/>
        <v>74.436311933204962</v>
      </c>
      <c r="AN9">
        <f t="shared" si="9"/>
        <v>234.26291237171432</v>
      </c>
      <c r="AO9">
        <f t="shared" si="9"/>
        <v>-11.713145618585715</v>
      </c>
      <c r="AP9">
        <f t="shared" si="9"/>
        <v>-7.1385358207391496</v>
      </c>
      <c r="AQ9">
        <f t="shared" si="9"/>
        <v>-181.08151871077672</v>
      </c>
      <c r="AR9">
        <f t="shared" si="9"/>
        <v>34.329712221612738</v>
      </c>
      <c r="AS9">
        <f t="shared" si="9"/>
        <v>-13.558678864937201</v>
      </c>
      <c r="AT9">
        <f t="shared" si="9"/>
        <v>24.710285373565515</v>
      </c>
      <c r="AU9">
        <f t="shared" si="9"/>
        <v>45.48131873024105</v>
      </c>
      <c r="AW9">
        <v>6</v>
      </c>
      <c r="AX9">
        <f>(R9*SUMPRODUCT(K10:$K$23, X10:$X$23)-$AZ$3*SUMPRODUCT(K9:$K$22, W10:$W$23))/Z9</f>
        <v>252.17529282867466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410.20826653822456</v>
      </c>
      <c r="P10">
        <f t="shared" si="22"/>
        <v>20.51041332691123</v>
      </c>
      <c r="Q10" s="4">
        <f t="shared" si="23"/>
        <v>12.5</v>
      </c>
      <c r="R10">
        <f t="shared" si="0"/>
        <v>250000</v>
      </c>
      <c r="S10">
        <f t="shared" si="1"/>
        <v>271.66384382285787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235.69667858720391</v>
      </c>
      <c r="AC10">
        <f t="shared" si="2"/>
        <v>251.04480519117442</v>
      </c>
      <c r="AE10">
        <f t="shared" si="3"/>
        <v>379.07383224706149</v>
      </c>
      <c r="AF10">
        <f t="shared" si="4"/>
        <v>-18.953691612353076</v>
      </c>
      <c r="AG10">
        <f t="shared" si="4"/>
        <v>-11.551261370415915</v>
      </c>
      <c r="AH10">
        <f t="shared" si="5"/>
        <v>-301.66943389187952</v>
      </c>
      <c r="AI10">
        <f t="shared" si="6"/>
        <v>46.89944537241297</v>
      </c>
      <c r="AJ10">
        <f t="shared" si="7"/>
        <v>-15.348126603970513</v>
      </c>
      <c r="AK10">
        <f t="shared" si="24"/>
        <v>41.707177345533871</v>
      </c>
      <c r="AL10">
        <f t="shared" si="8"/>
        <v>73.258496113976321</v>
      </c>
      <c r="AN10">
        <f t="shared" si="9"/>
        <v>213.36018245596145</v>
      </c>
      <c r="AO10">
        <f t="shared" si="9"/>
        <v>-10.668009122798074</v>
      </c>
      <c r="AP10">
        <f t="shared" si="9"/>
        <v>-6.5015810217734797</v>
      </c>
      <c r="AQ10">
        <f t="shared" si="9"/>
        <v>-169.79342803754545</v>
      </c>
      <c r="AR10">
        <f t="shared" si="9"/>
        <v>26.397164273844428</v>
      </c>
      <c r="AS10">
        <f t="shared" si="9"/>
        <v>-8.6386313536041488</v>
      </c>
      <c r="AT10">
        <f t="shared" si="9"/>
        <v>23.474717089853222</v>
      </c>
      <c r="AU10">
        <f t="shared" si="9"/>
        <v>41.233250010093499</v>
      </c>
      <c r="AW10">
        <v>7</v>
      </c>
      <c r="AX10">
        <f>(R10*SUMPRODUCT(K11:$K$23, X11:$X$23)-$AZ$3*SUMPRODUCT(K10:$K$22, W11:$W$23))/Z10</f>
        <v>271.66384382285787</v>
      </c>
    </row>
    <row r="11" spans="1:52" x14ac:dyDescent="0.25">
      <c r="A11" t="s">
        <v>33</v>
      </c>
      <c r="C11" s="7">
        <f>AU25</f>
        <v>1.0942358130705543E-12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410.20826653822456</v>
      </c>
      <c r="P11">
        <f t="shared" si="22"/>
        <v>20.51041332691123</v>
      </c>
      <c r="Q11" s="4">
        <f t="shared" si="23"/>
        <v>12.5</v>
      </c>
      <c r="R11">
        <f t="shared" si="0"/>
        <v>250000</v>
      </c>
      <c r="S11">
        <f t="shared" si="1"/>
        <v>285.35941512076482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251.04480519117442</v>
      </c>
      <c r="AC11">
        <f t="shared" si="2"/>
        <v>260.71394977286604</v>
      </c>
      <c r="AE11">
        <f t="shared" si="3"/>
        <v>374.78005536772241</v>
      </c>
      <c r="AF11">
        <f t="shared" si="4"/>
        <v>-18.739002768386122</v>
      </c>
      <c r="AG11">
        <f t="shared" si="4"/>
        <v>-11.420420001847987</v>
      </c>
      <c r="AH11">
        <f t="shared" si="5"/>
        <v>-306.57509727538655</v>
      </c>
      <c r="AI11">
        <f t="shared" si="6"/>
        <v>38.045535322101784</v>
      </c>
      <c r="AJ11">
        <f t="shared" si="7"/>
        <v>-9.6691445816916257</v>
      </c>
      <c r="AK11">
        <f t="shared" si="24"/>
        <v>42.496010045335751</v>
      </c>
      <c r="AL11">
        <f t="shared" si="8"/>
        <v>70.87240078574591</v>
      </c>
      <c r="AN11">
        <f t="shared" si="9"/>
        <v>194.31548289941077</v>
      </c>
      <c r="AO11">
        <f t="shared" si="9"/>
        <v>-9.7157741449705384</v>
      </c>
      <c r="AP11">
        <f t="shared" si="9"/>
        <v>-5.921244729514239</v>
      </c>
      <c r="AQ11">
        <f t="shared" si="9"/>
        <v>-158.95266361906616</v>
      </c>
      <c r="AR11">
        <f t="shared" si="9"/>
        <v>19.725800405859854</v>
      </c>
      <c r="AS11">
        <f t="shared" si="9"/>
        <v>-5.013245693589929</v>
      </c>
      <c r="AT11">
        <f t="shared" si="9"/>
        <v>22.033276837945653</v>
      </c>
      <c r="AU11">
        <f t="shared" si="9"/>
        <v>36.745831550215577</v>
      </c>
      <c r="AW11">
        <v>8</v>
      </c>
      <c r="AX11">
        <f>(R11*SUMPRODUCT(K12:$K$23, X12:$X$23)-$AZ$3*SUMPRODUCT(K11:$K$22, W12:$W$23))/Z11</f>
        <v>285.35941512076482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410.20826653822456</v>
      </c>
      <c r="P12">
        <f t="shared" si="22"/>
        <v>20.51041332691123</v>
      </c>
      <c r="Q12" s="4">
        <f t="shared" si="23"/>
        <v>12.5</v>
      </c>
      <c r="R12">
        <f t="shared" si="0"/>
        <v>250000</v>
      </c>
      <c r="S12">
        <f t="shared" si="1"/>
        <v>292.83910781947532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260.71394977286604</v>
      </c>
      <c r="AC12">
        <f t="shared" si="2"/>
        <v>264.50483080943764</v>
      </c>
      <c r="AE12">
        <f t="shared" si="3"/>
        <v>370.51768442148568</v>
      </c>
      <c r="AF12">
        <f t="shared" si="4"/>
        <v>-18.525884221074286</v>
      </c>
      <c r="AG12">
        <f t="shared" si="4"/>
        <v>-11.290535645109911</v>
      </c>
      <c r="AH12">
        <f t="shared" si="5"/>
        <v>-313.60313439194545</v>
      </c>
      <c r="AI12">
        <f t="shared" si="6"/>
        <v>27.098130163356018</v>
      </c>
      <c r="AJ12">
        <f t="shared" si="7"/>
        <v>-3.7908810365715908</v>
      </c>
      <c r="AK12">
        <f t="shared" si="24"/>
        <v>42.889402498129421</v>
      </c>
      <c r="AL12">
        <f t="shared" si="8"/>
        <v>66.196651624913841</v>
      </c>
      <c r="AN12">
        <f t="shared" si="9"/>
        <v>176.96249928388366</v>
      </c>
      <c r="AO12">
        <f t="shared" si="9"/>
        <v>-8.8481249641941844</v>
      </c>
      <c r="AP12">
        <f t="shared" si="9"/>
        <v>-5.3924589568026704</v>
      </c>
      <c r="AQ12">
        <f t="shared" si="9"/>
        <v>-149.77961047097648</v>
      </c>
      <c r="AR12">
        <f t="shared" si="9"/>
        <v>12.942304891910313</v>
      </c>
      <c r="AS12">
        <f t="shared" si="9"/>
        <v>-1.8105580676048487</v>
      </c>
      <c r="AT12">
        <f t="shared" si="9"/>
        <v>20.484355208880025</v>
      </c>
      <c r="AU12">
        <f t="shared" si="9"/>
        <v>31.616102033185488</v>
      </c>
      <c r="AW12">
        <v>9</v>
      </c>
      <c r="AX12">
        <f>(R12*SUMPRODUCT(K13:$K$23, X13:$X$23)-$AZ$3*SUMPRODUCT(K12:$K$22, W13:$W$23))/Z12</f>
        <v>292.83910781947532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410.20826653822456</v>
      </c>
      <c r="P13">
        <f t="shared" si="22"/>
        <v>20.51041332691123</v>
      </c>
      <c r="Q13" s="4">
        <f t="shared" si="23"/>
        <v>12.5</v>
      </c>
      <c r="R13">
        <f t="shared" si="0"/>
        <v>250000</v>
      </c>
      <c r="S13">
        <f t="shared" si="1"/>
        <v>294.75128076839746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264.50483080943764</v>
      </c>
      <c r="AC13">
        <f t="shared" si="2"/>
        <v>263.1913614133432</v>
      </c>
      <c r="AE13">
        <f t="shared" si="3"/>
        <v>366.28601528634459</v>
      </c>
      <c r="AF13">
        <f t="shared" si="4"/>
        <v>-18.314300764317231</v>
      </c>
      <c r="AG13">
        <f t="shared" si="4"/>
        <v>-11.161586843966393</v>
      </c>
      <c r="AH13">
        <f t="shared" si="5"/>
        <v>-320.86889384835916</v>
      </c>
      <c r="AI13">
        <f t="shared" si="6"/>
        <v>15.941233829701787</v>
      </c>
      <c r="AJ13">
        <f t="shared" si="7"/>
        <v>1.3134693960944333</v>
      </c>
      <c r="AK13">
        <f t="shared" si="24"/>
        <v>42.873358173202554</v>
      </c>
      <c r="AL13">
        <f t="shared" si="8"/>
        <v>60.128061398998774</v>
      </c>
      <c r="AN13">
        <f t="shared" si="9"/>
        <v>161.15137176549547</v>
      </c>
      <c r="AO13">
        <f t="shared" si="9"/>
        <v>-8.0575685882747745</v>
      </c>
      <c r="AP13">
        <f t="shared" si="9"/>
        <v>-4.9106571256310492</v>
      </c>
      <c r="AQ13">
        <f t="shared" si="9"/>
        <v>-141.16963313523468</v>
      </c>
      <c r="AR13">
        <f t="shared" si="9"/>
        <v>7.0135129163549532</v>
      </c>
      <c r="AS13">
        <f t="shared" si="9"/>
        <v>0.57787462834785974</v>
      </c>
      <c r="AT13">
        <f t="shared" si="9"/>
        <v>18.862583318677373</v>
      </c>
      <c r="AU13">
        <f t="shared" si="9"/>
        <v>26.453970863380185</v>
      </c>
      <c r="AW13">
        <v>10</v>
      </c>
      <c r="AX13">
        <f>(R13*SUMPRODUCT(K14:$K$23, X14:$X$23)-$AZ$3*SUMPRODUCT(K13:$K$22, W14:$W$23))/Z13</f>
        <v>294.75128076839746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410.20826653822456</v>
      </c>
      <c r="P14">
        <f t="shared" si="22"/>
        <v>20.51041332691123</v>
      </c>
      <c r="Q14" s="4">
        <f t="shared" si="23"/>
        <v>12.5</v>
      </c>
      <c r="R14">
        <f t="shared" si="0"/>
        <v>250000</v>
      </c>
      <c r="S14">
        <f t="shared" si="1"/>
        <v>291.08199166505557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263.1913614133432</v>
      </c>
      <c r="AC14">
        <f t="shared" si="2"/>
        <v>256.93192855834366</v>
      </c>
      <c r="AE14">
        <f t="shared" si="3"/>
        <v>362.08217632892422</v>
      </c>
      <c r="AF14">
        <f t="shared" si="4"/>
        <v>-18.104108816446214</v>
      </c>
      <c r="AG14">
        <f t="shared" si="4"/>
        <v>-11.03348609306927</v>
      </c>
      <c r="AH14">
        <f t="shared" si="5"/>
        <v>-329.69764914918574</v>
      </c>
      <c r="AI14">
        <f t="shared" si="6"/>
        <v>3.2469322702229988</v>
      </c>
      <c r="AJ14">
        <f t="shared" si="7"/>
        <v>6.2594328549995453</v>
      </c>
      <c r="AK14">
        <f t="shared" si="24"/>
        <v>42.501860024807485</v>
      </c>
      <c r="AL14">
        <f t="shared" si="8"/>
        <v>52.008225150030029</v>
      </c>
      <c r="AN14">
        <f t="shared" si="9"/>
        <v>146.74461827712847</v>
      </c>
      <c r="AO14">
        <f t="shared" si="9"/>
        <v>-7.3372309138564242</v>
      </c>
      <c r="AP14">
        <f t="shared" si="9"/>
        <v>-4.4716498376396787</v>
      </c>
      <c r="AQ14">
        <f t="shared" si="9"/>
        <v>-133.61982122896072</v>
      </c>
      <c r="AR14">
        <f t="shared" si="9"/>
        <v>1.3159162966716353</v>
      </c>
      <c r="AS14">
        <f t="shared" si="9"/>
        <v>2.5368221497426107</v>
      </c>
      <c r="AT14">
        <f t="shared" si="9"/>
        <v>17.225148414216754</v>
      </c>
      <c r="AU14">
        <f t="shared" si="9"/>
        <v>21.077886860631001</v>
      </c>
      <c r="AW14">
        <v>11</v>
      </c>
      <c r="AX14">
        <f>(R14*SUMPRODUCT(K15:$K$23, X15:$X$23)-$AZ$3*SUMPRODUCT(K14:$K$22, W15:$W$23))/Z14</f>
        <v>291.08199166505557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410.20826653822456</v>
      </c>
      <c r="P15">
        <f t="shared" si="22"/>
        <v>20.51041332691123</v>
      </c>
      <c r="Q15" s="4">
        <f t="shared" si="23"/>
        <v>12.5</v>
      </c>
      <c r="R15">
        <f t="shared" si="0"/>
        <v>250000</v>
      </c>
      <c r="S15">
        <f t="shared" si="1"/>
        <v>280.68528197616632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256.93192855834366</v>
      </c>
      <c r="AC15">
        <f t="shared" si="2"/>
        <v>244.89244045308567</v>
      </c>
      <c r="AE15">
        <f t="shared" si="3"/>
        <v>357.89872122723449</v>
      </c>
      <c r="AF15">
        <f t="shared" si="4"/>
        <v>-17.894936061361726</v>
      </c>
      <c r="AG15">
        <f t="shared" si="4"/>
        <v>-10.90600648566782</v>
      </c>
      <c r="AH15">
        <f t="shared" si="5"/>
        <v>-342.89492941513515</v>
      </c>
      <c r="AI15">
        <f t="shared" si="6"/>
        <v>-13.797150734930199</v>
      </c>
      <c r="AJ15">
        <f t="shared" si="7"/>
        <v>12.039488105257988</v>
      </c>
      <c r="AK15">
        <f t="shared" si="24"/>
        <v>41.785499960695148</v>
      </c>
      <c r="AL15">
        <f t="shared" si="8"/>
        <v>40.027837331022937</v>
      </c>
      <c r="AN15">
        <f t="shared" si="9"/>
        <v>133.61541024149008</v>
      </c>
      <c r="AO15">
        <f t="shared" si="9"/>
        <v>-6.6807705120745053</v>
      </c>
      <c r="AP15">
        <f t="shared" si="9"/>
        <v>-4.0715723310831722</v>
      </c>
      <c r="AQ15">
        <f t="shared" si="9"/>
        <v>-128.01399934156478</v>
      </c>
      <c r="AR15">
        <f t="shared" si="9"/>
        <v>-5.1509319432323579</v>
      </c>
      <c r="AS15">
        <f t="shared" si="9"/>
        <v>4.4947384465792117</v>
      </c>
      <c r="AT15">
        <f t="shared" si="9"/>
        <v>15.599906868203682</v>
      </c>
      <c r="AU15">
        <f t="shared" si="9"/>
        <v>14.943713371550535</v>
      </c>
      <c r="AW15">
        <v>12</v>
      </c>
      <c r="AX15">
        <f>(R15*SUMPRODUCT(K16:$K$23, X16:$X$23)-$AZ$3*SUMPRODUCT(K15:$K$22, W16:$W$23))/Z15</f>
        <v>280.68528197616632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410.20826653822456</v>
      </c>
      <c r="P16">
        <f t="shared" si="22"/>
        <v>20.51041332691123</v>
      </c>
      <c r="Q16" s="4">
        <f t="shared" si="23"/>
        <v>12.5</v>
      </c>
      <c r="R16">
        <f t="shared" si="0"/>
        <v>250000</v>
      </c>
      <c r="S16">
        <f t="shared" si="1"/>
        <v>263.54188256153515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244.89244045308567</v>
      </c>
      <c r="AC16">
        <f t="shared" si="2"/>
        <v>227.25806270612804</v>
      </c>
      <c r="AE16">
        <f t="shared" si="3"/>
        <v>353.73176761666713</v>
      </c>
      <c r="AF16">
        <f t="shared" si="4"/>
        <v>-17.686588380833356</v>
      </c>
      <c r="AG16">
        <f t="shared" si="4"/>
        <v>-10.779029717082299</v>
      </c>
      <c r="AH16">
        <f t="shared" si="5"/>
        <v>-358.33407457686354</v>
      </c>
      <c r="AI16">
        <f t="shared" si="6"/>
        <v>-33.06792505811211</v>
      </c>
      <c r="AJ16">
        <f t="shared" si="7"/>
        <v>17.634377746957625</v>
      </c>
      <c r="AK16">
        <f t="shared" si="24"/>
        <v>40.665633378224364</v>
      </c>
      <c r="AL16">
        <f t="shared" si="8"/>
        <v>25.232086067069879</v>
      </c>
      <c r="AN16">
        <f t="shared" si="9"/>
        <v>121.64992176316595</v>
      </c>
      <c r="AO16">
        <f t="shared" si="9"/>
        <v>-6.0824960881582975</v>
      </c>
      <c r="AP16">
        <f t="shared" si="9"/>
        <v>-3.7069560661763932</v>
      </c>
      <c r="AQ16">
        <f t="shared" si="9"/>
        <v>-123.23267551302052</v>
      </c>
      <c r="AR16">
        <f t="shared" si="9"/>
        <v>-11.372205904189283</v>
      </c>
      <c r="AS16">
        <f t="shared" si="9"/>
        <v>6.064540619897751</v>
      </c>
      <c r="AT16">
        <f t="shared" si="9"/>
        <v>13.985091450060343</v>
      </c>
      <c r="AU16">
        <f t="shared" si="9"/>
        <v>8.6774261657688125</v>
      </c>
      <c r="AW16">
        <v>13</v>
      </c>
      <c r="AX16">
        <f>(R16*SUMPRODUCT(K17:$K$23, X17:$X$23)-$AZ$3*SUMPRODUCT(K16:$K$22, W17:$W$23))/Z16</f>
        <v>263.54188256153515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410.20826653822456</v>
      </c>
      <c r="P17">
        <f t="shared" si="22"/>
        <v>20.51041332691123</v>
      </c>
      <c r="Q17" s="4">
        <f t="shared" si="23"/>
        <v>12.5</v>
      </c>
      <c r="R17">
        <f t="shared" si="0"/>
        <v>250000</v>
      </c>
      <c r="S17">
        <f t="shared" si="1"/>
        <v>240.54307045246972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227.25806270612804</v>
      </c>
      <c r="AC17">
        <f t="shared" si="2"/>
        <v>204.99178641022462</v>
      </c>
      <c r="AE17">
        <f t="shared" si="3"/>
        <v>349.58115899883262</v>
      </c>
      <c r="AF17">
        <f t="shared" si="4"/>
        <v>-17.479057949941634</v>
      </c>
      <c r="AG17">
        <f t="shared" si="4"/>
        <v>-10.652551018442772</v>
      </c>
      <c r="AH17">
        <f t="shared" si="5"/>
        <v>-373.76802937409292</v>
      </c>
      <c r="AI17">
        <f t="shared" si="6"/>
        <v>-52.318479343644697</v>
      </c>
      <c r="AJ17">
        <f t="shared" si="7"/>
        <v>22.266276295903424</v>
      </c>
      <c r="AK17">
        <f t="shared" si="24"/>
        <v>39.155211462851334</v>
      </c>
      <c r="AL17">
        <f t="shared" si="8"/>
        <v>9.103008415110061</v>
      </c>
      <c r="AN17">
        <f t="shared" si="9"/>
        <v>110.74577188254604</v>
      </c>
      <c r="AO17">
        <f t="shared" si="9"/>
        <v>-5.5372885941273031</v>
      </c>
      <c r="AP17">
        <f t="shared" si="9"/>
        <v>-3.3746812569483651</v>
      </c>
      <c r="AQ17">
        <f t="shared" si="9"/>
        <v>-118.40806591693431</v>
      </c>
      <c r="AR17">
        <f t="shared" si="9"/>
        <v>-16.574263885463921</v>
      </c>
      <c r="AS17">
        <f t="shared" si="9"/>
        <v>7.0538582868766602</v>
      </c>
      <c r="AT17">
        <f t="shared" si="9"/>
        <v>12.404198581801333</v>
      </c>
      <c r="AU17">
        <f t="shared" si="9"/>
        <v>2.8837929832140703</v>
      </c>
      <c r="AW17">
        <v>14</v>
      </c>
      <c r="AX17">
        <f>(R17*SUMPRODUCT(K18:$K$23, X18:$X$23)-$AZ$3*SUMPRODUCT(K17:$K$22, W18:$W$23))/Z17</f>
        <v>240.54307045246972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410.20826653822456</v>
      </c>
      <c r="P18">
        <f t="shared" si="22"/>
        <v>20.51041332691123</v>
      </c>
      <c r="Q18" s="4">
        <f t="shared" si="23"/>
        <v>12.5</v>
      </c>
      <c r="R18">
        <f t="shared" si="0"/>
        <v>250000</v>
      </c>
      <c r="S18">
        <f t="shared" si="1"/>
        <v>212.26872833918532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204.99178641022462</v>
      </c>
      <c r="AC18">
        <f t="shared" si="2"/>
        <v>178.75632508190301</v>
      </c>
      <c r="AE18">
        <f t="shared" si="3"/>
        <v>345.44571316892558</v>
      </c>
      <c r="AF18">
        <f t="shared" si="4"/>
        <v>-17.272285658446279</v>
      </c>
      <c r="AG18">
        <f t="shared" si="4"/>
        <v>-10.526534365219081</v>
      </c>
      <c r="AH18">
        <f t="shared" si="5"/>
        <v>-389.82286078522066</v>
      </c>
      <c r="AI18">
        <f t="shared" si="6"/>
        <v>-72.175967639960447</v>
      </c>
      <c r="AJ18">
        <f t="shared" si="7"/>
        <v>26.235461328321605</v>
      </c>
      <c r="AK18">
        <f t="shared" si="24"/>
        <v>37.321564974449274</v>
      </c>
      <c r="AL18">
        <f t="shared" si="8"/>
        <v>-8.6189413371895682</v>
      </c>
      <c r="AN18">
        <f t="shared" si="9"/>
        <v>100.80923315355844</v>
      </c>
      <c r="AO18">
        <f t="shared" si="9"/>
        <v>-5.0404616576779224</v>
      </c>
      <c r="AP18">
        <f t="shared" si="9"/>
        <v>-3.0718918101131409</v>
      </c>
      <c r="AQ18">
        <f t="shared" si="9"/>
        <v>-113.75953489475658</v>
      </c>
      <c r="AR18">
        <f t="shared" si="9"/>
        <v>-21.062655208989209</v>
      </c>
      <c r="AS18">
        <f t="shared" si="9"/>
        <v>7.6561284077785698</v>
      </c>
      <c r="AT18">
        <f t="shared" si="9"/>
        <v>10.891315774774474</v>
      </c>
      <c r="AU18">
        <f t="shared" si="9"/>
        <v>-2.5152110264361638</v>
      </c>
      <c r="AW18">
        <v>15</v>
      </c>
      <c r="AX18">
        <f>(R18*SUMPRODUCT(K19:$K$23, X19:$X$23)-$AZ$3*SUMPRODUCT(K18:$K$22, W19:$W$23))/Z18</f>
        <v>212.26872833918532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410.20826653822456</v>
      </c>
      <c r="P19">
        <f t="shared" si="22"/>
        <v>20.51041332691123</v>
      </c>
      <c r="Q19" s="4">
        <f t="shared" si="23"/>
        <v>12.5</v>
      </c>
      <c r="R19">
        <f t="shared" si="0"/>
        <v>250000</v>
      </c>
      <c r="S19">
        <f t="shared" si="1"/>
        <v>178.58720880611423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178.75632508190301</v>
      </c>
      <c r="AC19">
        <f t="shared" si="2"/>
        <v>148.59656897627005</v>
      </c>
      <c r="AE19">
        <f t="shared" si="3"/>
        <v>341.32086715942074</v>
      </c>
      <c r="AF19">
        <f t="shared" si="4"/>
        <v>-17.06604335797104</v>
      </c>
      <c r="AG19">
        <f t="shared" si="4"/>
        <v>-10.400840713177564</v>
      </c>
      <c r="AH19">
        <f t="shared" si="5"/>
        <v>-408.56616778656092</v>
      </c>
      <c r="AI19">
        <f t="shared" si="6"/>
        <v>-94.712184698288809</v>
      </c>
      <c r="AJ19">
        <f t="shared" si="7"/>
        <v>30.159756105632965</v>
      </c>
      <c r="AK19">
        <f t="shared" si="24"/>
        <v>35.210780421834691</v>
      </c>
      <c r="AL19">
        <f t="shared" si="8"/>
        <v>-29.341648170821152</v>
      </c>
      <c r="AN19">
        <f t="shared" si="9"/>
        <v>91.753937541234151</v>
      </c>
      <c r="AO19">
        <f t="shared" si="9"/>
        <v>-4.5876968770617079</v>
      </c>
      <c r="AP19">
        <f t="shared" si="9"/>
        <v>-2.7959558907586102</v>
      </c>
      <c r="AQ19">
        <f t="shared" si="9"/>
        <v>-109.8308314769404</v>
      </c>
      <c r="AR19">
        <f t="shared" si="9"/>
        <v>-25.460546703526582</v>
      </c>
      <c r="AS19">
        <f t="shared" si="9"/>
        <v>8.1075511175312656</v>
      </c>
      <c r="AT19">
        <f t="shared" si="9"/>
        <v>9.4653683921825813</v>
      </c>
      <c r="AU19">
        <f t="shared" si="9"/>
        <v>-7.8876271938127349</v>
      </c>
      <c r="AW19">
        <v>16</v>
      </c>
      <c r="AX19">
        <f>(R19*SUMPRODUCT(K20:$K$23, X20:$X$23)-$AZ$3*SUMPRODUCT(K19:$K$22, W20:$W$23))/Z19</f>
        <v>178.58720880611423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410.20826653822456</v>
      </c>
      <c r="P20">
        <f t="shared" si="22"/>
        <v>20.51041332691123</v>
      </c>
      <c r="Q20" s="4">
        <f t="shared" si="23"/>
        <v>12.5</v>
      </c>
      <c r="R20">
        <f t="shared" si="0"/>
        <v>250000</v>
      </c>
      <c r="S20">
        <f t="shared" si="1"/>
        <v>140.48350634855015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148.59656897627005</v>
      </c>
      <c r="AC20">
        <f t="shared" si="2"/>
        <v>115.48311234516402</v>
      </c>
      <c r="AE20">
        <f t="shared" si="3"/>
        <v>337.20775172008422</v>
      </c>
      <c r="AF20">
        <f t="shared" si="4"/>
        <v>-16.860387586004212</v>
      </c>
      <c r="AG20">
        <f t="shared" si="4"/>
        <v>-10.275504518893639</v>
      </c>
      <c r="AH20">
        <f t="shared" si="5"/>
        <v>-426.55574304299569</v>
      </c>
      <c r="AI20">
        <f t="shared" si="6"/>
        <v>-116.4838834278093</v>
      </c>
      <c r="AJ20">
        <f t="shared" si="7"/>
        <v>33.113456631106033</v>
      </c>
      <c r="AK20">
        <f t="shared" si="24"/>
        <v>32.826075317724502</v>
      </c>
      <c r="AL20">
        <f t="shared" si="8"/>
        <v>-50.544351478978768</v>
      </c>
      <c r="AN20">
        <f t="shared" si="9"/>
        <v>83.502751638137966</v>
      </c>
      <c r="AO20">
        <f t="shared" si="9"/>
        <v>-4.175137581906899</v>
      </c>
      <c r="AP20">
        <f t="shared" si="9"/>
        <v>-2.544523064552775</v>
      </c>
      <c r="AQ20">
        <f t="shared" si="9"/>
        <v>-105.62799369068956</v>
      </c>
      <c r="AR20">
        <f t="shared" si="9"/>
        <v>-28.844902699011261</v>
      </c>
      <c r="AS20">
        <f t="shared" si="9"/>
        <v>8.1998848805906963</v>
      </c>
      <c r="AT20">
        <f t="shared" si="9"/>
        <v>8.128720649299062</v>
      </c>
      <c r="AU20">
        <f t="shared" si="9"/>
        <v>-12.516297169121501</v>
      </c>
      <c r="AW20">
        <v>17</v>
      </c>
      <c r="AX20">
        <f>(R20*SUMPRODUCT(K21:$K$23, X21:$X$23)-$AZ$3*SUMPRODUCT(K20:$K$22, W21:$W$23))/Z20</f>
        <v>140.48350634855015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410.20826653822456</v>
      </c>
      <c r="P21">
        <f t="shared" si="22"/>
        <v>20.51041332691123</v>
      </c>
      <c r="Q21" s="4">
        <f t="shared" si="23"/>
        <v>12.5</v>
      </c>
      <c r="R21">
        <f t="shared" si="0"/>
        <v>250000</v>
      </c>
      <c r="S21">
        <f t="shared" si="1"/>
        <v>97.834070797154638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115.48311234516402</v>
      </c>
      <c r="AC21">
        <f t="shared" si="2"/>
        <v>79.444276946709635</v>
      </c>
      <c r="AE21">
        <f t="shared" si="3"/>
        <v>333.10173917081033</v>
      </c>
      <c r="AF21">
        <f t="shared" si="4"/>
        <v>-16.655086958540519</v>
      </c>
      <c r="AG21">
        <f t="shared" si="4"/>
        <v>-10.150384766190799</v>
      </c>
      <c r="AH21">
        <f t="shared" si="5"/>
        <v>-447.29415027807266</v>
      </c>
      <c r="AI21">
        <f t="shared" si="6"/>
        <v>-140.99788283199365</v>
      </c>
      <c r="AJ21">
        <f t="shared" si="7"/>
        <v>36.038835398454381</v>
      </c>
      <c r="AK21">
        <f t="shared" si="24"/>
        <v>30.235083519020375</v>
      </c>
      <c r="AL21">
        <f t="shared" si="8"/>
        <v>-74.72396391451889</v>
      </c>
      <c r="AN21">
        <f t="shared" si="9"/>
        <v>75.983886649892341</v>
      </c>
      <c r="AO21">
        <f t="shared" si="9"/>
        <v>-3.7991943324946171</v>
      </c>
      <c r="AP21">
        <f t="shared" si="9"/>
        <v>-2.3154057599547397</v>
      </c>
      <c r="AQ21">
        <f t="shared" si="9"/>
        <v>-102.03233432071876</v>
      </c>
      <c r="AR21">
        <f t="shared" si="9"/>
        <v>-32.163047763275785</v>
      </c>
      <c r="AS21">
        <f t="shared" si="9"/>
        <v>8.2208240363046663</v>
      </c>
      <c r="AT21">
        <f t="shared" si="9"/>
        <v>6.8969293426030571</v>
      </c>
      <c r="AU21">
        <f t="shared" si="9"/>
        <v>-17.045294384368063</v>
      </c>
      <c r="AW21">
        <v>18</v>
      </c>
      <c r="AX21">
        <f>(R21*SUMPRODUCT(K22:$K$23, X22:$X$23)-$AZ$3*SUMPRODUCT(K21:$K$22, W22:$W$23))/Z21</f>
        <v>97.834070797154638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410.20826653822456</v>
      </c>
      <c r="P22">
        <f t="shared" si="22"/>
        <v>20.51041332691123</v>
      </c>
      <c r="Q22" s="4">
        <f t="shared" si="23"/>
        <v>12.5</v>
      </c>
      <c r="R22">
        <f t="shared" si="0"/>
        <v>250000</v>
      </c>
      <c r="S22">
        <f t="shared" si="1"/>
        <v>50.936298205938051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79.444276946709635</v>
      </c>
      <c r="AC22">
        <f t="shared" si="2"/>
        <v>40.852577491981052</v>
      </c>
      <c r="AE22">
        <f t="shared" si="3"/>
        <v>329.00044932300193</v>
      </c>
      <c r="AF22">
        <f t="shared" si="4"/>
        <v>-16.450022466150099</v>
      </c>
      <c r="AG22">
        <f t="shared" si="4"/>
        <v>-10.025408925186317</v>
      </c>
      <c r="AH22">
        <f t="shared" si="5"/>
        <v>-469.43986685147979</v>
      </c>
      <c r="AI22">
        <f t="shared" si="6"/>
        <v>-166.91484891981423</v>
      </c>
      <c r="AJ22">
        <f t="shared" si="7"/>
        <v>38.591699454728584</v>
      </c>
      <c r="AK22">
        <f t="shared" si="24"/>
        <v>27.439629266249305</v>
      </c>
      <c r="AL22">
        <f t="shared" si="8"/>
        <v>-100.88352019883632</v>
      </c>
      <c r="AN22">
        <f t="shared" si="9"/>
        <v>69.132531808383902</v>
      </c>
      <c r="AO22">
        <f t="shared" si="9"/>
        <v>-3.4566265904191957</v>
      </c>
      <c r="AP22">
        <f t="shared" si="9"/>
        <v>-2.1066290421143279</v>
      </c>
      <c r="AQ22">
        <f t="shared" si="9"/>
        <v>-98.642924634341682</v>
      </c>
      <c r="AR22">
        <f t="shared" si="9"/>
        <v>-35.073648458491299</v>
      </c>
      <c r="AS22">
        <f t="shared" si="9"/>
        <v>8.1092347915741509</v>
      </c>
      <c r="AT22">
        <f t="shared" si="9"/>
        <v>5.7658615572189005</v>
      </c>
      <c r="AU22">
        <f t="shared" si="9"/>
        <v>-21.198552109698241</v>
      </c>
      <c r="AW22">
        <v>19</v>
      </c>
      <c r="AX22">
        <f>(R22*SUMPRODUCT(K23:$K$23, X23:$X$23)-$AZ$3*SUMPRODUCT(K22:$K$22, W23:$W$23))/Z22</f>
        <v>50.936298205938051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410.20826653822456</v>
      </c>
      <c r="P23">
        <f t="shared" si="22"/>
        <v>20.51041332691123</v>
      </c>
      <c r="Q23" s="4">
        <f t="shared" si="23"/>
        <v>12.5</v>
      </c>
      <c r="R23">
        <f t="shared" si="0"/>
        <v>250000</v>
      </c>
      <c r="S23">
        <f t="shared" si="1"/>
        <v>51.578989696518221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40.852577491981052</v>
      </c>
      <c r="AC23">
        <f t="shared" si="2"/>
        <v>40.852577491981052</v>
      </c>
      <c r="AE23">
        <f t="shared" si="3"/>
        <v>324.90099350928676</v>
      </c>
      <c r="AF23">
        <f t="shared" si="4"/>
        <v>-16.24504967546434</v>
      </c>
      <c r="AG23">
        <f t="shared" si="4"/>
        <v>-9.9004889714665048</v>
      </c>
      <c r="AH23">
        <f t="shared" si="5"/>
        <v>-493.31728935896558</v>
      </c>
      <c r="AI23">
        <f t="shared" si="6"/>
        <v>-194.56183449660966</v>
      </c>
      <c r="AJ23">
        <f t="shared" si="7"/>
        <v>0</v>
      </c>
      <c r="AK23">
        <f t="shared" si="24"/>
        <v>24.465596492806245</v>
      </c>
      <c r="AL23">
        <f t="shared" si="8"/>
        <v>-170.09623800380342</v>
      </c>
      <c r="AN23">
        <f t="shared" si="9"/>
        <v>62.889534091385265</v>
      </c>
      <c r="AO23">
        <f t="shared" si="9"/>
        <v>-3.1444767045692634</v>
      </c>
      <c r="AP23">
        <f t="shared" si="9"/>
        <v>-1.9163903808580673</v>
      </c>
      <c r="AQ23">
        <f t="shared" si="9"/>
        <v>-95.489072384519034</v>
      </c>
      <c r="AR23">
        <f t="shared" si="9"/>
        <v>-37.660405378561109</v>
      </c>
      <c r="AS23">
        <f t="shared" si="9"/>
        <v>0</v>
      </c>
      <c r="AT23">
        <f t="shared" si="9"/>
        <v>4.735688703446316</v>
      </c>
      <c r="AU23">
        <f t="shared" si="9"/>
        <v>-32.924716675114794</v>
      </c>
      <c r="AW23">
        <v>20</v>
      </c>
      <c r="AX23">
        <f>(R23*SUMPRODUCT(K$23:$K24, X$23:$X24)-$AZ$3*SUMPRODUCT(K$22:$K23, W$23:$W24))/Z23</f>
        <v>51.578989696518221</v>
      </c>
    </row>
    <row r="25" spans="5:50" x14ac:dyDescent="0.25">
      <c r="AN25" s="8">
        <f t="shared" ref="AN25:AU25" si="25">SUM(AN3:AN23)</f>
        <v>3577.0506884174379</v>
      </c>
      <c r="AO25" s="8">
        <f t="shared" si="25"/>
        <v>-486.50873432454034</v>
      </c>
      <c r="AP25" s="8">
        <f t="shared" si="25"/>
        <v>-196.50105447058672</v>
      </c>
      <c r="AQ25" s="8">
        <f t="shared" si="25"/>
        <v>-3072.6010829397947</v>
      </c>
      <c r="AR25" s="8">
        <f t="shared" si="25"/>
        <v>-178.56018331748351</v>
      </c>
      <c r="AS25" s="8">
        <f t="shared" si="25"/>
        <v>-140.4925795339532</v>
      </c>
      <c r="AT25" s="8">
        <f t="shared" si="25"/>
        <v>319.05276285143776</v>
      </c>
      <c r="AU25" s="9">
        <f t="shared" si="25"/>
        <v>1.0942358130705543E-12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847.77946655228141</v>
      </c>
      <c r="K3">
        <v>1</v>
      </c>
      <c r="L3" s="2">
        <v>0</v>
      </c>
      <c r="O3">
        <f>$C$3</f>
        <v>847.77946655228141</v>
      </c>
      <c r="P3">
        <f>O3*B5</f>
        <v>678.22357324182519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847.77946655228141</v>
      </c>
      <c r="AF3">
        <f t="shared" ref="AF3:AG23" si="4">-$Z3*P3</f>
        <v>-678.22357324182519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69.555893310456213</v>
      </c>
      <c r="AJ3">
        <f t="shared" ref="AJ3:AJ23" si="7">AB3-AC3</f>
        <v>0</v>
      </c>
      <c r="AL3">
        <f t="shared" ref="AL3:AL23" si="8">SUM(AI3:AK3)</f>
        <v>69.555893310456213</v>
      </c>
      <c r="AN3">
        <f t="shared" ref="AN3:AU23" si="9">AE3*$K3</f>
        <v>847.77946655228141</v>
      </c>
      <c r="AO3">
        <f t="shared" si="9"/>
        <v>-678.22357324182519</v>
      </c>
      <c r="AP3">
        <f t="shared" si="9"/>
        <v>-100</v>
      </c>
      <c r="AQ3">
        <f t="shared" si="9"/>
        <v>0</v>
      </c>
      <c r="AR3">
        <f t="shared" si="9"/>
        <v>69.555893310456213</v>
      </c>
      <c r="AS3">
        <f t="shared" si="9"/>
        <v>0</v>
      </c>
      <c r="AT3">
        <f t="shared" si="9"/>
        <v>0</v>
      </c>
      <c r="AU3">
        <f t="shared" si="9"/>
        <v>69.555893310456213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669.35508477080009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346.06898279785139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342.11654140380051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-342.11654140380051</v>
      </c>
      <c r="AK4">
        <f>G4*MAX(0, SUM(AB4, AE4:AF4))</f>
        <v>0</v>
      </c>
      <c r="AL4">
        <f t="shared" si="8"/>
        <v>-697.3575414038005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-327.23854336699918</v>
      </c>
      <c r="AR4">
        <f t="shared" si="9"/>
        <v>-327.23854336699918</v>
      </c>
      <c r="AS4">
        <f t="shared" si="9"/>
        <v>-315.14864182550815</v>
      </c>
      <c r="AT4">
        <f t="shared" si="9"/>
        <v>0</v>
      </c>
      <c r="AU4">
        <f t="shared" si="9"/>
        <v>-642.38718519250733</v>
      </c>
      <c r="AW4">
        <v>1</v>
      </c>
      <c r="AX4">
        <f>(R4*SUMPRODUCT(K5:$K$23, X5:$X$23)-$AZ$3*SUMPRODUCT(K4:$K$22, W5:$W$23))/Z4</f>
        <v>346.06898279785139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847.77946655228141</v>
      </c>
      <c r="P5">
        <f t="shared" ref="P5:P23" si="22">O5*$C$5</f>
        <v>42.388973327614075</v>
      </c>
      <c r="Q5" s="4">
        <f t="shared" ref="Q5:Q23" si="23">$C$8</f>
        <v>12.5</v>
      </c>
      <c r="R5">
        <f t="shared" si="0"/>
        <v>250000</v>
      </c>
      <c r="S5">
        <f t="shared" si="1"/>
        <v>656.88400425348243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342.11654140380051</v>
      </c>
      <c r="AC5">
        <f t="shared" si="2"/>
        <v>641.92884673541084</v>
      </c>
      <c r="AE5">
        <f t="shared" si="3"/>
        <v>828.47822709329228</v>
      </c>
      <c r="AF5">
        <f t="shared" si="4"/>
        <v>-41.423911354664618</v>
      </c>
      <c r="AG5">
        <f t="shared" si="4"/>
        <v>-12.215414795054505</v>
      </c>
      <c r="AH5">
        <f t="shared" si="5"/>
        <v>-365.01550890986999</v>
      </c>
      <c r="AI5">
        <f t="shared" si="6"/>
        <v>409.82339203370321</v>
      </c>
      <c r="AJ5">
        <f t="shared" si="7"/>
        <v>-299.81230533161033</v>
      </c>
      <c r="AK5">
        <f>G5*SUM(AB5, AE5:AF5)</f>
        <v>79.04195999996999</v>
      </c>
      <c r="AL5">
        <f t="shared" si="8"/>
        <v>189.05304670206289</v>
      </c>
      <c r="AN5">
        <f t="shared" si="9"/>
        <v>703.01377244241996</v>
      </c>
      <c r="AO5">
        <f t="shared" si="9"/>
        <v>-35.150688622121002</v>
      </c>
      <c r="AP5">
        <f t="shared" si="9"/>
        <v>-10.365516625765466</v>
      </c>
      <c r="AQ5">
        <f t="shared" si="9"/>
        <v>-309.73768715568349</v>
      </c>
      <c r="AR5">
        <f t="shared" si="9"/>
        <v>347.7598800388501</v>
      </c>
      <c r="AS5">
        <f t="shared" si="9"/>
        <v>-254.40883405629882</v>
      </c>
      <c r="AT5">
        <f t="shared" si="9"/>
        <v>67.071873060297676</v>
      </c>
      <c r="AU5">
        <f t="shared" si="9"/>
        <v>160.42291904284892</v>
      </c>
      <c r="AW5">
        <v>2</v>
      </c>
      <c r="AX5">
        <f>(R5*SUMPRODUCT(K6:$K$23, X6:$X$23)-$AZ$3*SUMPRODUCT(K5:$K$22, W6:$W$23))/Z5</f>
        <v>656.88400425348243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847.77946655228141</v>
      </c>
      <c r="P6">
        <f t="shared" si="22"/>
        <v>42.388973327614075</v>
      </c>
      <c r="Q6" s="4">
        <f t="shared" si="23"/>
        <v>12.5</v>
      </c>
      <c r="R6">
        <f t="shared" si="0"/>
        <v>250000</v>
      </c>
      <c r="S6">
        <f t="shared" si="1"/>
        <v>931.9838297683292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641.92884673541084</v>
      </c>
      <c r="AC6">
        <f t="shared" si="2"/>
        <v>900.24264671563196</v>
      </c>
      <c r="AE6">
        <f t="shared" si="3"/>
        <v>818.90608658940903</v>
      </c>
      <c r="AF6">
        <f t="shared" si="4"/>
        <v>-40.945304329470453</v>
      </c>
      <c r="AG6">
        <f t="shared" si="4"/>
        <v>-12.074279321715977</v>
      </c>
      <c r="AH6">
        <f t="shared" si="5"/>
        <v>-379.62650775967359</v>
      </c>
      <c r="AI6">
        <f t="shared" si="6"/>
        <v>386.25999517854905</v>
      </c>
      <c r="AJ6">
        <f t="shared" si="7"/>
        <v>-258.31379998022112</v>
      </c>
      <c r="AK6">
        <f>G6*SUM(AB6, AE6:AF6)</f>
        <v>99.392274029674468</v>
      </c>
      <c r="AL6">
        <f t="shared" si="8"/>
        <v>227.3384692280024</v>
      </c>
      <c r="AN6">
        <f t="shared" si="9"/>
        <v>640.11528813218456</v>
      </c>
      <c r="AO6">
        <f t="shared" si="9"/>
        <v>-32.005764406609224</v>
      </c>
      <c r="AP6">
        <f t="shared" si="9"/>
        <v>-9.4381161815492831</v>
      </c>
      <c r="AQ6">
        <f t="shared" si="9"/>
        <v>-296.74310079836846</v>
      </c>
      <c r="AR6">
        <f t="shared" si="9"/>
        <v>301.92830674565761</v>
      </c>
      <c r="AS6">
        <f t="shared" si="9"/>
        <v>-201.91645319369056</v>
      </c>
      <c r="AT6">
        <f t="shared" si="9"/>
        <v>77.692076259432881</v>
      </c>
      <c r="AU6">
        <f t="shared" si="9"/>
        <v>177.70392981139992</v>
      </c>
      <c r="AW6">
        <v>3</v>
      </c>
      <c r="AX6">
        <f>(R6*SUMPRODUCT(K7:$K$23, X7:$X$23)-$AZ$3*SUMPRODUCT(K6:$K$22, W7:$W$23))/Z6</f>
        <v>931.9838297683292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847.77946655228141</v>
      </c>
      <c r="P7">
        <f t="shared" si="22"/>
        <v>42.388973327614075</v>
      </c>
      <c r="Q7" s="4">
        <f t="shared" si="23"/>
        <v>12.5</v>
      </c>
      <c r="R7">
        <f t="shared" si="0"/>
        <v>250000</v>
      </c>
      <c r="S7">
        <f t="shared" si="1"/>
        <v>1173.1262471536979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900.24264671563196</v>
      </c>
      <c r="AC7">
        <f t="shared" si="2"/>
        <v>1119.9789874837106</v>
      </c>
      <c r="AE7">
        <f t="shared" si="3"/>
        <v>809.37170305618929</v>
      </c>
      <c r="AF7">
        <f t="shared" si="4"/>
        <v>-40.468585152809467</v>
      </c>
      <c r="AG7">
        <f t="shared" si="4"/>
        <v>-11.933700552275001</v>
      </c>
      <c r="AH7">
        <f t="shared" si="5"/>
        <v>-396.71952447630667</v>
      </c>
      <c r="AI7">
        <f t="shared" si="6"/>
        <v>360.24989287479809</v>
      </c>
      <c r="AJ7">
        <f t="shared" si="7"/>
        <v>-219.73634076807866</v>
      </c>
      <c r="AK7">
        <f>G7*SUM(AB7, AE7:AF7)</f>
        <v>116.84020352333083</v>
      </c>
      <c r="AL7">
        <f t="shared" si="8"/>
        <v>257.35375563005027</v>
      </c>
      <c r="AN7">
        <f t="shared" si="9"/>
        <v>582.7918694404201</v>
      </c>
      <c r="AO7">
        <f t="shared" si="9"/>
        <v>-29.139593472021009</v>
      </c>
      <c r="AP7">
        <f t="shared" si="9"/>
        <v>-8.5929167376879398</v>
      </c>
      <c r="AQ7">
        <f t="shared" si="9"/>
        <v>-285.65974377412874</v>
      </c>
      <c r="AR7">
        <f t="shared" si="9"/>
        <v>259.39961545658235</v>
      </c>
      <c r="AS7">
        <f t="shared" si="9"/>
        <v>-158.22217695116944</v>
      </c>
      <c r="AT7">
        <f t="shared" si="9"/>
        <v>84.131333452899142</v>
      </c>
      <c r="AU7">
        <f t="shared" si="9"/>
        <v>185.30877195831204</v>
      </c>
      <c r="AW7">
        <v>4</v>
      </c>
      <c r="AX7">
        <f>(R7*SUMPRODUCT(K8:$K$23, X8:$X$23)-$AZ$3*SUMPRODUCT(K7:$K$22, W8:$W$23))/Z7</f>
        <v>1173.1262471536979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847.77946655228141</v>
      </c>
      <c r="P8">
        <f t="shared" si="22"/>
        <v>42.388973327614075</v>
      </c>
      <c r="Q8" s="4">
        <f t="shared" si="23"/>
        <v>12.5</v>
      </c>
      <c r="R8">
        <f t="shared" si="0"/>
        <v>250000</v>
      </c>
      <c r="S8">
        <f t="shared" si="1"/>
        <v>1383.8351264538644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1119.9789874837106</v>
      </c>
      <c r="AC8">
        <f t="shared" si="2"/>
        <v>1305.639940302362</v>
      </c>
      <c r="AE8">
        <f t="shared" si="3"/>
        <v>799.87471841053286</v>
      </c>
      <c r="AF8">
        <f t="shared" si="4"/>
        <v>-39.993735920526646</v>
      </c>
      <c r="AG8">
        <f t="shared" si="4"/>
        <v>-11.793673207010931</v>
      </c>
      <c r="AH8">
        <f t="shared" si="5"/>
        <v>-413.80679482640073</v>
      </c>
      <c r="AI8">
        <f t="shared" si="6"/>
        <v>334.28051445659457</v>
      </c>
      <c r="AJ8">
        <f t="shared" si="7"/>
        <v>-185.66095281865137</v>
      </c>
      <c r="AK8">
        <f t="shared" ref="AK8:AK23" si="24">G8*SUM(AB8:AB8, AE8:AF8)</f>
        <v>131.59019789816017</v>
      </c>
      <c r="AL8">
        <f t="shared" si="8"/>
        <v>280.20975953610338</v>
      </c>
      <c r="AN8">
        <f t="shared" si="9"/>
        <v>530.55303688319964</v>
      </c>
      <c r="AO8">
        <f t="shared" si="9"/>
        <v>-26.527651844159983</v>
      </c>
      <c r="AP8">
        <f t="shared" si="9"/>
        <v>-7.8226864682278956</v>
      </c>
      <c r="AQ8">
        <f t="shared" si="9"/>
        <v>-274.47604809203204</v>
      </c>
      <c r="AR8">
        <f t="shared" si="9"/>
        <v>221.7266504787797</v>
      </c>
      <c r="AS8">
        <f t="shared" si="9"/>
        <v>-123.14801315924029</v>
      </c>
      <c r="AT8">
        <f t="shared" si="9"/>
        <v>87.283142612212814</v>
      </c>
      <c r="AU8">
        <f t="shared" si="9"/>
        <v>185.86177993175224</v>
      </c>
      <c r="AW8">
        <v>5</v>
      </c>
      <c r="AX8">
        <f>(R8*SUMPRODUCT(K9:$K$23, X9:$X$23)-$AZ$3*SUMPRODUCT(K8:$K$22, W9:$W$23))/Z8</f>
        <v>1383.8351264538644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847.77946655228141</v>
      </c>
      <c r="P9">
        <f t="shared" si="22"/>
        <v>42.388973327614075</v>
      </c>
      <c r="Q9" s="4">
        <f t="shared" si="23"/>
        <v>12.5</v>
      </c>
      <c r="R9">
        <f t="shared" si="0"/>
        <v>250000</v>
      </c>
      <c r="S9">
        <f t="shared" si="1"/>
        <v>1566.856975690911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1305.639940302362</v>
      </c>
      <c r="AC9">
        <f t="shared" si="2"/>
        <v>1460.8318257369137</v>
      </c>
      <c r="AE9">
        <f t="shared" si="3"/>
        <v>790.4124276561563</v>
      </c>
      <c r="AF9">
        <f t="shared" si="4"/>
        <v>-39.520621382807818</v>
      </c>
      <c r="AG9">
        <f t="shared" si="4"/>
        <v>-11.654157402375183</v>
      </c>
      <c r="AH9">
        <f t="shared" si="5"/>
        <v>-431.58145131278422</v>
      </c>
      <c r="AI9">
        <f t="shared" si="6"/>
        <v>307.65619755818909</v>
      </c>
      <c r="AJ9">
        <f t="shared" si="7"/>
        <v>-155.19188543455175</v>
      </c>
      <c r="AK9">
        <f t="shared" si="24"/>
        <v>143.95722226029977</v>
      </c>
      <c r="AL9">
        <f t="shared" si="8"/>
        <v>296.42153438393711</v>
      </c>
      <c r="AN9">
        <f t="shared" si="9"/>
        <v>482.9497676192218</v>
      </c>
      <c r="AO9">
        <f t="shared" si="9"/>
        <v>-24.147488380961093</v>
      </c>
      <c r="AP9">
        <f t="shared" si="9"/>
        <v>-7.1208048005583384</v>
      </c>
      <c r="AQ9">
        <f t="shared" si="9"/>
        <v>-263.70051169153351</v>
      </c>
      <c r="AR9">
        <f t="shared" si="9"/>
        <v>187.98096274616887</v>
      </c>
      <c r="AS9">
        <f t="shared" si="9"/>
        <v>-94.823768433471813</v>
      </c>
      <c r="AT9">
        <f t="shared" si="9"/>
        <v>87.959278732348935</v>
      </c>
      <c r="AU9">
        <f t="shared" si="9"/>
        <v>181.11647304504598</v>
      </c>
      <c r="AW9">
        <v>6</v>
      </c>
      <c r="AX9">
        <f>(R9*SUMPRODUCT(K10:$K$23, X10:$X$23)-$AZ$3*SUMPRODUCT(K9:$K$22, W10:$W$23))/Z9</f>
        <v>1566.856975690911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847.77946655228141</v>
      </c>
      <c r="P10">
        <f t="shared" si="22"/>
        <v>42.388973327614075</v>
      </c>
      <c r="Q10" s="4">
        <f t="shared" si="23"/>
        <v>12.5</v>
      </c>
      <c r="R10">
        <f t="shared" si="0"/>
        <v>250000</v>
      </c>
      <c r="S10">
        <f t="shared" si="1"/>
        <v>1723.3457610812309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1460.8318257369137</v>
      </c>
      <c r="AC10">
        <f t="shared" si="2"/>
        <v>1587.5460047370634</v>
      </c>
      <c r="AE10">
        <f t="shared" si="3"/>
        <v>780.97439029227633</v>
      </c>
      <c r="AF10">
        <f t="shared" si="4"/>
        <v>-39.048719514613822</v>
      </c>
      <c r="AG10">
        <f t="shared" si="4"/>
        <v>-11.51499919944267</v>
      </c>
      <c r="AH10">
        <f t="shared" si="5"/>
        <v>-452.33257817523997</v>
      </c>
      <c r="AI10">
        <f t="shared" si="6"/>
        <v>278.0780934029799</v>
      </c>
      <c r="AJ10">
        <f t="shared" si="7"/>
        <v>-126.71417900014967</v>
      </c>
      <c r="AK10">
        <f t="shared" si="24"/>
        <v>154.19302475602035</v>
      </c>
      <c r="AL10">
        <f t="shared" si="8"/>
        <v>305.55693915885058</v>
      </c>
      <c r="AN10">
        <f t="shared" si="9"/>
        <v>439.56829575509425</v>
      </c>
      <c r="AO10">
        <f t="shared" si="9"/>
        <v>-21.978414787754716</v>
      </c>
      <c r="AP10">
        <f t="shared" si="9"/>
        <v>-6.4811710046292257</v>
      </c>
      <c r="AQ10">
        <f t="shared" si="9"/>
        <v>-254.59357307297427</v>
      </c>
      <c r="AR10">
        <f t="shared" si="9"/>
        <v>156.51513688973608</v>
      </c>
      <c r="AS10">
        <f t="shared" si="9"/>
        <v>-71.320566209932224</v>
      </c>
      <c r="AT10">
        <f t="shared" si="9"/>
        <v>86.786924067972521</v>
      </c>
      <c r="AU10">
        <f t="shared" si="9"/>
        <v>171.98149474777637</v>
      </c>
      <c r="AW10">
        <v>7</v>
      </c>
      <c r="AX10">
        <f>(R10*SUMPRODUCT(K11:$K$23, X11:$X$23)-$AZ$3*SUMPRODUCT(K10:$K$22, W11:$W$23))/Z10</f>
        <v>1723.3457610812309</v>
      </c>
    </row>
    <row r="11" spans="1:52" x14ac:dyDescent="0.25">
      <c r="A11" t="s">
        <v>33</v>
      </c>
      <c r="C11" s="7">
        <f>AU25</f>
        <v>-1.3642420526593924E-12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847.77946655228141</v>
      </c>
      <c r="P11">
        <f t="shared" si="22"/>
        <v>42.388973327614075</v>
      </c>
      <c r="Q11" s="4">
        <f t="shared" si="23"/>
        <v>12.5</v>
      </c>
      <c r="R11">
        <f t="shared" si="0"/>
        <v>250000</v>
      </c>
      <c r="S11">
        <f t="shared" si="1"/>
        <v>1856.6675948271575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1587.5460047370634</v>
      </c>
      <c r="AC11">
        <f t="shared" si="2"/>
        <v>1689.7512093673672</v>
      </c>
      <c r="AE11">
        <f t="shared" si="3"/>
        <v>771.56319358118481</v>
      </c>
      <c r="AF11">
        <f t="shared" si="4"/>
        <v>-38.578159679059247</v>
      </c>
      <c r="AG11">
        <f t="shared" si="4"/>
        <v>-11.376236745844851</v>
      </c>
      <c r="AH11">
        <f t="shared" si="5"/>
        <v>-472.24923206781494</v>
      </c>
      <c r="AI11">
        <f t="shared" si="6"/>
        <v>249.35956508846579</v>
      </c>
      <c r="AJ11">
        <f t="shared" si="7"/>
        <v>-102.2052046303038</v>
      </c>
      <c r="AK11">
        <f t="shared" si="24"/>
        <v>162.43717270474323</v>
      </c>
      <c r="AL11">
        <f t="shared" si="8"/>
        <v>309.59153316290519</v>
      </c>
      <c r="AN11">
        <f t="shared" si="9"/>
        <v>400.0390960000156</v>
      </c>
      <c r="AO11">
        <f t="shared" si="9"/>
        <v>-20.001954800000785</v>
      </c>
      <c r="AP11">
        <f t="shared" si="9"/>
        <v>-5.8983366515539704</v>
      </c>
      <c r="AQ11">
        <f t="shared" si="9"/>
        <v>-244.85117674710864</v>
      </c>
      <c r="AR11">
        <f t="shared" si="9"/>
        <v>129.28762780135224</v>
      </c>
      <c r="AS11">
        <f t="shared" si="9"/>
        <v>-52.991223540656442</v>
      </c>
      <c r="AT11">
        <f t="shared" si="9"/>
        <v>84.220217172355945</v>
      </c>
      <c r="AU11">
        <f t="shared" si="9"/>
        <v>160.51662143305174</v>
      </c>
      <c r="AW11">
        <v>8</v>
      </c>
      <c r="AX11">
        <f>(R11*SUMPRODUCT(K12:$K$23, X12:$X$23)-$AZ$3*SUMPRODUCT(K11:$K$22, W12:$W$23))/Z11</f>
        <v>1856.6675948271575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847.77946655228141</v>
      </c>
      <c r="P12">
        <f t="shared" si="22"/>
        <v>42.388973327614075</v>
      </c>
      <c r="Q12" s="4">
        <f t="shared" si="23"/>
        <v>12.5</v>
      </c>
      <c r="R12">
        <f t="shared" si="0"/>
        <v>250000</v>
      </c>
      <c r="S12">
        <f t="shared" si="1"/>
        <v>1967.7951192557505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1689.7512093673672</v>
      </c>
      <c r="AC12">
        <f t="shared" si="2"/>
        <v>1769.0814881868905</v>
      </c>
      <c r="AE12">
        <f t="shared" si="3"/>
        <v>762.16824895360116</v>
      </c>
      <c r="AF12">
        <f t="shared" si="4"/>
        <v>-38.10841244768006</v>
      </c>
      <c r="AG12">
        <f t="shared" si="4"/>
        <v>-11.237713919475414</v>
      </c>
      <c r="AH12">
        <f t="shared" si="5"/>
        <v>-495.20917821977076</v>
      </c>
      <c r="AI12">
        <f t="shared" si="6"/>
        <v>217.61294436667498</v>
      </c>
      <c r="AJ12">
        <f t="shared" si="7"/>
        <v>-79.330278819523301</v>
      </c>
      <c r="AK12">
        <f t="shared" si="24"/>
        <v>168.96677321113017</v>
      </c>
      <c r="AL12">
        <f t="shared" si="8"/>
        <v>307.24943875828183</v>
      </c>
      <c r="AN12">
        <f t="shared" si="9"/>
        <v>364.01824765865166</v>
      </c>
      <c r="AO12">
        <f t="shared" si="9"/>
        <v>-18.200912382932582</v>
      </c>
      <c r="AP12">
        <f t="shared" si="9"/>
        <v>-5.3672308368564847</v>
      </c>
      <c r="AQ12">
        <f t="shared" si="9"/>
        <v>-236.51625153308632</v>
      </c>
      <c r="AR12">
        <f t="shared" si="9"/>
        <v>103.93385290577631</v>
      </c>
      <c r="AS12">
        <f t="shared" si="9"/>
        <v>-37.888837696666002</v>
      </c>
      <c r="AT12">
        <f t="shared" si="9"/>
        <v>80.700014440770545</v>
      </c>
      <c r="AU12">
        <f t="shared" si="9"/>
        <v>146.74502964988082</v>
      </c>
      <c r="AW12">
        <v>9</v>
      </c>
      <c r="AX12">
        <f>(R12*SUMPRODUCT(K13:$K$23, X13:$X$23)-$AZ$3*SUMPRODUCT(K12:$K$22, W13:$W$23))/Z12</f>
        <v>1967.7951192557505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847.77946655228141</v>
      </c>
      <c r="P13">
        <f t="shared" si="22"/>
        <v>42.388973327614075</v>
      </c>
      <c r="Q13" s="4">
        <f t="shared" si="23"/>
        <v>12.5</v>
      </c>
      <c r="R13">
        <f t="shared" si="0"/>
        <v>250000</v>
      </c>
      <c r="S13">
        <f t="shared" si="1"/>
        <v>2058.4861447010267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1769.0814881868905</v>
      </c>
      <c r="AC13">
        <f t="shared" si="2"/>
        <v>1827.8287245296717</v>
      </c>
      <c r="AE13">
        <f t="shared" si="3"/>
        <v>752.78411031314681</v>
      </c>
      <c r="AF13">
        <f t="shared" si="4"/>
        <v>-37.639205515657345</v>
      </c>
      <c r="AG13">
        <f t="shared" si="4"/>
        <v>-11.099350420908131</v>
      </c>
      <c r="AH13">
        <f t="shared" si="5"/>
        <v>-519.72718745058035</v>
      </c>
      <c r="AI13">
        <f t="shared" si="6"/>
        <v>184.31836692600109</v>
      </c>
      <c r="AJ13">
        <f t="shared" si="7"/>
        <v>-58.747236342781207</v>
      </c>
      <c r="AK13">
        <f t="shared" si="24"/>
        <v>173.8958475089066</v>
      </c>
      <c r="AL13">
        <f t="shared" si="8"/>
        <v>299.46697809212651</v>
      </c>
      <c r="AN13">
        <f t="shared" si="9"/>
        <v>331.19525987197653</v>
      </c>
      <c r="AO13">
        <f t="shared" si="9"/>
        <v>-16.559762993598831</v>
      </c>
      <c r="AP13">
        <f t="shared" si="9"/>
        <v>-4.8832755589562309</v>
      </c>
      <c r="AQ13">
        <f t="shared" si="9"/>
        <v>-228.65942380030108</v>
      </c>
      <c r="AR13">
        <f t="shared" si="9"/>
        <v>81.092797519120467</v>
      </c>
      <c r="AS13">
        <f t="shared" si="9"/>
        <v>-25.84646240635195</v>
      </c>
      <c r="AT13">
        <f t="shared" si="9"/>
        <v>76.507300854705747</v>
      </c>
      <c r="AU13">
        <f t="shared" si="9"/>
        <v>131.75363596747428</v>
      </c>
      <c r="AW13">
        <v>10</v>
      </c>
      <c r="AX13">
        <f>(R13*SUMPRODUCT(K14:$K$23, X14:$X$23)-$AZ$3*SUMPRODUCT(K13:$K$22, W14:$W$23))/Z13</f>
        <v>2058.4861447010267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847.77946655228141</v>
      </c>
      <c r="P14">
        <f t="shared" si="22"/>
        <v>42.388973327614075</v>
      </c>
      <c r="Q14" s="4">
        <f t="shared" si="23"/>
        <v>12.5</v>
      </c>
      <c r="R14">
        <f t="shared" si="0"/>
        <v>250000</v>
      </c>
      <c r="S14">
        <f t="shared" si="1"/>
        <v>2130.2383499579805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1827.8287245296717</v>
      </c>
      <c r="AC14">
        <f t="shared" si="2"/>
        <v>1867.9717201449641</v>
      </c>
      <c r="AE14">
        <f t="shared" si="3"/>
        <v>743.4041681159681</v>
      </c>
      <c r="AF14">
        <f t="shared" si="4"/>
        <v>-37.170208405798412</v>
      </c>
      <c r="AG14">
        <f t="shared" si="4"/>
        <v>-10.961048796381226</v>
      </c>
      <c r="AH14">
        <f t="shared" si="5"/>
        <v>-546.16240635650024</v>
      </c>
      <c r="AI14">
        <f t="shared" si="6"/>
        <v>149.11050455728821</v>
      </c>
      <c r="AJ14">
        <f t="shared" si="7"/>
        <v>-40.142995615292421</v>
      </c>
      <c r="AK14">
        <f t="shared" si="24"/>
        <v>177.38438789678892</v>
      </c>
      <c r="AL14">
        <f t="shared" si="8"/>
        <v>286.35189683878468</v>
      </c>
      <c r="AN14">
        <f t="shared" si="9"/>
        <v>301.28674651111095</v>
      </c>
      <c r="AO14">
        <f t="shared" si="9"/>
        <v>-15.064337325555551</v>
      </c>
      <c r="AP14">
        <f t="shared" si="9"/>
        <v>-4.442292459269698</v>
      </c>
      <c r="AQ14">
        <f t="shared" si="9"/>
        <v>-221.34863044265293</v>
      </c>
      <c r="AR14">
        <f t="shared" si="9"/>
        <v>60.431486283632758</v>
      </c>
      <c r="AS14">
        <f t="shared" si="9"/>
        <v>-16.269148146953277</v>
      </c>
      <c r="AT14">
        <f t="shared" si="9"/>
        <v>71.890322120108749</v>
      </c>
      <c r="AU14">
        <f t="shared" si="9"/>
        <v>116.05266025678822</v>
      </c>
      <c r="AW14">
        <v>11</v>
      </c>
      <c r="AX14">
        <f>(R14*SUMPRODUCT(K15:$K$23, X15:$X$23)-$AZ$3*SUMPRODUCT(K14:$K$22, W15:$W$23))/Z14</f>
        <v>2130.2383499579805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847.77946655228141</v>
      </c>
      <c r="P15">
        <f t="shared" si="22"/>
        <v>42.388973327614075</v>
      </c>
      <c r="Q15" s="4">
        <f t="shared" si="23"/>
        <v>12.5</v>
      </c>
      <c r="R15">
        <f t="shared" si="0"/>
        <v>250000</v>
      </c>
      <c r="S15">
        <f t="shared" si="1"/>
        <v>2184.8051767411293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1867.9717201449641</v>
      </c>
      <c r="AC15">
        <f t="shared" si="2"/>
        <v>1891.6481252803114</v>
      </c>
      <c r="AE15">
        <f t="shared" si="3"/>
        <v>734.02445930984857</v>
      </c>
      <c r="AF15">
        <f t="shared" si="4"/>
        <v>-36.701222965492434</v>
      </c>
      <c r="AG15">
        <f t="shared" si="4"/>
        <v>-10.822750613065573</v>
      </c>
      <c r="AH15">
        <f t="shared" si="5"/>
        <v>-573.75390703681592</v>
      </c>
      <c r="AI15">
        <f t="shared" si="6"/>
        <v>112.74657869447469</v>
      </c>
      <c r="AJ15">
        <f t="shared" si="7"/>
        <v>-23.676405135347295</v>
      </c>
      <c r="AK15">
        <f t="shared" si="24"/>
        <v>179.57064695425242</v>
      </c>
      <c r="AL15">
        <f t="shared" si="8"/>
        <v>268.64082051337982</v>
      </c>
      <c r="AN15">
        <f t="shared" si="9"/>
        <v>274.03556772057601</v>
      </c>
      <c r="AO15">
        <f t="shared" si="9"/>
        <v>-13.701778386028803</v>
      </c>
      <c r="AP15">
        <f t="shared" si="9"/>
        <v>-4.0404901647803211</v>
      </c>
      <c r="AQ15">
        <f t="shared" si="9"/>
        <v>-214.20127851674556</v>
      </c>
      <c r="AR15">
        <f t="shared" si="9"/>
        <v>42.092020653021343</v>
      </c>
      <c r="AS15">
        <f t="shared" si="9"/>
        <v>-8.8391838181354778</v>
      </c>
      <c r="AT15">
        <f t="shared" si="9"/>
        <v>67.039651826217337</v>
      </c>
      <c r="AU15">
        <f t="shared" si="9"/>
        <v>100.29248866110321</v>
      </c>
      <c r="AW15">
        <v>12</v>
      </c>
      <c r="AX15">
        <f>(R15*SUMPRODUCT(K16:$K$23, X16:$X$23)-$AZ$3*SUMPRODUCT(K15:$K$22, W16:$W$23))/Z15</f>
        <v>2184.8051767411293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847.77946655228141</v>
      </c>
      <c r="P16">
        <f t="shared" si="22"/>
        <v>42.388973327614075</v>
      </c>
      <c r="Q16" s="4">
        <f t="shared" si="23"/>
        <v>12.5</v>
      </c>
      <c r="R16">
        <f t="shared" si="0"/>
        <v>250000</v>
      </c>
      <c r="S16">
        <f t="shared" si="1"/>
        <v>2222.2307563334421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1891.6481252803114</v>
      </c>
      <c r="AC16">
        <f t="shared" si="2"/>
        <v>1899.4199831927285</v>
      </c>
      <c r="AE16">
        <f t="shared" si="3"/>
        <v>724.62738422663313</v>
      </c>
      <c r="AF16">
        <f t="shared" si="4"/>
        <v>-36.231369211331661</v>
      </c>
      <c r="AG16">
        <f t="shared" si="4"/>
        <v>-10.68419637440503</v>
      </c>
      <c r="AH16">
        <f t="shared" si="5"/>
        <v>-606.5346505977642</v>
      </c>
      <c r="AI16">
        <f t="shared" si="6"/>
        <v>71.177168043132269</v>
      </c>
      <c r="AJ16">
        <f t="shared" si="7"/>
        <v>-7.7718579124170901</v>
      </c>
      <c r="AK16">
        <f t="shared" si="24"/>
        <v>180.60308982069293</v>
      </c>
      <c r="AL16">
        <f t="shared" si="8"/>
        <v>244.00839995140811</v>
      </c>
      <c r="AN16">
        <f t="shared" si="9"/>
        <v>249.20256722360614</v>
      </c>
      <c r="AO16">
        <f t="shared" si="9"/>
        <v>-12.460128361180308</v>
      </c>
      <c r="AP16">
        <f t="shared" si="9"/>
        <v>-3.6743424595587055</v>
      </c>
      <c r="AQ16">
        <f t="shared" si="9"/>
        <v>-208.58995302855183</v>
      </c>
      <c r="AR16">
        <f t="shared" si="9"/>
        <v>24.478143374315291</v>
      </c>
      <c r="AS16">
        <f t="shared" si="9"/>
        <v>-2.6727763620725868</v>
      </c>
      <c r="AT16">
        <f t="shared" si="9"/>
        <v>62.110202583450771</v>
      </c>
      <c r="AU16">
        <f t="shared" si="9"/>
        <v>83.915569595693484</v>
      </c>
      <c r="AW16">
        <v>13</v>
      </c>
      <c r="AX16">
        <f>(R16*SUMPRODUCT(K17:$K$23, X17:$X$23)-$AZ$3*SUMPRODUCT(K16:$K$22, W17:$W$23))/Z16</f>
        <v>2222.2307563334421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847.77946655228141</v>
      </c>
      <c r="P17">
        <f t="shared" si="22"/>
        <v>42.388973327614075</v>
      </c>
      <c r="Q17" s="4">
        <f t="shared" si="23"/>
        <v>12.5</v>
      </c>
      <c r="R17">
        <f t="shared" si="0"/>
        <v>250000</v>
      </c>
      <c r="S17">
        <f t="shared" si="1"/>
        <v>2242.9086661612605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1899.4199831927285</v>
      </c>
      <c r="AC17">
        <f t="shared" si="2"/>
        <v>1892.1450681072183</v>
      </c>
      <c r="AE17">
        <f t="shared" si="3"/>
        <v>715.19708344830781</v>
      </c>
      <c r="AF17">
        <f t="shared" si="4"/>
        <v>-35.759854172415395</v>
      </c>
      <c r="AG17">
        <f t="shared" si="4"/>
        <v>-10.545152242788522</v>
      </c>
      <c r="AH17">
        <f t="shared" si="5"/>
        <v>-644.04335744913521</v>
      </c>
      <c r="AI17">
        <f t="shared" si="6"/>
        <v>24.848719583968659</v>
      </c>
      <c r="AJ17">
        <f t="shared" si="7"/>
        <v>7.2749150855102016</v>
      </c>
      <c r="AK17">
        <f t="shared" si="24"/>
        <v>180.52000487280347</v>
      </c>
      <c r="AL17">
        <f t="shared" si="8"/>
        <v>212.64363954228233</v>
      </c>
      <c r="AN17">
        <f t="shared" si="9"/>
        <v>226.57128685500192</v>
      </c>
      <c r="AO17">
        <f t="shared" si="9"/>
        <v>-11.328564342750097</v>
      </c>
      <c r="AP17">
        <f t="shared" si="9"/>
        <v>-3.3406577977232357</v>
      </c>
      <c r="AQ17">
        <f t="shared" si="9"/>
        <v>-204.03009976509966</v>
      </c>
      <c r="AR17">
        <f t="shared" si="9"/>
        <v>7.871964949428917</v>
      </c>
      <c r="AS17">
        <f t="shared" si="9"/>
        <v>2.3046610659228808</v>
      </c>
      <c r="AT17">
        <f t="shared" si="9"/>
        <v>57.187942671550992</v>
      </c>
      <c r="AU17">
        <f t="shared" si="9"/>
        <v>67.3645686869028</v>
      </c>
      <c r="AW17">
        <v>14</v>
      </c>
      <c r="AX17">
        <f>(R17*SUMPRODUCT(K18:$K$23, X18:$X$23)-$AZ$3*SUMPRODUCT(K17:$K$22, W18:$W$23))/Z17</f>
        <v>2242.9086661612605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847.77946655228141</v>
      </c>
      <c r="P18">
        <f t="shared" si="22"/>
        <v>42.388973327614075</v>
      </c>
      <c r="Q18" s="4">
        <f t="shared" si="23"/>
        <v>12.5</v>
      </c>
      <c r="R18">
        <f t="shared" si="0"/>
        <v>250000</v>
      </c>
      <c r="S18">
        <f t="shared" si="1"/>
        <v>2143.6470300596652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1892.1450681072183</v>
      </c>
      <c r="AC18">
        <f t="shared" si="2"/>
        <v>1781.8249722279395</v>
      </c>
      <c r="AE18">
        <f t="shared" si="3"/>
        <v>704.68440151870107</v>
      </c>
      <c r="AF18">
        <f t="shared" si="4"/>
        <v>-35.234220075935056</v>
      </c>
      <c r="AG18">
        <f t="shared" si="4"/>
        <v>-10.390149049971773</v>
      </c>
      <c r="AH18">
        <f t="shared" si="5"/>
        <v>-991.03340777726544</v>
      </c>
      <c r="AI18">
        <f t="shared" si="6"/>
        <v>-331.97337538447118</v>
      </c>
      <c r="AJ18">
        <f t="shared" si="7"/>
        <v>110.32009587927882</v>
      </c>
      <c r="AK18">
        <f t="shared" si="24"/>
        <v>179.31166746849894</v>
      </c>
      <c r="AL18">
        <f t="shared" si="8"/>
        <v>-42.341612036693419</v>
      </c>
      <c r="AN18">
        <f t="shared" si="9"/>
        <v>205.64358283883541</v>
      </c>
      <c r="AO18">
        <f t="shared" si="9"/>
        <v>-10.282179141941771</v>
      </c>
      <c r="AP18">
        <f t="shared" si="9"/>
        <v>-3.0320913479294807</v>
      </c>
      <c r="AQ18">
        <f t="shared" si="9"/>
        <v>-289.20699855010054</v>
      </c>
      <c r="AR18">
        <f t="shared" si="9"/>
        <v>-96.87768620113637</v>
      </c>
      <c r="AS18">
        <f t="shared" si="9"/>
        <v>32.194014408216866</v>
      </c>
      <c r="AT18">
        <f t="shared" si="9"/>
        <v>52.327387499366118</v>
      </c>
      <c r="AU18">
        <f t="shared" si="9"/>
        <v>-12.356284293553387</v>
      </c>
      <c r="AW18">
        <v>15</v>
      </c>
      <c r="AX18">
        <f>(R18*SUMPRODUCT(K19:$K$23, X19:$X$23)-$AZ$3*SUMPRODUCT(K18:$K$22, W19:$W$23))/Z18</f>
        <v>2143.6470300596652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847.77946655228141</v>
      </c>
      <c r="P19">
        <f t="shared" si="22"/>
        <v>42.388973327614075</v>
      </c>
      <c r="Q19" s="4">
        <f t="shared" si="23"/>
        <v>12.5</v>
      </c>
      <c r="R19">
        <f t="shared" si="0"/>
        <v>250000</v>
      </c>
      <c r="S19">
        <f t="shared" si="1"/>
        <v>1930.8077776571379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1781.8249722279395</v>
      </c>
      <c r="AC19">
        <f t="shared" si="2"/>
        <v>1578.3507847366075</v>
      </c>
      <c r="AE19">
        <f t="shared" si="3"/>
        <v>693.02257935796808</v>
      </c>
      <c r="AF19">
        <f t="shared" si="4"/>
        <v>-34.651128967898408</v>
      </c>
      <c r="AG19">
        <f t="shared" si="4"/>
        <v>-10.218202473343791</v>
      </c>
      <c r="AH19">
        <f t="shared" si="5"/>
        <v>-1360.9017225653031</v>
      </c>
      <c r="AI19">
        <f t="shared" si="6"/>
        <v>-712.74847464857726</v>
      </c>
      <c r="AJ19">
        <f t="shared" si="7"/>
        <v>203.47418749133203</v>
      </c>
      <c r="AK19">
        <f t="shared" si="24"/>
        <v>170.81374958326066</v>
      </c>
      <c r="AL19">
        <f t="shared" si="8"/>
        <v>-338.46053757398454</v>
      </c>
      <c r="AN19">
        <f t="shared" si="9"/>
        <v>186.29845573249452</v>
      </c>
      <c r="AO19">
        <f t="shared" si="9"/>
        <v>-9.3149227866247273</v>
      </c>
      <c r="AP19">
        <f t="shared" si="9"/>
        <v>-2.7468590459339368</v>
      </c>
      <c r="AQ19">
        <f t="shared" si="9"/>
        <v>-365.8378483894237</v>
      </c>
      <c r="AR19">
        <f t="shared" si="9"/>
        <v>-191.60117448948782</v>
      </c>
      <c r="AS19">
        <f t="shared" si="9"/>
        <v>54.697968060690108</v>
      </c>
      <c r="AT19">
        <f t="shared" si="9"/>
        <v>45.918183206555014</v>
      </c>
      <c r="AU19">
        <f t="shared" si="9"/>
        <v>-90.985023222242702</v>
      </c>
      <c r="AW19">
        <v>16</v>
      </c>
      <c r="AX19">
        <f>(R19*SUMPRODUCT(K20:$K$23, X20:$X$23)-$AZ$3*SUMPRODUCT(K19:$K$22, W20:$W$23))/Z19</f>
        <v>1930.8077776571379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847.77946655228141</v>
      </c>
      <c r="P20">
        <f t="shared" si="22"/>
        <v>42.388973327614075</v>
      </c>
      <c r="Q20" s="4">
        <f t="shared" si="23"/>
        <v>12.5</v>
      </c>
      <c r="R20">
        <f t="shared" si="0"/>
        <v>250000</v>
      </c>
      <c r="S20">
        <f t="shared" si="1"/>
        <v>1612.2464331381393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1578.3507847366075</v>
      </c>
      <c r="AC20">
        <f t="shared" si="2"/>
        <v>1293.5128058028899</v>
      </c>
      <c r="AE20">
        <f t="shared" si="3"/>
        <v>680.17740584956812</v>
      </c>
      <c r="AF20">
        <f t="shared" si="4"/>
        <v>-34.008870292478413</v>
      </c>
      <c r="AG20">
        <f t="shared" si="4"/>
        <v>-10.028808090500362</v>
      </c>
      <c r="AH20">
        <f t="shared" si="5"/>
        <v>-1744.2471621997847</v>
      </c>
      <c r="AI20">
        <f t="shared" si="6"/>
        <v>-1108.1074347331953</v>
      </c>
      <c r="AJ20">
        <f t="shared" si="7"/>
        <v>284.83797893371752</v>
      </c>
      <c r="AK20">
        <f t="shared" si="24"/>
        <v>155.71635242055882</v>
      </c>
      <c r="AL20">
        <f t="shared" si="8"/>
        <v>-667.55310337891899</v>
      </c>
      <c r="AN20">
        <f t="shared" si="9"/>
        <v>168.43232310292893</v>
      </c>
      <c r="AO20">
        <f t="shared" si="9"/>
        <v>-8.421616155146447</v>
      </c>
      <c r="AP20">
        <f t="shared" si="9"/>
        <v>-2.4834336308577889</v>
      </c>
      <c r="AQ20">
        <f t="shared" si="9"/>
        <v>-431.92790449728159</v>
      </c>
      <c r="AR20">
        <f t="shared" si="9"/>
        <v>-274.40063118035692</v>
      </c>
      <c r="AS20">
        <f t="shared" si="9"/>
        <v>70.53442541188997</v>
      </c>
      <c r="AT20">
        <f t="shared" si="9"/>
        <v>38.560038539577377</v>
      </c>
      <c r="AU20">
        <f t="shared" si="9"/>
        <v>-165.30616722888956</v>
      </c>
      <c r="AW20">
        <v>17</v>
      </c>
      <c r="AX20">
        <f>(R20*SUMPRODUCT(K21:$K$23, X21:$X$23)-$AZ$3*SUMPRODUCT(K20:$K$22, W21:$W$23))/Z20</f>
        <v>1612.2464331381393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847.77946655228141</v>
      </c>
      <c r="P21">
        <f t="shared" si="22"/>
        <v>42.388973327614075</v>
      </c>
      <c r="Q21" s="4">
        <f t="shared" si="23"/>
        <v>12.5</v>
      </c>
      <c r="R21">
        <f t="shared" si="0"/>
        <v>250000</v>
      </c>
      <c r="S21">
        <f t="shared" si="1"/>
        <v>1185.5889986790846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1293.5128058028899</v>
      </c>
      <c r="AC21">
        <f t="shared" si="2"/>
        <v>931.39855396422865</v>
      </c>
      <c r="AE21">
        <f t="shared" si="3"/>
        <v>666.01543208237433</v>
      </c>
      <c r="AF21">
        <f t="shared" si="4"/>
        <v>-33.300771604118722</v>
      </c>
      <c r="AG21">
        <f t="shared" si="4"/>
        <v>-9.8199982772480556</v>
      </c>
      <c r="AH21">
        <f t="shared" si="5"/>
        <v>-2170.4346469460888</v>
      </c>
      <c r="AI21">
        <f t="shared" si="6"/>
        <v>-1547.5399847450813</v>
      </c>
      <c r="AJ21">
        <f t="shared" si="7"/>
        <v>362.11425183866129</v>
      </c>
      <c r="AK21">
        <f t="shared" si="24"/>
        <v>134.83592263968021</v>
      </c>
      <c r="AL21">
        <f t="shared" si="8"/>
        <v>-1050.5898102667397</v>
      </c>
      <c r="AN21">
        <f t="shared" si="9"/>
        <v>151.92487803996681</v>
      </c>
      <c r="AO21">
        <f t="shared" si="9"/>
        <v>-7.5962439019983421</v>
      </c>
      <c r="AP21">
        <f t="shared" si="9"/>
        <v>-2.2400412494332009</v>
      </c>
      <c r="AQ21">
        <f t="shared" si="9"/>
        <v>-495.09816611909918</v>
      </c>
      <c r="AR21">
        <f t="shared" si="9"/>
        <v>-353.00957323056389</v>
      </c>
      <c r="AS21">
        <f t="shared" si="9"/>
        <v>82.60193517605785</v>
      </c>
      <c r="AT21">
        <f t="shared" si="9"/>
        <v>30.757442118707832</v>
      </c>
      <c r="AU21">
        <f t="shared" si="9"/>
        <v>-239.65019593579822</v>
      </c>
      <c r="AW21">
        <v>18</v>
      </c>
      <c r="AX21">
        <f>(R21*SUMPRODUCT(K22:$K$23, X22:$X$23)-$AZ$3*SUMPRODUCT(K21:$K$22, W22:$W$23))/Z21</f>
        <v>1185.5889986790846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847.77946655228141</v>
      </c>
      <c r="P22">
        <f t="shared" si="22"/>
        <v>42.388973327614075</v>
      </c>
      <c r="Q22" s="4">
        <f t="shared" si="23"/>
        <v>12.5</v>
      </c>
      <c r="R22">
        <f t="shared" si="0"/>
        <v>250000</v>
      </c>
      <c r="S22">
        <f t="shared" si="1"/>
        <v>648.32095209013517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931.39855396422865</v>
      </c>
      <c r="AC22">
        <f t="shared" si="2"/>
        <v>497.39102832647029</v>
      </c>
      <c r="AE22">
        <f t="shared" si="3"/>
        <v>650.4153526167089</v>
      </c>
      <c r="AF22">
        <f t="shared" si="4"/>
        <v>-32.520767630835444</v>
      </c>
      <c r="AG22">
        <f t="shared" si="4"/>
        <v>-9.5899844576000746</v>
      </c>
      <c r="AH22">
        <f t="shared" si="5"/>
        <v>-2636.2767375100129</v>
      </c>
      <c r="AI22">
        <f t="shared" si="6"/>
        <v>-2027.9721369817394</v>
      </c>
      <c r="AJ22">
        <f t="shared" si="7"/>
        <v>434.00752563775836</v>
      </c>
      <c r="AK22">
        <f t="shared" si="24"/>
        <v>108.45051972650715</v>
      </c>
      <c r="AL22">
        <f t="shared" si="8"/>
        <v>-1485.5140916174739</v>
      </c>
      <c r="AN22">
        <f t="shared" si="9"/>
        <v>136.67112049835174</v>
      </c>
      <c r="AO22">
        <f t="shared" si="9"/>
        <v>-6.8335560249175868</v>
      </c>
      <c r="AP22">
        <f t="shared" si="9"/>
        <v>-2.0151337389392205</v>
      </c>
      <c r="AQ22">
        <f t="shared" si="9"/>
        <v>-553.95816567011423</v>
      </c>
      <c r="AR22">
        <f t="shared" si="9"/>
        <v>-426.13573493561921</v>
      </c>
      <c r="AS22">
        <f t="shared" si="9"/>
        <v>91.197562595950544</v>
      </c>
      <c r="AT22">
        <f t="shared" si="9"/>
        <v>22.788598070477892</v>
      </c>
      <c r="AU22">
        <f t="shared" si="9"/>
        <v>-312.14957426919079</v>
      </c>
      <c r="AW22">
        <v>19</v>
      </c>
      <c r="AX22">
        <f>(R22*SUMPRODUCT(K23:$K$23, X23:$X$23)-$AZ$3*SUMPRODUCT(K22:$K$22, W23:$W$23))/Z22</f>
        <v>648.32095209013517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847.77946655228141</v>
      </c>
      <c r="P23">
        <f t="shared" si="22"/>
        <v>42.388973327614075</v>
      </c>
      <c r="Q23" s="4">
        <f t="shared" si="23"/>
        <v>12.5</v>
      </c>
      <c r="R23">
        <f t="shared" si="0"/>
        <v>250000</v>
      </c>
      <c r="S23">
        <f t="shared" si="1"/>
        <v>665.83507798135668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497.39102832647029</v>
      </c>
      <c r="AC23">
        <f t="shared" si="2"/>
        <v>497.39102832647023</v>
      </c>
      <c r="AE23">
        <f t="shared" si="3"/>
        <v>633.30682718147898</v>
      </c>
      <c r="AF23">
        <f t="shared" si="4"/>
        <v>-31.665341359073953</v>
      </c>
      <c r="AG23">
        <f t="shared" si="4"/>
        <v>-9.3377295064273635</v>
      </c>
      <c r="AH23">
        <f t="shared" si="5"/>
        <v>-3127.1021319342321</v>
      </c>
      <c r="AI23">
        <f t="shared" si="6"/>
        <v>-2534.7983756182543</v>
      </c>
      <c r="AJ23">
        <f t="shared" si="7"/>
        <v>0</v>
      </c>
      <c r="AK23">
        <f t="shared" si="24"/>
        <v>76.932275990421289</v>
      </c>
      <c r="AL23">
        <f t="shared" si="8"/>
        <v>-2457.8660996278331</v>
      </c>
      <c r="AN23">
        <f t="shared" si="9"/>
        <v>122.58617884835193</v>
      </c>
      <c r="AO23">
        <f t="shared" si="9"/>
        <v>-6.1293089424175973</v>
      </c>
      <c r="AP23">
        <f t="shared" si="9"/>
        <v>-1.8074597180750458</v>
      </c>
      <c r="AQ23">
        <f t="shared" si="9"/>
        <v>-605.2982294986432</v>
      </c>
      <c r="AR23">
        <f t="shared" si="9"/>
        <v>-490.64881931078384</v>
      </c>
      <c r="AS23">
        <f t="shared" si="9"/>
        <v>0</v>
      </c>
      <c r="AT23">
        <f t="shared" si="9"/>
        <v>14.891413354478297</v>
      </c>
      <c r="AU23">
        <f t="shared" si="9"/>
        <v>-475.75740595630555</v>
      </c>
      <c r="AW23">
        <v>20</v>
      </c>
      <c r="AX23">
        <f>(R23*SUMPRODUCT(K$23:$K24, X$23:$X24)-$AZ$3*SUMPRODUCT(K$22:$K23, W$23:$W24))/Z23</f>
        <v>665.83507798135668</v>
      </c>
    </row>
    <row r="25" spans="5:50" x14ac:dyDescent="0.25">
      <c r="AN25" s="8">
        <f t="shared" ref="AN25:AU25" si="25">SUM(AN3:AN23)</f>
        <v>7344.6768077266906</v>
      </c>
      <c r="AO25" s="8">
        <f t="shared" si="25"/>
        <v>-1003.0684403005458</v>
      </c>
      <c r="AP25" s="8">
        <f t="shared" si="25"/>
        <v>-195.79285647828553</v>
      </c>
      <c r="AQ25" s="8">
        <f t="shared" si="25"/>
        <v>-6311.6733345099283</v>
      </c>
      <c r="AR25" s="8">
        <f t="shared" si="25"/>
        <v>-165.85782356206875</v>
      </c>
      <c r="AS25" s="8">
        <f t="shared" si="25"/>
        <v>-1029.9655190814192</v>
      </c>
      <c r="AT25" s="8">
        <f t="shared" si="25"/>
        <v>1195.8233426434867</v>
      </c>
      <c r="AU25" s="9">
        <f t="shared" si="25"/>
        <v>-1.3642420526593924E-12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3674.8271997262591</v>
      </c>
      <c r="K3">
        <v>1</v>
      </c>
      <c r="L3" s="2">
        <v>0</v>
      </c>
      <c r="O3">
        <f>$C$3</f>
        <v>3674.8271997262591</v>
      </c>
      <c r="P3">
        <f>O3*B5</f>
        <v>2939.8617597810075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3674.8271997262591</v>
      </c>
      <c r="AF3">
        <f t="shared" ref="AF3:AG23" si="4">-$Z3*P3</f>
        <v>-2939.8617597810075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634.96543994525155</v>
      </c>
      <c r="AJ3">
        <f t="shared" ref="AJ3:AJ23" si="7">AB3-AC3</f>
        <v>0</v>
      </c>
      <c r="AL3">
        <f t="shared" ref="AL3:AL23" si="8">SUM(AI3:AK3)</f>
        <v>634.96543994525155</v>
      </c>
      <c r="AN3">
        <f t="shared" ref="AN3:AU23" si="9">AE3*$K3</f>
        <v>3674.8271997262591</v>
      </c>
      <c r="AO3">
        <f t="shared" si="9"/>
        <v>-2939.8617597810075</v>
      </c>
      <c r="AP3">
        <f t="shared" si="9"/>
        <v>-100</v>
      </c>
      <c r="AQ3">
        <f t="shared" si="9"/>
        <v>0</v>
      </c>
      <c r="AR3">
        <f t="shared" si="9"/>
        <v>634.96543994525155</v>
      </c>
      <c r="AS3">
        <f t="shared" si="9"/>
        <v>0</v>
      </c>
      <c r="AT3">
        <f t="shared" si="9"/>
        <v>0</v>
      </c>
      <c r="AU3">
        <f t="shared" si="9"/>
        <v>634.96543994525155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3057.7580333473361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2522.591609026405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2491.1592725097471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-2491.1592725097471</v>
      </c>
      <c r="AK4">
        <f>H4*SUM(AB4, AE4:AF4)</f>
        <v>0</v>
      </c>
      <c r="AL4">
        <f t="shared" si="8"/>
        <v>-3106.2430225097469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-566.59876083760457</v>
      </c>
      <c r="AR4">
        <f t="shared" si="9"/>
        <v>-566.59876083760457</v>
      </c>
      <c r="AS4">
        <f t="shared" si="9"/>
        <v>-2294.7895418357762</v>
      </c>
      <c r="AT4">
        <f t="shared" si="9"/>
        <v>0</v>
      </c>
      <c r="AU4">
        <f t="shared" si="9"/>
        <v>-2861.3883026733806</v>
      </c>
      <c r="AW4">
        <v>1</v>
      </c>
      <c r="AX4">
        <f>(R4*SUMPRODUCT(K5:$K$23, X5:$X$23)-$AZ$3*SUMPRODUCT(K4:$K$22, W5:$W$23))/Z4</f>
        <v>2522.591609026405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3674.8271997262591</v>
      </c>
      <c r="P5">
        <f t="shared" ref="P5:P23" si="22">O5*$C$5</f>
        <v>183.74135998631297</v>
      </c>
      <c r="Q5" s="4">
        <f t="shared" ref="Q5:Q23" si="23">$C$8</f>
        <v>12.5</v>
      </c>
      <c r="R5">
        <f t="shared" si="0"/>
        <v>250000</v>
      </c>
      <c r="S5">
        <f t="shared" si="1"/>
        <v>4845.2287241912873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2491.1592725097471</v>
      </c>
      <c r="AC5">
        <f t="shared" si="2"/>
        <v>4724.4838802822233</v>
      </c>
      <c r="AE5">
        <f t="shared" si="3"/>
        <v>3583.2491831079019</v>
      </c>
      <c r="AF5">
        <f t="shared" si="4"/>
        <v>-179.16245915539511</v>
      </c>
      <c r="AG5">
        <f t="shared" si="4"/>
        <v>-12.188495500464693</v>
      </c>
      <c r="AH5">
        <f t="shared" si="5"/>
        <v>-646.15707820615</v>
      </c>
      <c r="AI5">
        <f t="shared" si="6"/>
        <v>2745.7411502458922</v>
      </c>
      <c r="AJ5">
        <f t="shared" si="7"/>
        <v>-2233.3246077724762</v>
      </c>
      <c r="AK5">
        <f>H5*SUM(AB5, AE5:AF5)</f>
        <v>504.46799040926805</v>
      </c>
      <c r="AL5">
        <f t="shared" si="8"/>
        <v>1016.8845328826841</v>
      </c>
      <c r="AN5">
        <f t="shared" si="9"/>
        <v>3040.6031727062409</v>
      </c>
      <c r="AO5">
        <f t="shared" si="9"/>
        <v>-152.03015863531206</v>
      </c>
      <c r="AP5">
        <f t="shared" si="9"/>
        <v>-10.342673979788554</v>
      </c>
      <c r="AQ5">
        <f t="shared" si="9"/>
        <v>-548.30327495006679</v>
      </c>
      <c r="AR5">
        <f t="shared" si="9"/>
        <v>2329.9270651410734</v>
      </c>
      <c r="AS5">
        <f t="shared" si="9"/>
        <v>-1895.110705693678</v>
      </c>
      <c r="AT5">
        <f t="shared" si="9"/>
        <v>428.07153334414704</v>
      </c>
      <c r="AU5">
        <f t="shared" si="9"/>
        <v>862.8878927915423</v>
      </c>
      <c r="AW5">
        <v>2</v>
      </c>
      <c r="AX5">
        <f>(R5*SUMPRODUCT(K6:$K$23, X6:$X$23)-$AZ$3*SUMPRODUCT(K5:$K$22, W6:$W$23))/Z5</f>
        <v>4845.2287241912873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3674.8271997262591</v>
      </c>
      <c r="P6">
        <f t="shared" si="22"/>
        <v>183.74135998631297</v>
      </c>
      <c r="Q6" s="4">
        <f t="shared" si="23"/>
        <v>12.5</v>
      </c>
      <c r="R6">
        <f t="shared" si="0"/>
        <v>250000</v>
      </c>
      <c r="S6">
        <f t="shared" si="1"/>
        <v>6981.7160911787587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4724.4838802822233</v>
      </c>
      <c r="AC6">
        <f t="shared" si="2"/>
        <v>6720.5757922538105</v>
      </c>
      <c r="AE6">
        <f t="shared" si="3"/>
        <v>3537.3759684098586</v>
      </c>
      <c r="AF6">
        <f t="shared" si="4"/>
        <v>-176.86879842049296</v>
      </c>
      <c r="AG6">
        <f t="shared" si="4"/>
        <v>-12.032456820940318</v>
      </c>
      <c r="AH6">
        <f t="shared" si="5"/>
        <v>-683.07449039452263</v>
      </c>
      <c r="AI6">
        <f t="shared" si="6"/>
        <v>2665.4002227739029</v>
      </c>
      <c r="AJ6">
        <f t="shared" si="7"/>
        <v>-1996.0919119715873</v>
      </c>
      <c r="AK6">
        <f>H6*SUM(AB6, AE6:AF6)</f>
        <v>691.84885415384053</v>
      </c>
      <c r="AL6">
        <f t="shared" si="8"/>
        <v>1361.1571649561561</v>
      </c>
      <c r="AN6">
        <f t="shared" si="9"/>
        <v>2765.0648521627763</v>
      </c>
      <c r="AO6">
        <f t="shared" si="9"/>
        <v>-138.25324260813883</v>
      </c>
      <c r="AP6">
        <f t="shared" si="9"/>
        <v>-9.405424737960292</v>
      </c>
      <c r="AQ6">
        <f t="shared" si="9"/>
        <v>-533.93964386769267</v>
      </c>
      <c r="AR6">
        <f t="shared" si="9"/>
        <v>2083.4665409489844</v>
      </c>
      <c r="AS6">
        <f t="shared" si="9"/>
        <v>-1560.2875229460294</v>
      </c>
      <c r="AT6">
        <f t="shared" si="9"/>
        <v>540.79831115317404</v>
      </c>
      <c r="AU6">
        <f t="shared" si="9"/>
        <v>1063.9773291561291</v>
      </c>
      <c r="AW6">
        <v>3</v>
      </c>
      <c r="AX6">
        <f>(R6*SUMPRODUCT(K7:$K$23, X7:$X$23)-$AZ$3*SUMPRODUCT(K6:$K$22, W7:$W$23))/Z6</f>
        <v>6981.7160911787587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3674.8271997262591</v>
      </c>
      <c r="P7">
        <f t="shared" si="22"/>
        <v>183.74135998631297</v>
      </c>
      <c r="Q7" s="4">
        <f t="shared" si="23"/>
        <v>12.5</v>
      </c>
      <c r="R7">
        <f t="shared" si="0"/>
        <v>250000</v>
      </c>
      <c r="S7">
        <f t="shared" si="1"/>
        <v>8945.7360452428857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6720.5757922538105</v>
      </c>
      <c r="AC7">
        <f t="shared" si="2"/>
        <v>8499.0693097847834</v>
      </c>
      <c r="AE7">
        <f t="shared" si="3"/>
        <v>3491.3405575569732</v>
      </c>
      <c r="AF7">
        <f t="shared" si="4"/>
        <v>-174.56702787784866</v>
      </c>
      <c r="AG7">
        <f t="shared" si="4"/>
        <v>-11.875866427872602</v>
      </c>
      <c r="AH7">
        <f t="shared" si="5"/>
        <v>-725.31649716628249</v>
      </c>
      <c r="AI7">
        <f t="shared" si="6"/>
        <v>2579.5811660849695</v>
      </c>
      <c r="AJ7">
        <f t="shared" si="7"/>
        <v>-1778.4935175309729</v>
      </c>
      <c r="AK7">
        <f>H7*SUM(AB7, AE7:AF7)</f>
        <v>858.9160561764453</v>
      </c>
      <c r="AL7">
        <f t="shared" si="8"/>
        <v>1660.0037047304418</v>
      </c>
      <c r="AN7">
        <f t="shared" si="9"/>
        <v>2513.9560509820908</v>
      </c>
      <c r="AO7">
        <f t="shared" si="9"/>
        <v>-125.69780254910454</v>
      </c>
      <c r="AP7">
        <f t="shared" si="9"/>
        <v>-8.5512730066918436</v>
      </c>
      <c r="AQ7">
        <f t="shared" si="9"/>
        <v>-522.26752643237523</v>
      </c>
      <c r="AR7">
        <f t="shared" si="9"/>
        <v>1857.4394489939191</v>
      </c>
      <c r="AS7">
        <f t="shared" si="9"/>
        <v>-1280.6125516320251</v>
      </c>
      <c r="AT7">
        <f t="shared" si="9"/>
        <v>618.46651196392554</v>
      </c>
      <c r="AU7">
        <f t="shared" si="9"/>
        <v>1195.2934093258195</v>
      </c>
      <c r="AW7">
        <v>4</v>
      </c>
      <c r="AX7">
        <f>(R7*SUMPRODUCT(K8:$K$23, X8:$X$23)-$AZ$3*SUMPRODUCT(K7:$K$22, W8:$W$23))/Z7</f>
        <v>8945.7360452428857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3674.8271997262591</v>
      </c>
      <c r="P8">
        <f t="shared" si="22"/>
        <v>183.74135998631297</v>
      </c>
      <c r="Q8" s="4">
        <f t="shared" si="23"/>
        <v>12.5</v>
      </c>
      <c r="R8">
        <f t="shared" si="0"/>
        <v>250000</v>
      </c>
      <c r="S8">
        <f t="shared" si="1"/>
        <v>10522.959965806862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8499.0693097847834</v>
      </c>
      <c r="AC8">
        <f t="shared" si="2"/>
        <v>9850.5874979549953</v>
      </c>
      <c r="AE8">
        <f t="shared" si="3"/>
        <v>3440.0213427014432</v>
      </c>
      <c r="AF8">
        <f t="shared" si="4"/>
        <v>-172.00106713507219</v>
      </c>
      <c r="AG8">
        <f t="shared" si="4"/>
        <v>-11.701303067249302</v>
      </c>
      <c r="AH8">
        <f t="shared" si="5"/>
        <v>-1116.0939268914672</v>
      </c>
      <c r="AI8">
        <f t="shared" si="6"/>
        <v>2140.2250456076545</v>
      </c>
      <c r="AJ8">
        <f t="shared" si="7"/>
        <v>-1351.5181881702119</v>
      </c>
      <c r="AK8">
        <f t="shared" ref="AK8:AK23" si="24">H8*SUM(AB8:AB8, AE8:AF8)</f>
        <v>1006.933389997669</v>
      </c>
      <c r="AL8">
        <f t="shared" si="8"/>
        <v>1795.6402474351116</v>
      </c>
      <c r="AN8">
        <f t="shared" si="9"/>
        <v>2281.7495394029188</v>
      </c>
      <c r="AO8">
        <f t="shared" si="9"/>
        <v>-114.08747697014596</v>
      </c>
      <c r="AP8">
        <f t="shared" si="9"/>
        <v>-7.7614178007230112</v>
      </c>
      <c r="AQ8">
        <f t="shared" si="9"/>
        <v>-740.29971035444873</v>
      </c>
      <c r="AR8">
        <f t="shared" si="9"/>
        <v>1419.600934277601</v>
      </c>
      <c r="AS8">
        <f t="shared" si="9"/>
        <v>-896.45548563088994</v>
      </c>
      <c r="AT8">
        <f t="shared" si="9"/>
        <v>667.89405353872689</v>
      </c>
      <c r="AU8">
        <f t="shared" si="9"/>
        <v>1191.0395021854381</v>
      </c>
      <c r="AW8">
        <v>5</v>
      </c>
      <c r="AX8">
        <f>(R8*SUMPRODUCT(K9:$K$23, X9:$X$23)-$AZ$3*SUMPRODUCT(K8:$K$22, W9:$W$23))/Z8</f>
        <v>10522.959965806862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3674.8271997262591</v>
      </c>
      <c r="P9">
        <f t="shared" si="22"/>
        <v>183.74135998631297</v>
      </c>
      <c r="Q9" s="4">
        <f t="shared" si="23"/>
        <v>12.5</v>
      </c>
      <c r="R9">
        <f t="shared" si="0"/>
        <v>250000</v>
      </c>
      <c r="S9">
        <f t="shared" si="1"/>
        <v>11745.150744705286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9850.5874979549953</v>
      </c>
      <c r="AC9">
        <f t="shared" si="2"/>
        <v>10812.734424824459</v>
      </c>
      <c r="AE9">
        <f t="shared" si="3"/>
        <v>3383.0924295010768</v>
      </c>
      <c r="AF9">
        <f t="shared" si="4"/>
        <v>-169.15462147505386</v>
      </c>
      <c r="AG9">
        <f t="shared" si="4"/>
        <v>-11.507658202789393</v>
      </c>
      <c r="AH9">
        <f t="shared" si="5"/>
        <v>-1532.6366757483136</v>
      </c>
      <c r="AI9">
        <f t="shared" si="6"/>
        <v>1669.7934740749199</v>
      </c>
      <c r="AJ9">
        <f t="shared" si="7"/>
        <v>-962.14692686946364</v>
      </c>
      <c r="AK9">
        <f t="shared" si="24"/>
        <v>1117.9575594834077</v>
      </c>
      <c r="AL9">
        <f t="shared" si="8"/>
        <v>1825.604106688864</v>
      </c>
      <c r="AN9">
        <f t="shared" si="9"/>
        <v>2067.1027497718619</v>
      </c>
      <c r="AO9">
        <f t="shared" si="9"/>
        <v>-103.3551374885931</v>
      </c>
      <c r="AP9">
        <f t="shared" si="9"/>
        <v>-7.0312923486777903</v>
      </c>
      <c r="AQ9">
        <f t="shared" si="9"/>
        <v>-936.45608355659499</v>
      </c>
      <c r="AR9">
        <f t="shared" si="9"/>
        <v>1020.260236377996</v>
      </c>
      <c r="AS9">
        <f t="shared" si="9"/>
        <v>-587.88123578099294</v>
      </c>
      <c r="AT9">
        <f t="shared" si="9"/>
        <v>683.08306482693354</v>
      </c>
      <c r="AU9">
        <f t="shared" si="9"/>
        <v>1115.4620654239366</v>
      </c>
      <c r="AW9">
        <v>6</v>
      </c>
      <c r="AX9">
        <f>(R9*SUMPRODUCT(K10:$K$23, X10:$X$23)-$AZ$3*SUMPRODUCT(K9:$K$22, W10:$W$23))/Z9</f>
        <v>11745.150744705286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3674.8271997262591</v>
      </c>
      <c r="P10">
        <f t="shared" si="22"/>
        <v>183.74135998631297</v>
      </c>
      <c r="Q10" s="4">
        <f t="shared" si="23"/>
        <v>12.5</v>
      </c>
      <c r="R10">
        <f t="shared" si="0"/>
        <v>250000</v>
      </c>
      <c r="S10">
        <f t="shared" si="1"/>
        <v>12646.908824579043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10812.734424824459</v>
      </c>
      <c r="AC10">
        <f t="shared" si="2"/>
        <v>11427.103094325174</v>
      </c>
      <c r="AE10">
        <f t="shared" si="3"/>
        <v>3320.3868113202743</v>
      </c>
      <c r="AF10">
        <f t="shared" si="4"/>
        <v>-166.01934056601374</v>
      </c>
      <c r="AG10">
        <f t="shared" si="4"/>
        <v>-11.294363758000692</v>
      </c>
      <c r="AH10">
        <f t="shared" si="5"/>
        <v>-1964.3572552161493</v>
      </c>
      <c r="AI10">
        <f t="shared" si="6"/>
        <v>1178.7158517801106</v>
      </c>
      <c r="AJ10">
        <f t="shared" si="7"/>
        <v>-614.36866950071453</v>
      </c>
      <c r="AK10">
        <f t="shared" si="24"/>
        <v>1195.1928434084623</v>
      </c>
      <c r="AL10">
        <f t="shared" si="8"/>
        <v>1759.5400256878584</v>
      </c>
      <c r="AN10">
        <f t="shared" si="9"/>
        <v>1868.8663675047262</v>
      </c>
      <c r="AO10">
        <f t="shared" si="9"/>
        <v>-93.443318375236316</v>
      </c>
      <c r="AP10">
        <f t="shared" si="9"/>
        <v>-6.3569872334539284</v>
      </c>
      <c r="AQ10">
        <f t="shared" si="9"/>
        <v>-1105.630583617944</v>
      </c>
      <c r="AR10">
        <f t="shared" si="9"/>
        <v>663.43547827809186</v>
      </c>
      <c r="AS10">
        <f t="shared" si="9"/>
        <v>-345.79493562738486</v>
      </c>
      <c r="AT10">
        <f t="shared" si="9"/>
        <v>672.70948677219235</v>
      </c>
      <c r="AU10">
        <f t="shared" si="9"/>
        <v>990.3500294228993</v>
      </c>
      <c r="AW10">
        <v>7</v>
      </c>
      <c r="AX10">
        <f>(R10*SUMPRODUCT(K11:$K$23, X11:$X$23)-$AZ$3*SUMPRODUCT(K10:$K$22, W11:$W$23))/Z10</f>
        <v>12646.908824579043</v>
      </c>
    </row>
    <row r="11" spans="1:52" x14ac:dyDescent="0.25">
      <c r="A11" t="s">
        <v>33</v>
      </c>
      <c r="C11" s="7">
        <f>AU25</f>
        <v>-2.5011104298755527E-12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3674.8271997262591</v>
      </c>
      <c r="P11">
        <f t="shared" si="22"/>
        <v>183.74135998631297</v>
      </c>
      <c r="Q11" s="4">
        <f t="shared" si="23"/>
        <v>12.5</v>
      </c>
      <c r="R11">
        <f t="shared" si="0"/>
        <v>250000</v>
      </c>
      <c r="S11">
        <f t="shared" si="1"/>
        <v>13241.032626846119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11427.103094325174</v>
      </c>
      <c r="AC11">
        <f t="shared" si="2"/>
        <v>11714.822278219013</v>
      </c>
      <c r="AE11">
        <f t="shared" si="3"/>
        <v>3251.2530375217748</v>
      </c>
      <c r="AF11">
        <f t="shared" si="4"/>
        <v>-162.56265187608875</v>
      </c>
      <c r="AG11">
        <f t="shared" si="4"/>
        <v>-11.059203810195358</v>
      </c>
      <c r="AH11">
        <f t="shared" si="5"/>
        <v>-2444.3262045065098</v>
      </c>
      <c r="AI11">
        <f t="shared" si="6"/>
        <v>633.30497732898084</v>
      </c>
      <c r="AJ11">
        <f t="shared" si="7"/>
        <v>-287.71918389383973</v>
      </c>
      <c r="AK11">
        <f t="shared" si="24"/>
        <v>1242.1454796680664</v>
      </c>
      <c r="AL11">
        <f t="shared" si="8"/>
        <v>1587.7312731032075</v>
      </c>
      <c r="AN11">
        <f t="shared" si="9"/>
        <v>1685.7055090467609</v>
      </c>
      <c r="AO11">
        <f t="shared" si="9"/>
        <v>-84.285275452338055</v>
      </c>
      <c r="AP11">
        <f t="shared" si="9"/>
        <v>-5.7339618212943808</v>
      </c>
      <c r="AQ11">
        <f t="shared" si="9"/>
        <v>-1267.3311185845796</v>
      </c>
      <c r="AR11">
        <f t="shared" si="9"/>
        <v>328.3551531885488</v>
      </c>
      <c r="AS11">
        <f t="shared" si="9"/>
        <v>-149.17627380918222</v>
      </c>
      <c r="AT11">
        <f t="shared" si="9"/>
        <v>644.02599673079658</v>
      </c>
      <c r="AU11">
        <f t="shared" si="9"/>
        <v>823.20487611016313</v>
      </c>
      <c r="AW11">
        <v>8</v>
      </c>
      <c r="AX11">
        <f>(R11*SUMPRODUCT(K12:$K$23, X12:$X$23)-$AZ$3*SUMPRODUCT(K11:$K$22, W12:$W$23))/Z11</f>
        <v>13241.032626846119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3674.8271997262591</v>
      </c>
      <c r="P12">
        <f t="shared" si="22"/>
        <v>183.74135998631297</v>
      </c>
      <c r="Q12" s="4">
        <f t="shared" si="23"/>
        <v>12.5</v>
      </c>
      <c r="R12">
        <f t="shared" si="0"/>
        <v>250000</v>
      </c>
      <c r="S12">
        <f t="shared" si="1"/>
        <v>13540.846681865441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11714.822278219013</v>
      </c>
      <c r="AC12">
        <f t="shared" si="2"/>
        <v>11699.469274996585</v>
      </c>
      <c r="AE12">
        <f t="shared" si="3"/>
        <v>3175.0989376239022</v>
      </c>
      <c r="AF12">
        <f t="shared" si="4"/>
        <v>-158.75494688119514</v>
      </c>
      <c r="AG12">
        <f t="shared" si="4"/>
        <v>-10.800164079349154</v>
      </c>
      <c r="AH12">
        <f t="shared" si="5"/>
        <v>-2968.953854885046</v>
      </c>
      <c r="AI12">
        <f t="shared" si="6"/>
        <v>36.589971778311792</v>
      </c>
      <c r="AJ12">
        <f t="shared" si="7"/>
        <v>15.353003222428015</v>
      </c>
      <c r="AK12">
        <f t="shared" si="24"/>
        <v>1260.5753599675922</v>
      </c>
      <c r="AL12">
        <f t="shared" si="8"/>
        <v>1312.5183349683321</v>
      </c>
      <c r="AN12">
        <f t="shared" si="9"/>
        <v>1516.4551304826937</v>
      </c>
      <c r="AO12">
        <f t="shared" si="9"/>
        <v>-75.822756524134704</v>
      </c>
      <c r="AP12">
        <f t="shared" si="9"/>
        <v>-5.1582531914550156</v>
      </c>
      <c r="AQ12">
        <f t="shared" si="9"/>
        <v>-1417.998428980012</v>
      </c>
      <c r="AR12">
        <f t="shared" si="9"/>
        <v>17.475691787091787</v>
      </c>
      <c r="AS12">
        <f t="shared" si="9"/>
        <v>7.3327291408410638</v>
      </c>
      <c r="AT12">
        <f t="shared" si="9"/>
        <v>602.06185997261605</v>
      </c>
      <c r="AU12">
        <f t="shared" si="9"/>
        <v>626.87028090054889</v>
      </c>
      <c r="AW12">
        <v>9</v>
      </c>
      <c r="AX12">
        <f>(R12*SUMPRODUCT(K13:$K$23, X13:$X$23)-$AZ$3*SUMPRODUCT(K12:$K$22, W13:$W$23))/Z12</f>
        <v>13540.846681865441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3674.8271997262591</v>
      </c>
      <c r="P13">
        <f t="shared" si="22"/>
        <v>183.74135998631297</v>
      </c>
      <c r="Q13" s="4">
        <f t="shared" si="23"/>
        <v>12.5</v>
      </c>
      <c r="R13">
        <f t="shared" si="0"/>
        <v>250000</v>
      </c>
      <c r="S13">
        <f t="shared" si="1"/>
        <v>13564.788026589365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11699.469274996585</v>
      </c>
      <c r="AC13">
        <f t="shared" si="2"/>
        <v>11411.867956318889</v>
      </c>
      <c r="AE13">
        <f t="shared" si="3"/>
        <v>3091.5811351686434</v>
      </c>
      <c r="AF13">
        <f t="shared" si="4"/>
        <v>-154.57905675843219</v>
      </c>
      <c r="AG13">
        <f t="shared" si="4"/>
        <v>-10.516076563405953</v>
      </c>
      <c r="AH13">
        <f t="shared" si="5"/>
        <v>-3521.7175029941718</v>
      </c>
      <c r="AI13">
        <f t="shared" si="6"/>
        <v>-595.23150114736654</v>
      </c>
      <c r="AJ13">
        <f t="shared" si="7"/>
        <v>287.60131867769633</v>
      </c>
      <c r="AK13">
        <f t="shared" si="24"/>
        <v>1252.4721266537267</v>
      </c>
      <c r="AL13">
        <f t="shared" si="8"/>
        <v>944.8419441840565</v>
      </c>
      <c r="AN13">
        <f t="shared" si="9"/>
        <v>1360.1735257822395</v>
      </c>
      <c r="AO13">
        <f t="shared" si="9"/>
        <v>-68.008676289111975</v>
      </c>
      <c r="AP13">
        <f t="shared" si="9"/>
        <v>-4.6266581115826337</v>
      </c>
      <c r="AQ13">
        <f t="shared" si="9"/>
        <v>-1549.4165294145864</v>
      </c>
      <c r="AR13">
        <f t="shared" si="9"/>
        <v>-261.87833803304164</v>
      </c>
      <c r="AS13">
        <f t="shared" si="9"/>
        <v>126.53321473451307</v>
      </c>
      <c r="AT13">
        <f t="shared" si="9"/>
        <v>551.03824029565703</v>
      </c>
      <c r="AU13">
        <f t="shared" si="9"/>
        <v>415.69311699712841</v>
      </c>
      <c r="AW13">
        <v>10</v>
      </c>
      <c r="AX13">
        <f>(R13*SUMPRODUCT(K14:$K$23, X14:$X$23)-$AZ$3*SUMPRODUCT(K13:$K$22, W14:$W$23))/Z13</f>
        <v>13564.788026589365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3674.8271997262591</v>
      </c>
      <c r="P14">
        <f t="shared" si="22"/>
        <v>183.74135998631297</v>
      </c>
      <c r="Q14" s="4">
        <f t="shared" si="23"/>
        <v>12.5</v>
      </c>
      <c r="R14">
        <f t="shared" si="0"/>
        <v>250000</v>
      </c>
      <c r="S14">
        <f t="shared" si="1"/>
        <v>13320.611431613825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11411.867956318889</v>
      </c>
      <c r="AC14">
        <f t="shared" si="2"/>
        <v>10875.003740575326</v>
      </c>
      <c r="AE14">
        <f t="shared" si="3"/>
        <v>3000.1445315148953</v>
      </c>
      <c r="AF14">
        <f t="shared" si="4"/>
        <v>-150.0072265757448</v>
      </c>
      <c r="AG14">
        <f t="shared" si="4"/>
        <v>-10.205053082966659</v>
      </c>
      <c r="AH14">
        <f t="shared" si="5"/>
        <v>-4117.2542961046984</v>
      </c>
      <c r="AI14">
        <f t="shared" si="6"/>
        <v>-1277.3220442485144</v>
      </c>
      <c r="AJ14">
        <f t="shared" si="7"/>
        <v>536.86421574356245</v>
      </c>
      <c r="AK14">
        <f t="shared" si="24"/>
        <v>1220.4283142163731</v>
      </c>
      <c r="AL14">
        <f t="shared" si="8"/>
        <v>479.97048571142113</v>
      </c>
      <c r="AN14">
        <f t="shared" si="9"/>
        <v>1215.898193379807</v>
      </c>
      <c r="AO14">
        <f t="shared" si="9"/>
        <v>-60.794909668990364</v>
      </c>
      <c r="AP14">
        <f t="shared" si="9"/>
        <v>-4.1359026128846974</v>
      </c>
      <c r="AQ14">
        <f t="shared" si="9"/>
        <v>-1668.6402964030324</v>
      </c>
      <c r="AR14">
        <f t="shared" si="9"/>
        <v>-517.67291530510045</v>
      </c>
      <c r="AS14">
        <f t="shared" si="9"/>
        <v>217.58026093604673</v>
      </c>
      <c r="AT14">
        <f t="shared" si="9"/>
        <v>494.61503164847915</v>
      </c>
      <c r="AU14">
        <f t="shared" si="9"/>
        <v>194.5223772794254</v>
      </c>
      <c r="AW14">
        <v>11</v>
      </c>
      <c r="AX14">
        <f>(R14*SUMPRODUCT(K15:$K$23, X15:$X$23)-$AZ$3*SUMPRODUCT(K14:$K$22, W15:$W$23))/Z14</f>
        <v>13320.611431613825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3674.8271997262591</v>
      </c>
      <c r="P15">
        <f t="shared" si="22"/>
        <v>183.74135998631297</v>
      </c>
      <c r="Q15" s="4">
        <f t="shared" si="23"/>
        <v>12.5</v>
      </c>
      <c r="R15">
        <f t="shared" si="0"/>
        <v>250000</v>
      </c>
      <c r="S15">
        <f t="shared" si="1"/>
        <v>12813.244253383657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10875.003740575326</v>
      </c>
      <c r="AC15">
        <f t="shared" si="2"/>
        <v>10112.620647221778</v>
      </c>
      <c r="AE15">
        <f t="shared" si="3"/>
        <v>2900.2907210724848</v>
      </c>
      <c r="AF15">
        <f t="shared" si="4"/>
        <v>-145.01453605362425</v>
      </c>
      <c r="AG15">
        <f t="shared" si="4"/>
        <v>-9.8653983012062785</v>
      </c>
      <c r="AH15">
        <f t="shared" si="5"/>
        <v>-4752.0850186142543</v>
      </c>
      <c r="AI15">
        <f t="shared" si="6"/>
        <v>-2006.6742318966003</v>
      </c>
      <c r="AJ15">
        <f t="shared" si="7"/>
        <v>762.38309335354825</v>
      </c>
      <c r="AK15">
        <f t="shared" si="24"/>
        <v>1166.3703137929458</v>
      </c>
      <c r="AL15">
        <f t="shared" si="8"/>
        <v>-77.920824750106249</v>
      </c>
      <c r="AN15">
        <f t="shared" si="9"/>
        <v>1082.7742920870721</v>
      </c>
      <c r="AO15">
        <f t="shared" si="9"/>
        <v>-54.138714604353609</v>
      </c>
      <c r="AP15">
        <f t="shared" si="9"/>
        <v>-3.6830789355473939</v>
      </c>
      <c r="AQ15">
        <f t="shared" si="9"/>
        <v>-1774.1102485287831</v>
      </c>
      <c r="AR15">
        <f t="shared" si="9"/>
        <v>-749.15774998161226</v>
      </c>
      <c r="AS15">
        <f t="shared" si="9"/>
        <v>284.6227821946714</v>
      </c>
      <c r="AT15">
        <f t="shared" si="9"/>
        <v>435.44455100746774</v>
      </c>
      <c r="AU15">
        <f t="shared" si="9"/>
        <v>-29.090416779473081</v>
      </c>
      <c r="AW15">
        <v>12</v>
      </c>
      <c r="AX15">
        <f>(R15*SUMPRODUCT(K16:$K$23, X16:$X$23)-$AZ$3*SUMPRODUCT(K15:$K$22, W16:$W$23))/Z15</f>
        <v>12813.244253383657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3674.8271997262591</v>
      </c>
      <c r="P16">
        <f t="shared" si="22"/>
        <v>183.74135998631297</v>
      </c>
      <c r="Q16" s="4">
        <f t="shared" si="23"/>
        <v>12.5</v>
      </c>
      <c r="R16">
        <f t="shared" si="0"/>
        <v>250000</v>
      </c>
      <c r="S16">
        <f t="shared" si="1"/>
        <v>12068.991934390342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10112.620647221778</v>
      </c>
      <c r="AC16">
        <f t="shared" si="2"/>
        <v>9171.3801213478728</v>
      </c>
      <c r="AE16">
        <f t="shared" si="3"/>
        <v>2792.5478210753631</v>
      </c>
      <c r="AF16">
        <f t="shared" si="4"/>
        <v>-139.62739105376818</v>
      </c>
      <c r="AG16">
        <f t="shared" si="4"/>
        <v>-9.4989086197147667</v>
      </c>
      <c r="AH16">
        <f t="shared" si="5"/>
        <v>-5356.7139695889846</v>
      </c>
      <c r="AI16">
        <f t="shared" si="6"/>
        <v>-2713.2924481871041</v>
      </c>
      <c r="AJ16">
        <f t="shared" si="7"/>
        <v>941.24052587390543</v>
      </c>
      <c r="AK16">
        <f t="shared" si="24"/>
        <v>1092.37288106187</v>
      </c>
      <c r="AL16">
        <f t="shared" si="8"/>
        <v>-679.67904125132873</v>
      </c>
      <c r="AN16">
        <f t="shared" si="9"/>
        <v>960.3695654551974</v>
      </c>
      <c r="AO16">
        <f t="shared" si="9"/>
        <v>-48.018478272759879</v>
      </c>
      <c r="AP16">
        <f t="shared" si="9"/>
        <v>-3.2667167504050809</v>
      </c>
      <c r="AQ16">
        <f t="shared" si="9"/>
        <v>-1842.1976620836979</v>
      </c>
      <c r="AR16">
        <f t="shared" si="9"/>
        <v>-933.11329165166535</v>
      </c>
      <c r="AS16">
        <f t="shared" si="9"/>
        <v>323.69678613927994</v>
      </c>
      <c r="AT16">
        <f t="shared" si="9"/>
        <v>375.6718725398394</v>
      </c>
      <c r="AU16">
        <f t="shared" si="9"/>
        <v>-233.74463297254599</v>
      </c>
      <c r="AW16">
        <v>13</v>
      </c>
      <c r="AX16">
        <f>(R16*SUMPRODUCT(K17:$K$23, X17:$X$23)-$AZ$3*SUMPRODUCT(K16:$K$22, W17:$W$23))/Z16</f>
        <v>12068.991934390342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3674.8271997262591</v>
      </c>
      <c r="P17">
        <f t="shared" si="22"/>
        <v>183.74135998631297</v>
      </c>
      <c r="Q17" s="4">
        <f t="shared" si="23"/>
        <v>12.5</v>
      </c>
      <c r="R17">
        <f t="shared" si="0"/>
        <v>250000</v>
      </c>
      <c r="S17">
        <f t="shared" si="1"/>
        <v>11101.070503322395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9171.3801213478728</v>
      </c>
      <c r="AC17">
        <f t="shared" si="2"/>
        <v>8087.5620738054413</v>
      </c>
      <c r="AE17">
        <f t="shared" si="3"/>
        <v>2677.2546917344457</v>
      </c>
      <c r="AF17">
        <f t="shared" si="4"/>
        <v>-133.8627345867223</v>
      </c>
      <c r="AG17">
        <f t="shared" si="4"/>
        <v>-9.1067366784412229</v>
      </c>
      <c r="AH17">
        <f t="shared" si="5"/>
        <v>-5943.6571015279242</v>
      </c>
      <c r="AI17">
        <f t="shared" si="6"/>
        <v>-3409.371881058642</v>
      </c>
      <c r="AJ17">
        <f t="shared" si="7"/>
        <v>1083.8180475424315</v>
      </c>
      <c r="AK17">
        <f t="shared" si="24"/>
        <v>1002.4564763010253</v>
      </c>
      <c r="AL17">
        <f t="shared" si="8"/>
        <v>-1323.0973572151852</v>
      </c>
      <c r="AN17">
        <f t="shared" si="9"/>
        <v>848.14249775769281</v>
      </c>
      <c r="AO17">
        <f t="shared" si="9"/>
        <v>-42.407124887884642</v>
      </c>
      <c r="AP17">
        <f t="shared" si="9"/>
        <v>-2.8849740806209598</v>
      </c>
      <c r="AQ17">
        <f t="shared" si="9"/>
        <v>-1882.9243984401471</v>
      </c>
      <c r="AR17">
        <f t="shared" si="9"/>
        <v>-1080.0739996509599</v>
      </c>
      <c r="AS17">
        <f t="shared" si="9"/>
        <v>343.34878515498423</v>
      </c>
      <c r="AT17">
        <f t="shared" si="9"/>
        <v>317.57379763989223</v>
      </c>
      <c r="AU17">
        <f t="shared" si="9"/>
        <v>-419.1514168560833</v>
      </c>
      <c r="AW17">
        <v>14</v>
      </c>
      <c r="AX17">
        <f>(R17*SUMPRODUCT(K18:$K$23, X18:$X$23)-$AZ$3*SUMPRODUCT(K17:$K$22, W18:$W$23))/Z17</f>
        <v>11101.070503322395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3674.8271997262591</v>
      </c>
      <c r="P18">
        <f t="shared" si="22"/>
        <v>183.74135998631297</v>
      </c>
      <c r="Q18" s="4">
        <f t="shared" si="23"/>
        <v>12.5</v>
      </c>
      <c r="R18">
        <f t="shared" si="0"/>
        <v>250000</v>
      </c>
      <c r="S18">
        <f t="shared" si="1"/>
        <v>9908.9907165154309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8087.5620738054413</v>
      </c>
      <c r="AC18">
        <f t="shared" si="2"/>
        <v>6888.1337790253601</v>
      </c>
      <c r="AE18">
        <f t="shared" si="3"/>
        <v>2554.5186276465715</v>
      </c>
      <c r="AF18">
        <f t="shared" si="4"/>
        <v>-127.7259313823286</v>
      </c>
      <c r="AG18">
        <f t="shared" si="4"/>
        <v>-8.6892474421547625</v>
      </c>
      <c r="AH18">
        <f t="shared" si="5"/>
        <v>-6528.4373900409437</v>
      </c>
      <c r="AI18">
        <f t="shared" si="6"/>
        <v>-4110.3339412188561</v>
      </c>
      <c r="AJ18">
        <f t="shared" si="7"/>
        <v>1199.4282947800812</v>
      </c>
      <c r="AK18">
        <f t="shared" si="24"/>
        <v>899.73436638440307</v>
      </c>
      <c r="AL18">
        <f t="shared" si="8"/>
        <v>-2011.1712800543719</v>
      </c>
      <c r="AN18">
        <f t="shared" si="9"/>
        <v>745.46898141301472</v>
      </c>
      <c r="AO18">
        <f t="shared" si="9"/>
        <v>-37.273449070650742</v>
      </c>
      <c r="AP18">
        <f t="shared" si="9"/>
        <v>-2.5357280114713463</v>
      </c>
      <c r="AQ18">
        <f t="shared" si="9"/>
        <v>-1905.1525084614875</v>
      </c>
      <c r="AR18">
        <f t="shared" si="9"/>
        <v>-1199.492704130595</v>
      </c>
      <c r="AS18">
        <f t="shared" si="9"/>
        <v>350.02155768635242</v>
      </c>
      <c r="AT18">
        <f t="shared" si="9"/>
        <v>262.56377792351043</v>
      </c>
      <c r="AU18">
        <f t="shared" si="9"/>
        <v>-586.90736852073223</v>
      </c>
      <c r="AW18">
        <v>15</v>
      </c>
      <c r="AX18">
        <f>(R18*SUMPRODUCT(K19:$K$23, X19:$X$23)-$AZ$3*SUMPRODUCT(K18:$K$22, W19:$W$23))/Z18</f>
        <v>9908.9907165154309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3674.8271997262591</v>
      </c>
      <c r="P19">
        <f t="shared" si="22"/>
        <v>183.74135998631297</v>
      </c>
      <c r="Q19" s="4">
        <f t="shared" si="23"/>
        <v>12.5</v>
      </c>
      <c r="R19">
        <f t="shared" si="0"/>
        <v>250000</v>
      </c>
      <c r="S19">
        <f t="shared" si="1"/>
        <v>8459.9804660380596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6888.1337790253601</v>
      </c>
      <c r="AC19">
        <f t="shared" si="2"/>
        <v>5579.2040291745752</v>
      </c>
      <c r="AE19">
        <f t="shared" si="3"/>
        <v>2423.482040122813</v>
      </c>
      <c r="AF19">
        <f t="shared" si="4"/>
        <v>-121.17410200614067</v>
      </c>
      <c r="AG19">
        <f t="shared" si="4"/>
        <v>-8.2435238053619919</v>
      </c>
      <c r="AH19">
        <f t="shared" si="5"/>
        <v>-7176.6232474244607</v>
      </c>
      <c r="AI19">
        <f t="shared" si="6"/>
        <v>-4882.5588331131512</v>
      </c>
      <c r="AJ19">
        <f t="shared" si="7"/>
        <v>1308.9297498507849</v>
      </c>
      <c r="AK19">
        <f t="shared" si="24"/>
        <v>786.44447861927824</v>
      </c>
      <c r="AL19">
        <f t="shared" si="8"/>
        <v>-2787.1846046430883</v>
      </c>
      <c r="AN19">
        <f t="shared" si="9"/>
        <v>651.48088246790883</v>
      </c>
      <c r="AO19">
        <f t="shared" si="9"/>
        <v>-32.574044123395446</v>
      </c>
      <c r="AP19">
        <f t="shared" si="9"/>
        <v>-2.2160255675302167</v>
      </c>
      <c r="AQ19">
        <f t="shared" si="9"/>
        <v>-1929.2211656476165</v>
      </c>
      <c r="AR19">
        <f t="shared" si="9"/>
        <v>-1312.5303528706336</v>
      </c>
      <c r="AS19">
        <f t="shared" si="9"/>
        <v>351.86673323895343</v>
      </c>
      <c r="AT19">
        <f t="shared" si="9"/>
        <v>211.41214767035686</v>
      </c>
      <c r="AU19">
        <f t="shared" si="9"/>
        <v>-749.25147196132343</v>
      </c>
      <c r="AW19">
        <v>16</v>
      </c>
      <c r="AX19">
        <f>(R19*SUMPRODUCT(K20:$K$23, X20:$X$23)-$AZ$3*SUMPRODUCT(K19:$K$22, W20:$W$23))/Z19</f>
        <v>8459.9804660380596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3674.8271997262591</v>
      </c>
      <c r="P20">
        <f t="shared" si="22"/>
        <v>183.74135998631297</v>
      </c>
      <c r="Q20" s="4">
        <f t="shared" si="23"/>
        <v>12.5</v>
      </c>
      <c r="R20">
        <f t="shared" si="0"/>
        <v>250000</v>
      </c>
      <c r="S20">
        <f t="shared" si="1"/>
        <v>6751.0582869690452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5579.2040291745752</v>
      </c>
      <c r="AC20">
        <f t="shared" si="2"/>
        <v>4197.9355896838224</v>
      </c>
      <c r="AE20">
        <f t="shared" si="3"/>
        <v>2285.0769808113996</v>
      </c>
      <c r="AF20">
        <f t="shared" si="4"/>
        <v>-114.25384904056997</v>
      </c>
      <c r="AG20">
        <f t="shared" si="4"/>
        <v>-7.772736160837769</v>
      </c>
      <c r="AH20">
        <f t="shared" si="5"/>
        <v>-7767.0481294120691</v>
      </c>
      <c r="AI20">
        <f t="shared" si="6"/>
        <v>-5603.9977338020772</v>
      </c>
      <c r="AJ20">
        <f t="shared" si="7"/>
        <v>1381.2684394907528</v>
      </c>
      <c r="AK20">
        <f t="shared" si="24"/>
        <v>663.18532421642021</v>
      </c>
      <c r="AL20">
        <f t="shared" si="8"/>
        <v>-3559.5439700949041</v>
      </c>
      <c r="AN20">
        <f t="shared" si="9"/>
        <v>565.85358619250189</v>
      </c>
      <c r="AO20">
        <f t="shared" si="9"/>
        <v>-28.292679309625097</v>
      </c>
      <c r="AP20">
        <f t="shared" si="9"/>
        <v>-1.924762565144059</v>
      </c>
      <c r="AQ20">
        <f t="shared" si="9"/>
        <v>-1923.3540379882409</v>
      </c>
      <c r="AR20">
        <f t="shared" si="9"/>
        <v>-1387.7178936705079</v>
      </c>
      <c r="AS20">
        <f t="shared" si="9"/>
        <v>342.04348761275844</v>
      </c>
      <c r="AT20">
        <f t="shared" si="9"/>
        <v>164.22457412565888</v>
      </c>
      <c r="AU20">
        <f t="shared" si="9"/>
        <v>-881.44983193209066</v>
      </c>
      <c r="AW20">
        <v>17</v>
      </c>
      <c r="AX20">
        <f>(R20*SUMPRODUCT(K21:$K$23, X21:$X$23)-$AZ$3*SUMPRODUCT(K20:$K$22, W21:$W$23))/Z20</f>
        <v>6751.0582869690452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3674.8271997262591</v>
      </c>
      <c r="P21">
        <f t="shared" si="22"/>
        <v>183.74135998631297</v>
      </c>
      <c r="Q21" s="4">
        <f t="shared" si="23"/>
        <v>12.5</v>
      </c>
      <c r="R21">
        <f t="shared" si="0"/>
        <v>250000</v>
      </c>
      <c r="S21">
        <f t="shared" si="1"/>
        <v>4792.9163867718889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4197.9355896838224</v>
      </c>
      <c r="AC21">
        <f t="shared" si="2"/>
        <v>2792.8604779395805</v>
      </c>
      <c r="AE21">
        <f t="shared" si="3"/>
        <v>2141.3433536413818</v>
      </c>
      <c r="AF21">
        <f t="shared" si="4"/>
        <v>-107.0671676820691</v>
      </c>
      <c r="AG21">
        <f t="shared" si="4"/>
        <v>-7.2838232835849128</v>
      </c>
      <c r="AH21">
        <f t="shared" si="5"/>
        <v>-8223.710312889576</v>
      </c>
      <c r="AI21">
        <f t="shared" si="6"/>
        <v>-6196.7179502138479</v>
      </c>
      <c r="AJ21">
        <f t="shared" si="7"/>
        <v>1405.0751117442419</v>
      </c>
      <c r="AK21">
        <f t="shared" si="24"/>
        <v>533.30282606533433</v>
      </c>
      <c r="AL21">
        <f t="shared" si="8"/>
        <v>-4258.3400124042719</v>
      </c>
      <c r="AN21">
        <f t="shared" si="9"/>
        <v>488.46214693028872</v>
      </c>
      <c r="AO21">
        <f t="shared" si="9"/>
        <v>-24.423107346514438</v>
      </c>
      <c r="AP21">
        <f t="shared" si="9"/>
        <v>-1.661513999102715</v>
      </c>
      <c r="AQ21">
        <f t="shared" si="9"/>
        <v>-1875.9117674126794</v>
      </c>
      <c r="AR21">
        <f t="shared" si="9"/>
        <v>-1413.5342418280077</v>
      </c>
      <c r="AS21">
        <f t="shared" si="9"/>
        <v>320.51189012439391</v>
      </c>
      <c r="AT21">
        <f t="shared" si="9"/>
        <v>121.65178598793274</v>
      </c>
      <c r="AU21">
        <f t="shared" si="9"/>
        <v>-971.37056571568121</v>
      </c>
      <c r="AW21">
        <v>18</v>
      </c>
      <c r="AX21">
        <f>(R21*SUMPRODUCT(K22:$K$23, X22:$X$23)-$AZ$3*SUMPRODUCT(K21:$K$22, W22:$W$23))/Z21</f>
        <v>4792.9163867718889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3674.8271997262591</v>
      </c>
      <c r="P22">
        <f t="shared" si="22"/>
        <v>183.74135998631297</v>
      </c>
      <c r="Q22" s="4">
        <f t="shared" si="23"/>
        <v>12.5</v>
      </c>
      <c r="R22">
        <f t="shared" si="0"/>
        <v>250000</v>
      </c>
      <c r="S22">
        <f t="shared" si="1"/>
        <v>2553.6254000880799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2792.8604779395805</v>
      </c>
      <c r="AC22">
        <f t="shared" si="2"/>
        <v>1384.93489040961</v>
      </c>
      <c r="AE22">
        <f t="shared" si="3"/>
        <v>1993.0082168479357</v>
      </c>
      <c r="AF22">
        <f t="shared" si="4"/>
        <v>-99.650410842396795</v>
      </c>
      <c r="AG22">
        <f t="shared" si="4"/>
        <v>-6.7792582770844181</v>
      </c>
      <c r="AH22">
        <f t="shared" si="5"/>
        <v>-8634.535473292899</v>
      </c>
      <c r="AI22">
        <f t="shared" si="6"/>
        <v>-6747.9569255644446</v>
      </c>
      <c r="AJ22">
        <f t="shared" si="7"/>
        <v>1407.9255875299705</v>
      </c>
      <c r="AK22">
        <f t="shared" si="24"/>
        <v>401.00907099375178</v>
      </c>
      <c r="AL22">
        <f t="shared" si="8"/>
        <v>-4939.022267040722</v>
      </c>
      <c r="AN22">
        <f t="shared" si="9"/>
        <v>418.78880174519401</v>
      </c>
      <c r="AO22">
        <f t="shared" si="9"/>
        <v>-20.939440087259701</v>
      </c>
      <c r="AP22">
        <f t="shared" si="9"/>
        <v>-1.4245186881725687</v>
      </c>
      <c r="AQ22">
        <f t="shared" si="9"/>
        <v>-1814.3662097920017</v>
      </c>
      <c r="AR22">
        <f t="shared" si="9"/>
        <v>-1417.9413668222398</v>
      </c>
      <c r="AS22">
        <f t="shared" si="9"/>
        <v>295.84598034452671</v>
      </c>
      <c r="AT22">
        <f t="shared" si="9"/>
        <v>84.263630681880031</v>
      </c>
      <c r="AU22">
        <f t="shared" si="9"/>
        <v>-1037.831755795833</v>
      </c>
      <c r="AW22">
        <v>19</v>
      </c>
      <c r="AX22">
        <f>(R22*SUMPRODUCT(K23:$K$23, X23:$X$23)-$AZ$3*SUMPRODUCT(K22:$K$22, W23:$W$23))/Z22</f>
        <v>2553.6254000880799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3674.8271997262591</v>
      </c>
      <c r="P23">
        <f t="shared" si="22"/>
        <v>183.74135998631297</v>
      </c>
      <c r="Q23" s="4">
        <f t="shared" si="23"/>
        <v>12.5</v>
      </c>
      <c r="R23">
        <f t="shared" si="0"/>
        <v>250000</v>
      </c>
      <c r="S23">
        <f t="shared" si="1"/>
        <v>2763.8074273209863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1384.93489040961</v>
      </c>
      <c r="AC23">
        <f t="shared" si="2"/>
        <v>1384.93489040961</v>
      </c>
      <c r="AE23">
        <f t="shared" si="3"/>
        <v>1841.4439279730839</v>
      </c>
      <c r="AF23">
        <f t="shared" si="4"/>
        <v>-92.072196398654214</v>
      </c>
      <c r="AG23">
        <f t="shared" si="4"/>
        <v>-6.2637092436287025</v>
      </c>
      <c r="AH23">
        <f t="shared" si="5"/>
        <v>-8955.129013697433</v>
      </c>
      <c r="AI23">
        <f t="shared" si="6"/>
        <v>-7212.0209913666322</v>
      </c>
      <c r="AJ23">
        <f t="shared" si="7"/>
        <v>0</v>
      </c>
      <c r="AK23">
        <f t="shared" si="24"/>
        <v>268.20888625641823</v>
      </c>
      <c r="AL23">
        <f t="shared" si="8"/>
        <v>-6943.8121051102144</v>
      </c>
      <c r="AN23">
        <f t="shared" si="9"/>
        <v>356.4395092633888</v>
      </c>
      <c r="AO23">
        <f t="shared" si="9"/>
        <v>-17.821975463169444</v>
      </c>
      <c r="AP23">
        <f t="shared" si="9"/>
        <v>-1.2124362925484642</v>
      </c>
      <c r="AQ23">
        <f t="shared" si="9"/>
        <v>-1733.4015674026564</v>
      </c>
      <c r="AR23">
        <f t="shared" si="9"/>
        <v>-1395.9964698949857</v>
      </c>
      <c r="AS23">
        <f t="shared" si="9"/>
        <v>0</v>
      </c>
      <c r="AT23">
        <f t="shared" si="9"/>
        <v>51.915913563844967</v>
      </c>
      <c r="AU23">
        <f t="shared" si="9"/>
        <v>-1344.0805563311408</v>
      </c>
      <c r="AW23">
        <v>20</v>
      </c>
      <c r="AX23">
        <f>(R23*SUMPRODUCT(K$23:$K24, X$23:$X24)-$AZ$3*SUMPRODUCT(K$22:$K23, W$23:$W24))/Z23</f>
        <v>2763.8074273209863</v>
      </c>
    </row>
    <row r="25" spans="5:50" x14ac:dyDescent="0.25">
      <c r="AN25" s="8">
        <f t="shared" ref="AN25:AU25" si="25">SUM(AN3:AN23)</f>
        <v>30108.182554260635</v>
      </c>
      <c r="AO25" s="8">
        <f t="shared" si="25"/>
        <v>-4261.5295275077251</v>
      </c>
      <c r="AP25" s="8">
        <f t="shared" si="25"/>
        <v>-189.91359973505493</v>
      </c>
      <c r="AQ25" s="8">
        <f t="shared" si="25"/>
        <v>-27537.521522756248</v>
      </c>
      <c r="AR25" s="8">
        <f t="shared" si="25"/>
        <v>-1880.7820957383969</v>
      </c>
      <c r="AS25" s="8">
        <f t="shared" si="25"/>
        <v>-6046.7040456486402</v>
      </c>
      <c r="AT25" s="8">
        <f t="shared" si="25"/>
        <v>7927.4861413870312</v>
      </c>
      <c r="AU25" s="9">
        <f t="shared" si="25"/>
        <v>-2.5011104298755527E-12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13658.612853648161</v>
      </c>
      <c r="K3">
        <v>1</v>
      </c>
      <c r="L3" s="2">
        <v>0</v>
      </c>
      <c r="O3">
        <f>$C$3</f>
        <v>13658.612853648161</v>
      </c>
      <c r="P3">
        <f>O3*B5</f>
        <v>10926.89028291853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13658.612853648161</v>
      </c>
      <c r="AF3">
        <f t="shared" ref="AF3:AG23" si="4">-$Z3*P3</f>
        <v>-10926.89028291853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2631.7225707296311</v>
      </c>
      <c r="AJ3">
        <f t="shared" ref="AJ3:AJ23" si="7">AB3-AC3</f>
        <v>0</v>
      </c>
      <c r="AL3">
        <f t="shared" ref="AL3:AL23" si="8">SUM(AI3:AK3)</f>
        <v>2631.7225707296311</v>
      </c>
      <c r="AN3">
        <f t="shared" ref="AN3:AU23" si="9">AE3*$K3</f>
        <v>13658.612853648161</v>
      </c>
      <c r="AO3">
        <f t="shared" si="9"/>
        <v>-10926.89028291853</v>
      </c>
      <c r="AP3">
        <f t="shared" si="9"/>
        <v>-100</v>
      </c>
      <c r="AQ3">
        <f t="shared" si="9"/>
        <v>0</v>
      </c>
      <c r="AR3">
        <f t="shared" si="9"/>
        <v>2631.7225707296311</v>
      </c>
      <c r="AS3">
        <f t="shared" si="9"/>
        <v>0</v>
      </c>
      <c r="AT3">
        <f t="shared" si="9"/>
        <v>0</v>
      </c>
      <c r="AU3">
        <f t="shared" si="9"/>
        <v>2631.7225707296311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10847.489408426913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6532.4713888683336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6339.2670150711638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-6339.2670150711638</v>
      </c>
      <c r="AK4">
        <f>H4*SUM(AB4, AE4:AF4)</f>
        <v>0</v>
      </c>
      <c r="AL4">
        <f t="shared" si="8"/>
        <v>-11233.267015071164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-4508.2223933557616</v>
      </c>
      <c r="AR4">
        <f t="shared" si="9"/>
        <v>-4508.2223933557616</v>
      </c>
      <c r="AS4">
        <f t="shared" si="9"/>
        <v>-5839.563856723611</v>
      </c>
      <c r="AT4">
        <f t="shared" si="9"/>
        <v>0</v>
      </c>
      <c r="AU4">
        <f t="shared" si="9"/>
        <v>-10347.786250079373</v>
      </c>
      <c r="AW4">
        <v>1</v>
      </c>
      <c r="AX4">
        <f>(R4*SUMPRODUCT(K5:$K$23, X5:$X$23)-$AZ$3*SUMPRODUCT(K4:$K$22, W5:$W$23))/Z4</f>
        <v>6532.4713888683336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13658.612853648161</v>
      </c>
      <c r="P5">
        <f t="shared" ref="P5:P23" si="22">O5*$C$5</f>
        <v>682.93064268240812</v>
      </c>
      <c r="Q5" s="4">
        <f t="shared" ref="Q5:Q23" si="23">$C$8</f>
        <v>12.5</v>
      </c>
      <c r="R5">
        <f t="shared" si="0"/>
        <v>250000</v>
      </c>
      <c r="S5">
        <f t="shared" si="1"/>
        <v>11984.512471967391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6339.2670150711638</v>
      </c>
      <c r="AC5">
        <f t="shared" si="2"/>
        <v>11242.975293005999</v>
      </c>
      <c r="AE5">
        <f t="shared" si="3"/>
        <v>12813.491346393606</v>
      </c>
      <c r="AF5">
        <f t="shared" si="4"/>
        <v>-640.67456731968036</v>
      </c>
      <c r="AG5">
        <f t="shared" si="4"/>
        <v>-11.726567225099998</v>
      </c>
      <c r="AH5">
        <f t="shared" si="5"/>
        <v>-5648.5954979999997</v>
      </c>
      <c r="AI5">
        <f t="shared" si="6"/>
        <v>6512.4947138488269</v>
      </c>
      <c r="AJ5">
        <f t="shared" si="7"/>
        <v>-4903.7082779348348</v>
      </c>
      <c r="AK5">
        <f>H5*SUM(AB5, AE5:AF5)</f>
        <v>1584.1160344325835</v>
      </c>
      <c r="AL5">
        <f t="shared" si="8"/>
        <v>3192.9024703465757</v>
      </c>
      <c r="AN5">
        <f t="shared" si="9"/>
        <v>10873.020672119732</v>
      </c>
      <c r="AO5">
        <f t="shared" si="9"/>
        <v>-543.65103360598664</v>
      </c>
      <c r="AP5">
        <f t="shared" si="9"/>
        <v>-9.9506999618335978</v>
      </c>
      <c r="AQ5">
        <f t="shared" si="9"/>
        <v>-4793.1741597876462</v>
      </c>
      <c r="AR5">
        <f t="shared" si="9"/>
        <v>5526.2447787642659</v>
      </c>
      <c r="AS5">
        <f t="shared" si="9"/>
        <v>-4161.0924013334306</v>
      </c>
      <c r="AT5">
        <f t="shared" si="9"/>
        <v>1344.2180529719242</v>
      </c>
      <c r="AU5">
        <f t="shared" si="9"/>
        <v>2709.3704304027592</v>
      </c>
      <c r="AW5">
        <v>2</v>
      </c>
      <c r="AX5">
        <f>(R5*SUMPRODUCT(K6:$K$23, X6:$X$23)-$AZ$3*SUMPRODUCT(K5:$K$22, W6:$W$23))/Z5</f>
        <v>11984.512471967391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13658.612853648161</v>
      </c>
      <c r="P6">
        <f t="shared" si="22"/>
        <v>682.93064268240812</v>
      </c>
      <c r="Q6" s="4">
        <f t="shared" si="23"/>
        <v>12.5</v>
      </c>
      <c r="R6">
        <f t="shared" si="0"/>
        <v>250000</v>
      </c>
      <c r="S6">
        <f t="shared" si="1"/>
        <v>16496.70004009418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11242.975293005999</v>
      </c>
      <c r="AC6">
        <f t="shared" si="2"/>
        <v>14901.056041469825</v>
      </c>
      <c r="AE6">
        <f t="shared" si="3"/>
        <v>12337.48295636643</v>
      </c>
      <c r="AF6">
        <f t="shared" si="4"/>
        <v>-616.8741478183216</v>
      </c>
      <c r="AG6">
        <f t="shared" si="4"/>
        <v>-11.290936979254758</v>
      </c>
      <c r="AH6">
        <f t="shared" si="5"/>
        <v>-6367.2914718847978</v>
      </c>
      <c r="AI6">
        <f t="shared" si="6"/>
        <v>5342.0263996840558</v>
      </c>
      <c r="AJ6">
        <f t="shared" si="7"/>
        <v>-3658.0807484638262</v>
      </c>
      <c r="AK6">
        <f>H6*SUM(AB6, AE6:AF6)</f>
        <v>1965.0398187381884</v>
      </c>
      <c r="AL6">
        <f t="shared" si="8"/>
        <v>3648.985469958418</v>
      </c>
      <c r="AN6">
        <f t="shared" si="9"/>
        <v>9643.8548775863383</v>
      </c>
      <c r="AO6">
        <f t="shared" si="9"/>
        <v>-482.19274387931705</v>
      </c>
      <c r="AP6">
        <f t="shared" si="9"/>
        <v>-8.8258000473035807</v>
      </c>
      <c r="AQ6">
        <f t="shared" si="9"/>
        <v>-4977.1282469301059</v>
      </c>
      <c r="AR6">
        <f t="shared" si="9"/>
        <v>4175.7080867296127</v>
      </c>
      <c r="AS6">
        <f t="shared" si="9"/>
        <v>-2859.4163001840893</v>
      </c>
      <c r="AT6">
        <f t="shared" si="9"/>
        <v>1536.01499654439</v>
      </c>
      <c r="AU6">
        <f t="shared" si="9"/>
        <v>2852.3067830899136</v>
      </c>
      <c r="AW6">
        <v>3</v>
      </c>
      <c r="AX6">
        <f>(R6*SUMPRODUCT(K7:$K$23, X7:$X$23)-$AZ$3*SUMPRODUCT(K6:$K$22, W7:$W$23))/Z6</f>
        <v>16496.70004009418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13658.612853648161</v>
      </c>
      <c r="P7">
        <f t="shared" si="22"/>
        <v>682.93064268240812</v>
      </c>
      <c r="Q7" s="4">
        <f t="shared" si="23"/>
        <v>12.5</v>
      </c>
      <c r="R7">
        <f t="shared" si="0"/>
        <v>250000</v>
      </c>
      <c r="S7">
        <f t="shared" si="1"/>
        <v>20176.989538925336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14901.056041469825</v>
      </c>
      <c r="AC7">
        <f t="shared" si="2"/>
        <v>17472.916784769419</v>
      </c>
      <c r="AE7">
        <f t="shared" si="3"/>
        <v>11828.117635029885</v>
      </c>
      <c r="AF7">
        <f t="shared" si="4"/>
        <v>-591.40588175149435</v>
      </c>
      <c r="AG7">
        <f t="shared" si="4"/>
        <v>-10.824779355129245</v>
      </c>
      <c r="AH7">
        <f t="shared" si="5"/>
        <v>-7064.9650866592874</v>
      </c>
      <c r="AI7">
        <f t="shared" si="6"/>
        <v>4160.921887263974</v>
      </c>
      <c r="AJ7">
        <f t="shared" si="7"/>
        <v>-2571.8607432995941</v>
      </c>
      <c r="AK7">
        <f>H7*SUM(AB7, AE7:AF7)</f>
        <v>2236.6610657321944</v>
      </c>
      <c r="AL7">
        <f t="shared" si="8"/>
        <v>3825.7222096965743</v>
      </c>
      <c r="AN7">
        <f t="shared" si="9"/>
        <v>8516.8912657201072</v>
      </c>
      <c r="AO7">
        <f t="shared" si="9"/>
        <v>-425.84456328600544</v>
      </c>
      <c r="AP7">
        <f t="shared" si="9"/>
        <v>-7.794432858023792</v>
      </c>
      <c r="AQ7">
        <f t="shared" si="9"/>
        <v>-5087.1610594219428</v>
      </c>
      <c r="AR7">
        <f t="shared" si="9"/>
        <v>2996.0912101541362</v>
      </c>
      <c r="AS7">
        <f t="shared" si="9"/>
        <v>-1851.8803225616882</v>
      </c>
      <c r="AT7">
        <f t="shared" si="9"/>
        <v>1610.5182314635158</v>
      </c>
      <c r="AU7">
        <f t="shared" si="9"/>
        <v>2754.7291190559636</v>
      </c>
      <c r="AW7">
        <v>4</v>
      </c>
      <c r="AX7">
        <f>(R7*SUMPRODUCT(K8:$K$23, X8:$X$23)-$AZ$3*SUMPRODUCT(K7:$K$22, W8:$W$23))/Z7</f>
        <v>20176.989538925336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13658.612853648161</v>
      </c>
      <c r="P8">
        <f t="shared" si="22"/>
        <v>682.93064268240812</v>
      </c>
      <c r="Q8" s="4">
        <f t="shared" si="23"/>
        <v>12.5</v>
      </c>
      <c r="R8">
        <f t="shared" si="0"/>
        <v>250000</v>
      </c>
      <c r="S8">
        <f t="shared" si="1"/>
        <v>23103.126599149939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17472.916784769419</v>
      </c>
      <c r="AC8">
        <f t="shared" si="2"/>
        <v>19089.703512240558</v>
      </c>
      <c r="AE8">
        <f t="shared" si="3"/>
        <v>11285.869410169575</v>
      </c>
      <c r="AF8">
        <f t="shared" si="4"/>
        <v>-564.29347050847878</v>
      </c>
      <c r="AG8">
        <f t="shared" si="4"/>
        <v>-10.328528170372699</v>
      </c>
      <c r="AH8">
        <f t="shared" si="5"/>
        <v>-7760.0678241050528</v>
      </c>
      <c r="AI8">
        <f t="shared" si="6"/>
        <v>2951.1795873856709</v>
      </c>
      <c r="AJ8">
        <f t="shared" si="7"/>
        <v>-1616.7867274711389</v>
      </c>
      <c r="AK8">
        <f t="shared" ref="AK8:AK23" si="24">H8*SUM(AB8:AB8, AE8:AF8)</f>
        <v>2412.6591314149682</v>
      </c>
      <c r="AL8">
        <f t="shared" si="8"/>
        <v>3747.0519913295002</v>
      </c>
      <c r="AN8">
        <f t="shared" si="9"/>
        <v>7485.8626627569947</v>
      </c>
      <c r="AO8">
        <f t="shared" si="9"/>
        <v>-374.29313313784974</v>
      </c>
      <c r="AP8">
        <f t="shared" si="9"/>
        <v>-6.8508628428888647</v>
      </c>
      <c r="AQ8">
        <f t="shared" si="9"/>
        <v>-5147.2155022974957</v>
      </c>
      <c r="AR8">
        <f t="shared" si="9"/>
        <v>1957.5031644787607</v>
      </c>
      <c r="AS8">
        <f t="shared" si="9"/>
        <v>-1072.4068263550298</v>
      </c>
      <c r="AT8">
        <f t="shared" si="9"/>
        <v>1600.3051473858636</v>
      </c>
      <c r="AU8">
        <f t="shared" si="9"/>
        <v>2485.4014855095943</v>
      </c>
      <c r="AW8">
        <v>5</v>
      </c>
      <c r="AX8">
        <f>(R8*SUMPRODUCT(K9:$K$23, X9:$X$23)-$AZ$3*SUMPRODUCT(K8:$K$22, W9:$W$23))/Z8</f>
        <v>23103.126599149939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13658.612853648161</v>
      </c>
      <c r="P9">
        <f t="shared" si="22"/>
        <v>682.93064268240812</v>
      </c>
      <c r="Q9" s="4">
        <f t="shared" si="23"/>
        <v>12.5</v>
      </c>
      <c r="R9">
        <f t="shared" si="0"/>
        <v>250000</v>
      </c>
      <c r="S9">
        <f t="shared" si="1"/>
        <v>25287.284948514629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19089.703512240558</v>
      </c>
      <c r="AC9">
        <f t="shared" si="2"/>
        <v>19822.633868171208</v>
      </c>
      <c r="AE9">
        <f t="shared" si="3"/>
        <v>10706.949452905515</v>
      </c>
      <c r="AF9">
        <f t="shared" si="4"/>
        <v>-535.34747264527584</v>
      </c>
      <c r="AG9">
        <f t="shared" si="4"/>
        <v>-9.7987159893452613</v>
      </c>
      <c r="AH9">
        <f t="shared" si="5"/>
        <v>-8530.537986474219</v>
      </c>
      <c r="AI9">
        <f t="shared" si="6"/>
        <v>1631.2652777966759</v>
      </c>
      <c r="AJ9">
        <f t="shared" si="7"/>
        <v>-732.93035593064997</v>
      </c>
      <c r="AK9">
        <f t="shared" si="24"/>
        <v>2503.9484336042783</v>
      </c>
      <c r="AL9">
        <f t="shared" si="8"/>
        <v>3402.2833554703043</v>
      </c>
      <c r="AN9">
        <f t="shared" si="9"/>
        <v>6542.0514269050891</v>
      </c>
      <c r="AO9">
        <f t="shared" si="9"/>
        <v>-327.10257134525449</v>
      </c>
      <c r="AP9">
        <f t="shared" si="9"/>
        <v>-5.9871118474868892</v>
      </c>
      <c r="AQ9">
        <f t="shared" si="9"/>
        <v>-5212.2426142151517</v>
      </c>
      <c r="AR9">
        <f t="shared" si="9"/>
        <v>996.71912949719649</v>
      </c>
      <c r="AS9">
        <f t="shared" si="9"/>
        <v>-447.82765641403051</v>
      </c>
      <c r="AT9">
        <f t="shared" si="9"/>
        <v>1529.9371212135848</v>
      </c>
      <c r="AU9">
        <f t="shared" si="9"/>
        <v>2078.8285942967509</v>
      </c>
      <c r="AW9">
        <v>6</v>
      </c>
      <c r="AX9">
        <f>(R9*SUMPRODUCT(K10:$K$23, X10:$X$23)-$AZ$3*SUMPRODUCT(K9:$K$22, W10:$W$23))/Z9</f>
        <v>25287.284948514629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13658.612853648161</v>
      </c>
      <c r="P10">
        <f t="shared" si="22"/>
        <v>682.93064268240812</v>
      </c>
      <c r="Q10" s="4">
        <f t="shared" si="23"/>
        <v>12.5</v>
      </c>
      <c r="R10">
        <f t="shared" si="0"/>
        <v>250000</v>
      </c>
      <c r="S10">
        <f t="shared" si="1"/>
        <v>26817.856956480133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19822.633868171208</v>
      </c>
      <c r="AC10">
        <f t="shared" si="2"/>
        <v>19821.853261050765</v>
      </c>
      <c r="AE10">
        <f t="shared" si="3"/>
        <v>10095.475569650083</v>
      </c>
      <c r="AF10">
        <f t="shared" si="4"/>
        <v>-504.77377848250421</v>
      </c>
      <c r="AG10">
        <f t="shared" si="4"/>
        <v>-9.2391113191937553</v>
      </c>
      <c r="AH10">
        <f t="shared" si="5"/>
        <v>-9232.3502051611049</v>
      </c>
      <c r="AI10">
        <f t="shared" si="6"/>
        <v>349.11247468728106</v>
      </c>
      <c r="AJ10">
        <f t="shared" si="7"/>
        <v>0.7806071204431646</v>
      </c>
      <c r="AK10">
        <f t="shared" si="24"/>
        <v>2516.9579590409389</v>
      </c>
      <c r="AL10">
        <f t="shared" si="8"/>
        <v>2866.8510408486632</v>
      </c>
      <c r="AN10">
        <f t="shared" si="9"/>
        <v>5682.1978366377734</v>
      </c>
      <c r="AO10">
        <f t="shared" si="9"/>
        <v>-284.10989183188872</v>
      </c>
      <c r="AP10">
        <f t="shared" si="9"/>
        <v>-5.2001966611859132</v>
      </c>
      <c r="AQ10">
        <f t="shared" si="9"/>
        <v>-5196.3911953349452</v>
      </c>
      <c r="AR10">
        <f t="shared" si="9"/>
        <v>196.49655280975389</v>
      </c>
      <c r="AS10">
        <f t="shared" si="9"/>
        <v>0.43936157939708942</v>
      </c>
      <c r="AT10">
        <f t="shared" si="9"/>
        <v>1416.6596680958896</v>
      </c>
      <c r="AU10">
        <f t="shared" si="9"/>
        <v>1613.5955824850405</v>
      </c>
      <c r="AW10">
        <v>7</v>
      </c>
      <c r="AX10">
        <f>(R10*SUMPRODUCT(K11:$K$23, X11:$X$23)-$AZ$3*SUMPRODUCT(K10:$K$22, W11:$W$23))/Z10</f>
        <v>26817.856956480133</v>
      </c>
    </row>
    <row r="11" spans="1:52" x14ac:dyDescent="0.25">
      <c r="A11" t="s">
        <v>33</v>
      </c>
      <c r="C11" s="7">
        <f>AU25</f>
        <v>5.6843418860808015E-12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13658.612853648161</v>
      </c>
      <c r="P11">
        <f t="shared" si="22"/>
        <v>682.93064268240812</v>
      </c>
      <c r="Q11" s="4">
        <f t="shared" si="23"/>
        <v>12.5</v>
      </c>
      <c r="R11">
        <f t="shared" si="0"/>
        <v>250000</v>
      </c>
      <c r="S11">
        <f t="shared" si="1"/>
        <v>27815.964038449751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19821.853261050765</v>
      </c>
      <c r="AC11">
        <f t="shared" si="2"/>
        <v>19266.364722339047</v>
      </c>
      <c r="AE11">
        <f t="shared" si="3"/>
        <v>9460.460060843523</v>
      </c>
      <c r="AF11">
        <f t="shared" si="4"/>
        <v>-473.02300304217619</v>
      </c>
      <c r="AG11">
        <f t="shared" si="4"/>
        <v>-8.6579619781051491</v>
      </c>
      <c r="AH11">
        <f t="shared" si="5"/>
        <v>-9775.1645579333763</v>
      </c>
      <c r="AI11">
        <f t="shared" si="6"/>
        <v>-796.38546211013454</v>
      </c>
      <c r="AJ11">
        <f t="shared" si="7"/>
        <v>555.48853871171741</v>
      </c>
      <c r="AK11">
        <f t="shared" si="24"/>
        <v>2465.2685911648132</v>
      </c>
      <c r="AL11">
        <f t="shared" si="8"/>
        <v>2224.3716677663961</v>
      </c>
      <c r="AN11">
        <f t="shared" si="9"/>
        <v>4905.0472106091729</v>
      </c>
      <c r="AO11">
        <f t="shared" si="9"/>
        <v>-245.25236053045865</v>
      </c>
      <c r="AP11">
        <f t="shared" si="9"/>
        <v>-4.488969032915973</v>
      </c>
      <c r="AQ11">
        <f t="shared" si="9"/>
        <v>-5068.2147950278013</v>
      </c>
      <c r="AR11">
        <f t="shared" si="9"/>
        <v>-412.90891398200296</v>
      </c>
      <c r="AS11">
        <f t="shared" si="9"/>
        <v>288.00898580088005</v>
      </c>
      <c r="AT11">
        <f t="shared" si="9"/>
        <v>1278.1893003855871</v>
      </c>
      <c r="AU11">
        <f t="shared" si="9"/>
        <v>1153.2893722044644</v>
      </c>
      <c r="AW11">
        <v>8</v>
      </c>
      <c r="AX11">
        <f>(R11*SUMPRODUCT(K12:$K$23, X12:$X$23)-$AZ$3*SUMPRODUCT(K11:$K$22, W12:$W$23))/Z11</f>
        <v>27815.964038449751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13658.612853648161</v>
      </c>
      <c r="P12">
        <f t="shared" si="22"/>
        <v>682.93064268240812</v>
      </c>
      <c r="Q12" s="4">
        <f t="shared" si="23"/>
        <v>12.5</v>
      </c>
      <c r="R12">
        <f t="shared" si="0"/>
        <v>250000</v>
      </c>
      <c r="S12">
        <f t="shared" si="1"/>
        <v>28325.084819184471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19266.364722339047</v>
      </c>
      <c r="AC12">
        <f t="shared" si="2"/>
        <v>18259.953182328481</v>
      </c>
      <c r="AE12">
        <f t="shared" si="3"/>
        <v>8805.1150715087697</v>
      </c>
      <c r="AF12">
        <f t="shared" si="4"/>
        <v>-440.25575357543852</v>
      </c>
      <c r="AG12">
        <f t="shared" si="4"/>
        <v>-8.0582076359578476</v>
      </c>
      <c r="AH12">
        <f t="shared" si="5"/>
        <v>-10263.494447324967</v>
      </c>
      <c r="AI12">
        <f t="shared" si="6"/>
        <v>-1906.6933370275947</v>
      </c>
      <c r="AJ12">
        <f t="shared" si="7"/>
        <v>1006.4115400105657</v>
      </c>
      <c r="AK12">
        <f t="shared" si="24"/>
        <v>2364.4591035741882</v>
      </c>
      <c r="AL12">
        <f t="shared" si="8"/>
        <v>1464.1773065571592</v>
      </c>
      <c r="AN12">
        <f t="shared" si="9"/>
        <v>4205.4002684629431</v>
      </c>
      <c r="AO12">
        <f t="shared" si="9"/>
        <v>-210.27001342314716</v>
      </c>
      <c r="AP12">
        <f t="shared" si="9"/>
        <v>-3.8486707192777794</v>
      </c>
      <c r="AQ12">
        <f t="shared" si="9"/>
        <v>-4901.9350631555635</v>
      </c>
      <c r="AR12">
        <f t="shared" si="9"/>
        <v>-910.65347883504546</v>
      </c>
      <c r="AS12">
        <f t="shared" si="9"/>
        <v>480.67098796238844</v>
      </c>
      <c r="AT12">
        <f t="shared" si="9"/>
        <v>1129.2864281939144</v>
      </c>
      <c r="AU12">
        <f t="shared" si="9"/>
        <v>699.30393732125731</v>
      </c>
      <c r="AW12">
        <v>9</v>
      </c>
      <c r="AX12">
        <f>(R12*SUMPRODUCT(K13:$K$23, X13:$X$23)-$AZ$3*SUMPRODUCT(K12:$K$22, W13:$W$23))/Z12</f>
        <v>28325.084819184471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13658.612853648161</v>
      </c>
      <c r="P13">
        <f t="shared" si="22"/>
        <v>682.93064268240812</v>
      </c>
      <c r="Q13" s="4">
        <f t="shared" si="23"/>
        <v>12.5</v>
      </c>
      <c r="R13">
        <f t="shared" si="0"/>
        <v>250000</v>
      </c>
      <c r="S13">
        <f t="shared" si="1"/>
        <v>28401.165350246516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18259.953182328481</v>
      </c>
      <c r="AC13">
        <f t="shared" si="2"/>
        <v>16916.63624371227</v>
      </c>
      <c r="AE13">
        <f t="shared" si="3"/>
        <v>8135.5036805506716</v>
      </c>
      <c r="AF13">
        <f t="shared" si="4"/>
        <v>-406.77518402753361</v>
      </c>
      <c r="AG13">
        <f t="shared" si="4"/>
        <v>-7.4453970616585261</v>
      </c>
      <c r="AH13">
        <f t="shared" si="5"/>
        <v>-10644.569958794878</v>
      </c>
      <c r="AI13">
        <f t="shared" si="6"/>
        <v>-2923.2868593333988</v>
      </c>
      <c r="AJ13">
        <f t="shared" si="7"/>
        <v>1343.3169386162117</v>
      </c>
      <c r="AK13">
        <f t="shared" si="24"/>
        <v>2223.903468622691</v>
      </c>
      <c r="AL13">
        <f t="shared" si="8"/>
        <v>643.93354790550393</v>
      </c>
      <c r="AN13">
        <f t="shared" si="9"/>
        <v>3579.3001190587765</v>
      </c>
      <c r="AO13">
        <f t="shared" si="9"/>
        <v>-178.96500595293884</v>
      </c>
      <c r="AP13">
        <f t="shared" si="9"/>
        <v>-3.2756804785110001</v>
      </c>
      <c r="AQ13">
        <f t="shared" si="9"/>
        <v>-4683.1901277272955</v>
      </c>
      <c r="AR13">
        <f t="shared" si="9"/>
        <v>-1286.130695099969</v>
      </c>
      <c r="AS13">
        <f t="shared" si="9"/>
        <v>591.00636753657363</v>
      </c>
      <c r="AT13">
        <f t="shared" si="9"/>
        <v>978.42964155326035</v>
      </c>
      <c r="AU13">
        <f t="shared" si="9"/>
        <v>283.305313989865</v>
      </c>
      <c r="AW13">
        <v>10</v>
      </c>
      <c r="AX13">
        <f>(R13*SUMPRODUCT(K14:$K$23, X14:$X$23)-$AZ$3*SUMPRODUCT(K13:$K$22, W14:$W$23))/Z13</f>
        <v>28401.165350246516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13658.612853648161</v>
      </c>
      <c r="P14">
        <f t="shared" si="22"/>
        <v>682.93064268240812</v>
      </c>
      <c r="Q14" s="4">
        <f t="shared" si="23"/>
        <v>12.5</v>
      </c>
      <c r="R14">
        <f t="shared" si="0"/>
        <v>250000</v>
      </c>
      <c r="S14">
        <f t="shared" si="1"/>
        <v>28063.147551669386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16916.63624371227</v>
      </c>
      <c r="AC14">
        <f t="shared" si="2"/>
        <v>15318.036572141827</v>
      </c>
      <c r="AE14">
        <f t="shared" si="3"/>
        <v>7455.4406568860795</v>
      </c>
      <c r="AF14">
        <f t="shared" si="4"/>
        <v>-372.77203284430402</v>
      </c>
      <c r="AG14">
        <f t="shared" si="4"/>
        <v>-6.8230214304803667</v>
      </c>
      <c r="AH14">
        <f t="shared" si="5"/>
        <v>-10958.433211231486</v>
      </c>
      <c r="AI14">
        <f t="shared" si="6"/>
        <v>-3882.5876086201906</v>
      </c>
      <c r="AJ14">
        <f t="shared" si="7"/>
        <v>1598.5996715704423</v>
      </c>
      <c r="AK14">
        <f t="shared" si="24"/>
        <v>2053.6685161434493</v>
      </c>
      <c r="AL14">
        <f t="shared" si="8"/>
        <v>-230.319420906299</v>
      </c>
      <c r="AN14">
        <f t="shared" si="9"/>
        <v>3021.5400392663182</v>
      </c>
      <c r="AO14">
        <f t="shared" si="9"/>
        <v>-151.07700196331592</v>
      </c>
      <c r="AP14">
        <f t="shared" si="9"/>
        <v>-2.7652332557870958</v>
      </c>
      <c r="AQ14">
        <f t="shared" si="9"/>
        <v>-4441.2324152535539</v>
      </c>
      <c r="AR14">
        <f t="shared" si="9"/>
        <v>-1573.5346112063392</v>
      </c>
      <c r="AS14">
        <f t="shared" si="9"/>
        <v>647.88027116099738</v>
      </c>
      <c r="AT14">
        <f t="shared" si="9"/>
        <v>832.31051449342874</v>
      </c>
      <c r="AU14">
        <f t="shared" si="9"/>
        <v>-93.343825551913056</v>
      </c>
      <c r="AW14">
        <v>11</v>
      </c>
      <c r="AX14">
        <f>(R14*SUMPRODUCT(K15:$K$23, X15:$X$23)-$AZ$3*SUMPRODUCT(K14:$K$22, W15:$W$23))/Z14</f>
        <v>28063.147551669386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13658.612853648161</v>
      </c>
      <c r="P15">
        <f t="shared" si="22"/>
        <v>682.93064268240812</v>
      </c>
      <c r="Q15" s="4">
        <f t="shared" si="23"/>
        <v>12.5</v>
      </c>
      <c r="R15">
        <f t="shared" si="0"/>
        <v>250000</v>
      </c>
      <c r="S15">
        <f t="shared" si="1"/>
        <v>27298.173457874287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15318.036572141827</v>
      </c>
      <c r="AC15">
        <f t="shared" si="2"/>
        <v>13525.27163439785</v>
      </c>
      <c r="AE15">
        <f t="shared" si="3"/>
        <v>6767.3556723400934</v>
      </c>
      <c r="AF15">
        <f t="shared" si="4"/>
        <v>-338.3677836170047</v>
      </c>
      <c r="AG15">
        <f t="shared" si="4"/>
        <v>-6.1933043135970429</v>
      </c>
      <c r="AH15">
        <f t="shared" si="5"/>
        <v>-11229.738051570417</v>
      </c>
      <c r="AI15">
        <f t="shared" si="6"/>
        <v>-4806.9434671609251</v>
      </c>
      <c r="AJ15">
        <f t="shared" si="7"/>
        <v>1792.7649377439775</v>
      </c>
      <c r="AK15">
        <f t="shared" si="24"/>
        <v>1860.9363771651329</v>
      </c>
      <c r="AL15">
        <f t="shared" si="8"/>
        <v>-1153.2421522518148</v>
      </c>
      <c r="AN15">
        <f t="shared" si="9"/>
        <v>2526.4773266280931</v>
      </c>
      <c r="AO15">
        <f t="shared" si="9"/>
        <v>-126.32386633140467</v>
      </c>
      <c r="AP15">
        <f t="shared" si="9"/>
        <v>-2.3121649995677283</v>
      </c>
      <c r="AQ15">
        <f t="shared" si="9"/>
        <v>-4192.4320140624022</v>
      </c>
      <c r="AR15">
        <f t="shared" si="9"/>
        <v>-1794.5907187652813</v>
      </c>
      <c r="AS15">
        <f t="shared" si="9"/>
        <v>669.29834731410881</v>
      </c>
      <c r="AT15">
        <f t="shared" si="9"/>
        <v>694.74899663125825</v>
      </c>
      <c r="AU15">
        <f t="shared" si="9"/>
        <v>-430.54337481991422</v>
      </c>
      <c r="AW15">
        <v>12</v>
      </c>
      <c r="AX15">
        <f>(R15*SUMPRODUCT(K16:$K$23, X16:$X$23)-$AZ$3*SUMPRODUCT(K15:$K$22, W16:$W$23))/Z15</f>
        <v>27298.173457874287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13658.612853648161</v>
      </c>
      <c r="P16">
        <f t="shared" si="22"/>
        <v>682.93064268240812</v>
      </c>
      <c r="Q16" s="4">
        <f t="shared" si="23"/>
        <v>12.5</v>
      </c>
      <c r="R16">
        <f t="shared" si="0"/>
        <v>250000</v>
      </c>
      <c r="S16">
        <f t="shared" si="1"/>
        <v>26127.190050547364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13525.27163439785</v>
      </c>
      <c r="AC16">
        <f t="shared" si="2"/>
        <v>11629.908686141698</v>
      </c>
      <c r="AE16">
        <f t="shared" si="3"/>
        <v>6079.8126380973572</v>
      </c>
      <c r="AF16">
        <f t="shared" si="4"/>
        <v>-303.99063190486788</v>
      </c>
      <c r="AG16">
        <f t="shared" si="4"/>
        <v>-5.5640831752485242</v>
      </c>
      <c r="AH16">
        <f t="shared" si="5"/>
        <v>-11345.761904250967</v>
      </c>
      <c r="AI16">
        <f t="shared" si="6"/>
        <v>-5575.5039812337263</v>
      </c>
      <c r="AJ16">
        <f t="shared" si="7"/>
        <v>1895.3629482561519</v>
      </c>
      <c r="AK16">
        <f t="shared" si="24"/>
        <v>1651.6331850125969</v>
      </c>
      <c r="AL16">
        <f t="shared" si="8"/>
        <v>-2028.5078479649776</v>
      </c>
      <c r="AN16">
        <f t="shared" si="9"/>
        <v>2090.8744972002401</v>
      </c>
      <c r="AO16">
        <f t="shared" si="9"/>
        <v>-104.54372486001202</v>
      </c>
      <c r="AP16">
        <f t="shared" si="9"/>
        <v>-1.9135128504665244</v>
      </c>
      <c r="AQ16">
        <f t="shared" si="9"/>
        <v>-3901.8577757238622</v>
      </c>
      <c r="AR16">
        <f t="shared" si="9"/>
        <v>-1917.4405162341004</v>
      </c>
      <c r="AS16">
        <f t="shared" si="9"/>
        <v>651.82371354904683</v>
      </c>
      <c r="AT16">
        <f t="shared" si="9"/>
        <v>568.00396835142499</v>
      </c>
      <c r="AU16">
        <f t="shared" si="9"/>
        <v>-697.61283433362871</v>
      </c>
      <c r="AW16">
        <v>13</v>
      </c>
      <c r="AX16">
        <f>(R16*SUMPRODUCT(K17:$K$23, X17:$X$23)-$AZ$3*SUMPRODUCT(K16:$K$22, W17:$W$23))/Z16</f>
        <v>26127.190050547364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13658.612853648161</v>
      </c>
      <c r="P17">
        <f t="shared" si="22"/>
        <v>682.93064268240812</v>
      </c>
      <c r="Q17" s="4">
        <f t="shared" si="23"/>
        <v>12.5</v>
      </c>
      <c r="R17">
        <f t="shared" si="0"/>
        <v>250000</v>
      </c>
      <c r="S17">
        <f t="shared" si="1"/>
        <v>24558.350310535672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11629.908686141698</v>
      </c>
      <c r="AC17">
        <f t="shared" si="2"/>
        <v>9712.9241758324897</v>
      </c>
      <c r="AE17">
        <f t="shared" si="3"/>
        <v>5402.0351252022638</v>
      </c>
      <c r="AF17">
        <f t="shared" si="4"/>
        <v>-270.10175626011323</v>
      </c>
      <c r="AG17">
        <f t="shared" si="4"/>
        <v>-4.9437991828718184</v>
      </c>
      <c r="AH17">
        <f t="shared" si="5"/>
        <v>-11292.863212484406</v>
      </c>
      <c r="AI17">
        <f t="shared" si="6"/>
        <v>-6165.873642725127</v>
      </c>
      <c r="AJ17">
        <f t="shared" si="7"/>
        <v>1916.9845103092084</v>
      </c>
      <c r="AK17">
        <f t="shared" si="24"/>
        <v>1434.3443483376352</v>
      </c>
      <c r="AL17">
        <f t="shared" si="8"/>
        <v>-2814.5447840782836</v>
      </c>
      <c r="AN17">
        <f t="shared" si="9"/>
        <v>1711.3409412294693</v>
      </c>
      <c r="AO17">
        <f t="shared" si="9"/>
        <v>-85.567047061473474</v>
      </c>
      <c r="AP17">
        <f t="shared" si="9"/>
        <v>-1.5661738124201032</v>
      </c>
      <c r="AQ17">
        <f t="shared" si="9"/>
        <v>-3577.5293405751609</v>
      </c>
      <c r="AR17">
        <f t="shared" si="9"/>
        <v>-1953.3216202195852</v>
      </c>
      <c r="AS17">
        <f t="shared" si="9"/>
        <v>607.29225193107948</v>
      </c>
      <c r="AT17">
        <f t="shared" si="9"/>
        <v>454.39397379693838</v>
      </c>
      <c r="AU17">
        <f t="shared" si="9"/>
        <v>-891.63539449156724</v>
      </c>
      <c r="AW17">
        <v>14</v>
      </c>
      <c r="AX17">
        <f>(R17*SUMPRODUCT(K18:$K$23, X18:$X$23)-$AZ$3*SUMPRODUCT(K17:$K$22, W18:$W$23))/Z17</f>
        <v>24558.350310535672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13658.612853648161</v>
      </c>
      <c r="P18">
        <f t="shared" si="22"/>
        <v>682.93064268240812</v>
      </c>
      <c r="Q18" s="4">
        <f t="shared" si="23"/>
        <v>12.5</v>
      </c>
      <c r="R18">
        <f t="shared" si="0"/>
        <v>250000</v>
      </c>
      <c r="S18">
        <f t="shared" si="1"/>
        <v>22543.191881112583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9712.9241758324897</v>
      </c>
      <c r="AC18">
        <f t="shared" si="2"/>
        <v>7822.7310875611465</v>
      </c>
      <c r="AE18">
        <f t="shared" si="3"/>
        <v>4739.6861964660893</v>
      </c>
      <c r="AF18">
        <f t="shared" si="4"/>
        <v>-236.9843098233045</v>
      </c>
      <c r="AG18">
        <f t="shared" si="4"/>
        <v>-4.3376350212607226</v>
      </c>
      <c r="AH18">
        <f t="shared" si="5"/>
        <v>-11134.523395647568</v>
      </c>
      <c r="AI18">
        <f t="shared" si="6"/>
        <v>-6636.1591440260436</v>
      </c>
      <c r="AJ18">
        <f t="shared" si="7"/>
        <v>1890.1930882713432</v>
      </c>
      <c r="AK18">
        <f t="shared" si="24"/>
        <v>1216.4595534181342</v>
      </c>
      <c r="AL18">
        <f t="shared" si="8"/>
        <v>-3529.506502336566</v>
      </c>
      <c r="AN18">
        <f t="shared" si="9"/>
        <v>1383.1525841532234</v>
      </c>
      <c r="AO18">
        <f t="shared" si="9"/>
        <v>-69.157629207661174</v>
      </c>
      <c r="AP18">
        <f t="shared" si="9"/>
        <v>-1.2658245377602428</v>
      </c>
      <c r="AQ18">
        <f t="shared" si="9"/>
        <v>-3249.3173956299584</v>
      </c>
      <c r="AR18">
        <f t="shared" si="9"/>
        <v>-1936.5882652221565</v>
      </c>
      <c r="AS18">
        <f t="shared" si="9"/>
        <v>551.60306953240627</v>
      </c>
      <c r="AT18">
        <f t="shared" si="9"/>
        <v>354.99168195621837</v>
      </c>
      <c r="AU18">
        <f t="shared" si="9"/>
        <v>-1029.9935137335319</v>
      </c>
      <c r="AW18">
        <v>15</v>
      </c>
      <c r="AX18">
        <f>(R18*SUMPRODUCT(K19:$K$23, X19:$X$23)-$AZ$3*SUMPRODUCT(K18:$K$22, W19:$W$23))/Z18</f>
        <v>22543.191881112583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13658.612853648161</v>
      </c>
      <c r="P19">
        <f t="shared" si="22"/>
        <v>682.93064268240812</v>
      </c>
      <c r="Q19" s="4">
        <f t="shared" si="23"/>
        <v>12.5</v>
      </c>
      <c r="R19">
        <f t="shared" si="0"/>
        <v>250000</v>
      </c>
      <c r="S19">
        <f t="shared" si="1"/>
        <v>20000.486641548825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7822.7310875611465</v>
      </c>
      <c r="AC19">
        <f t="shared" si="2"/>
        <v>6002.301659126515</v>
      </c>
      <c r="AE19">
        <f t="shared" si="3"/>
        <v>4099.0559910931433</v>
      </c>
      <c r="AF19">
        <f t="shared" si="4"/>
        <v>-204.95279955465719</v>
      </c>
      <c r="AG19">
        <f t="shared" si="4"/>
        <v>-3.7513472588820598</v>
      </c>
      <c r="AH19">
        <f t="shared" si="5"/>
        <v>-10858.228243321117</v>
      </c>
      <c r="AI19">
        <f t="shared" si="6"/>
        <v>-6967.8763990415127</v>
      </c>
      <c r="AJ19">
        <f t="shared" si="7"/>
        <v>1820.4294284346315</v>
      </c>
      <c r="AK19">
        <f t="shared" si="24"/>
        <v>1002.6329429311138</v>
      </c>
      <c r="AL19">
        <f t="shared" si="8"/>
        <v>-4144.8140276757676</v>
      </c>
      <c r="AN19">
        <f t="shared" si="9"/>
        <v>1101.9089764855039</v>
      </c>
      <c r="AO19">
        <f t="shared" si="9"/>
        <v>-55.095448824275195</v>
      </c>
      <c r="AP19">
        <f t="shared" si="9"/>
        <v>-1.0084378519001551</v>
      </c>
      <c r="AQ19">
        <f t="shared" si="9"/>
        <v>-2918.9108897371207</v>
      </c>
      <c r="AR19">
        <f t="shared" si="9"/>
        <v>-1873.1057999277921</v>
      </c>
      <c r="AS19">
        <f t="shared" si="9"/>
        <v>489.36816979549138</v>
      </c>
      <c r="AT19">
        <f t="shared" si="9"/>
        <v>269.52796993661934</v>
      </c>
      <c r="AU19">
        <f t="shared" si="9"/>
        <v>-1114.2096601956814</v>
      </c>
      <c r="AW19">
        <v>16</v>
      </c>
      <c r="AX19">
        <f>(R19*SUMPRODUCT(K20:$K$23, X20:$X$23)-$AZ$3*SUMPRODUCT(K19:$K$22, W20:$W$23))/Z19</f>
        <v>20000.486641548825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13658.612853648161</v>
      </c>
      <c r="P20">
        <f t="shared" si="22"/>
        <v>682.93064268240812</v>
      </c>
      <c r="Q20" s="4">
        <f t="shared" si="23"/>
        <v>12.5</v>
      </c>
      <c r="R20">
        <f t="shared" si="0"/>
        <v>250000</v>
      </c>
      <c r="S20">
        <f t="shared" si="1"/>
        <v>16789.072824084222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6002.301659126515</v>
      </c>
      <c r="AC20">
        <f t="shared" si="2"/>
        <v>4285.1248258929099</v>
      </c>
      <c r="AE20">
        <f t="shared" si="3"/>
        <v>3486.1282478009771</v>
      </c>
      <c r="AF20">
        <f t="shared" si="4"/>
        <v>-174.30641239004888</v>
      </c>
      <c r="AG20">
        <f t="shared" si="4"/>
        <v>-3.1904120546086845</v>
      </c>
      <c r="AH20">
        <f t="shared" si="5"/>
        <v>-10468.434633691097</v>
      </c>
      <c r="AI20">
        <f t="shared" si="6"/>
        <v>-7159.8032103347778</v>
      </c>
      <c r="AJ20">
        <f t="shared" si="7"/>
        <v>1717.1768332336051</v>
      </c>
      <c r="AK20">
        <f t="shared" si="24"/>
        <v>797.02817567455816</v>
      </c>
      <c r="AL20">
        <f t="shared" si="8"/>
        <v>-4645.5982014266147</v>
      </c>
      <c r="AN20">
        <f t="shared" si="9"/>
        <v>863.26989747396124</v>
      </c>
      <c r="AO20">
        <f t="shared" si="9"/>
        <v>-43.16349487369807</v>
      </c>
      <c r="AP20">
        <f t="shared" si="9"/>
        <v>-0.79004169999168827</v>
      </c>
      <c r="AQ20">
        <f t="shared" si="9"/>
        <v>-2592.2983466371043</v>
      </c>
      <c r="AR20">
        <f t="shared" si="9"/>
        <v>-1772.9819857368329</v>
      </c>
      <c r="AS20">
        <f t="shared" si="9"/>
        <v>425.2244792501005</v>
      </c>
      <c r="AT20">
        <f t="shared" si="9"/>
        <v>197.3680778762087</v>
      </c>
      <c r="AU20">
        <f t="shared" si="9"/>
        <v>-1150.3894286105237</v>
      </c>
      <c r="AW20">
        <v>17</v>
      </c>
      <c r="AX20">
        <f>(R20*SUMPRODUCT(K21:$K$23, X21:$X$23)-$AZ$3*SUMPRODUCT(K20:$K$22, W21:$W$23))/Z20</f>
        <v>16789.072824084222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13658.612853648161</v>
      </c>
      <c r="P21">
        <f t="shared" si="22"/>
        <v>682.93064268240812</v>
      </c>
      <c r="Q21" s="4">
        <f t="shared" si="23"/>
        <v>12.5</v>
      </c>
      <c r="R21">
        <f t="shared" si="0"/>
        <v>250000</v>
      </c>
      <c r="S21">
        <f t="shared" si="1"/>
        <v>12678.997811850175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4285.1248258929099</v>
      </c>
      <c r="AC21">
        <f t="shared" si="2"/>
        <v>2698.5661057727657</v>
      </c>
      <c r="AE21">
        <f t="shared" si="3"/>
        <v>2907.0649151999955</v>
      </c>
      <c r="AF21">
        <f t="shared" si="4"/>
        <v>-145.35324575999979</v>
      </c>
      <c r="AG21">
        <f t="shared" si="4"/>
        <v>-2.6604686602779086</v>
      </c>
      <c r="AH21">
        <f t="shared" si="5"/>
        <v>-9960.7854756937722</v>
      </c>
      <c r="AI21">
        <f t="shared" si="6"/>
        <v>-7201.7342749140544</v>
      </c>
      <c r="AJ21">
        <f t="shared" si="7"/>
        <v>1586.5587201201442</v>
      </c>
      <c r="AK21">
        <f t="shared" si="24"/>
        <v>603.01189257862745</v>
      </c>
      <c r="AL21">
        <f t="shared" si="8"/>
        <v>-5012.1636622152828</v>
      </c>
      <c r="AN21">
        <f t="shared" si="9"/>
        <v>663.13100481041226</v>
      </c>
      <c r="AO21">
        <f t="shared" si="9"/>
        <v>-33.156550240520616</v>
      </c>
      <c r="AP21">
        <f t="shared" si="9"/>
        <v>-0.60687989687885169</v>
      </c>
      <c r="AQ21">
        <f t="shared" si="9"/>
        <v>-2272.156237950177</v>
      </c>
      <c r="AR21">
        <f t="shared" si="9"/>
        <v>-1642.788663277164</v>
      </c>
      <c r="AS21">
        <f t="shared" si="9"/>
        <v>361.91014268823528</v>
      </c>
      <c r="AT21">
        <f t="shared" si="9"/>
        <v>137.55313138949415</v>
      </c>
      <c r="AU21">
        <f t="shared" si="9"/>
        <v>-1143.3253891994348</v>
      </c>
      <c r="AW21">
        <v>18</v>
      </c>
      <c r="AX21">
        <f>(R21*SUMPRODUCT(K22:$K$23, X22:$X$23)-$AZ$3*SUMPRODUCT(K21:$K$22, W22:$W$23))/Z21</f>
        <v>12678.997811850175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13658.612853648161</v>
      </c>
      <c r="P22">
        <f t="shared" si="22"/>
        <v>682.93064268240812</v>
      </c>
      <c r="Q22" s="4">
        <f t="shared" si="23"/>
        <v>12.5</v>
      </c>
      <c r="R22">
        <f t="shared" si="0"/>
        <v>250000</v>
      </c>
      <c r="S22">
        <f t="shared" si="1"/>
        <v>7301.2356384510449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2698.5661057727657</v>
      </c>
      <c r="AC22">
        <f t="shared" si="2"/>
        <v>1266.1553415861238</v>
      </c>
      <c r="AE22">
        <f t="shared" si="3"/>
        <v>2368.6299798663135</v>
      </c>
      <c r="AF22">
        <f t="shared" si="4"/>
        <v>-118.43149899331567</v>
      </c>
      <c r="AG22">
        <f t="shared" si="4"/>
        <v>-2.1677072968958755</v>
      </c>
      <c r="AH22">
        <f t="shared" si="5"/>
        <v>-9323.1335355850806</v>
      </c>
      <c r="AI22">
        <f t="shared" si="6"/>
        <v>-7075.102762008979</v>
      </c>
      <c r="AJ22">
        <f t="shared" si="7"/>
        <v>1432.4107641866419</v>
      </c>
      <c r="AK22">
        <f t="shared" si="24"/>
        <v>423.47568320845136</v>
      </c>
      <c r="AL22">
        <f t="shared" si="8"/>
        <v>-5219.2163146138855</v>
      </c>
      <c r="AN22">
        <f t="shared" si="9"/>
        <v>497.71782306788225</v>
      </c>
      <c r="AO22">
        <f t="shared" si="9"/>
        <v>-24.885891153394113</v>
      </c>
      <c r="AP22">
        <f t="shared" si="9"/>
        <v>-0.455498142821055</v>
      </c>
      <c r="AQ22">
        <f t="shared" si="9"/>
        <v>-1959.0606244730866</v>
      </c>
      <c r="AR22">
        <f t="shared" si="9"/>
        <v>-1486.6841907014195</v>
      </c>
      <c r="AS22">
        <f t="shared" si="9"/>
        <v>300.99102576174243</v>
      </c>
      <c r="AT22">
        <f t="shared" si="9"/>
        <v>88.984517193601761</v>
      </c>
      <c r="AU22">
        <f t="shared" si="9"/>
        <v>-1096.7086477460755</v>
      </c>
      <c r="AW22">
        <v>19</v>
      </c>
      <c r="AX22">
        <f>(R22*SUMPRODUCT(K23:$K$23, X23:$X$23)-$AZ$3*SUMPRODUCT(K22:$K$22, W23:$W$23))/Z22</f>
        <v>7301.2356384510449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13658.612853648161</v>
      </c>
      <c r="P23">
        <f t="shared" si="22"/>
        <v>682.93064268240812</v>
      </c>
      <c r="Q23" s="4">
        <f t="shared" si="23"/>
        <v>12.5</v>
      </c>
      <c r="R23">
        <f t="shared" si="0"/>
        <v>250000</v>
      </c>
      <c r="S23">
        <f t="shared" si="1"/>
        <v>9218.5223548594167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1266.1553415861238</v>
      </c>
      <c r="AC23">
        <f t="shared" si="2"/>
        <v>1266.1553415861238</v>
      </c>
      <c r="AE23">
        <f t="shared" si="3"/>
        <v>1875.9975793937576</v>
      </c>
      <c r="AF23">
        <f t="shared" si="4"/>
        <v>-93.799878969687896</v>
      </c>
      <c r="AG23">
        <f t="shared" si="4"/>
        <v>-1.7168631978728774</v>
      </c>
      <c r="AH23">
        <f t="shared" si="5"/>
        <v>-8583.340521080785</v>
      </c>
      <c r="AI23">
        <f t="shared" si="6"/>
        <v>-6802.8596838545882</v>
      </c>
      <c r="AJ23">
        <f t="shared" si="7"/>
        <v>0</v>
      </c>
      <c r="AK23">
        <f t="shared" si="24"/>
        <v>260.85366651089629</v>
      </c>
      <c r="AL23">
        <f t="shared" si="8"/>
        <v>-6542.0060173436923</v>
      </c>
      <c r="AN23">
        <f t="shared" si="9"/>
        <v>363.12789459435021</v>
      </c>
      <c r="AO23">
        <f t="shared" si="9"/>
        <v>-18.156394729717515</v>
      </c>
      <c r="AP23">
        <f t="shared" si="9"/>
        <v>-0.33232501214184446</v>
      </c>
      <c r="AQ23">
        <f t="shared" si="9"/>
        <v>-1661.4362439708859</v>
      </c>
      <c r="AR23">
        <f t="shared" si="9"/>
        <v>-1316.797069118395</v>
      </c>
      <c r="AS23">
        <f t="shared" si="9"/>
        <v>0</v>
      </c>
      <c r="AT23">
        <f t="shared" si="9"/>
        <v>50.492198794802839</v>
      </c>
      <c r="AU23">
        <f t="shared" si="9"/>
        <v>-1266.3048703235922</v>
      </c>
      <c r="AW23">
        <v>20</v>
      </c>
      <c r="AX23">
        <f>(R23*SUMPRODUCT(K$23:$K24, X$23:$X24)-$AZ$3*SUMPRODUCT(K$22:$K23, W$23:$W24))/Z23</f>
        <v>9218.5223548594167</v>
      </c>
    </row>
    <row r="25" spans="5:50" x14ac:dyDescent="0.25">
      <c r="AN25" s="8">
        <f t="shared" ref="AN25:AU25" si="25">SUM(AN3:AN23)</f>
        <v>89314.780178414556</v>
      </c>
      <c r="AO25" s="8">
        <f t="shared" si="25"/>
        <v>-14709.69864915685</v>
      </c>
      <c r="AP25" s="8">
        <f t="shared" si="25"/>
        <v>-169.23851650916271</v>
      </c>
      <c r="AQ25" s="8">
        <f t="shared" si="25"/>
        <v>-80341.106441267024</v>
      </c>
      <c r="AR25" s="8">
        <f t="shared" si="25"/>
        <v>-5905.2634285184886</v>
      </c>
      <c r="AS25" s="8">
        <f t="shared" si="25"/>
        <v>-10166.670189709434</v>
      </c>
      <c r="AT25" s="8">
        <f t="shared" si="25"/>
        <v>16071.933618227926</v>
      </c>
      <c r="AU25" s="9">
        <f t="shared" si="25"/>
        <v>5.6843418860808015E-12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795.99877715352102</v>
      </c>
      <c r="K3">
        <v>1</v>
      </c>
      <c r="L3" s="2">
        <v>0</v>
      </c>
      <c r="O3">
        <f>$C$3</f>
        <v>795.99877715352102</v>
      </c>
      <c r="P3">
        <f>O3*B5</f>
        <v>636.79902172281686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795.99877715352102</v>
      </c>
      <c r="AF3">
        <f t="shared" ref="AF3:AG23" si="4">-$Z3*P3</f>
        <v>-636.79902172281686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59.199755430704158</v>
      </c>
      <c r="AJ3">
        <f t="shared" ref="AJ3:AJ23" si="7">AB3-AC3</f>
        <v>0</v>
      </c>
      <c r="AL3">
        <f t="shared" ref="AL3:AL23" si="8">SUM(AI3:AK3)</f>
        <v>59.199755430704158</v>
      </c>
      <c r="AN3">
        <f t="shared" ref="AN3:AU23" si="9">AE3*$K3</f>
        <v>795.99877715352102</v>
      </c>
      <c r="AO3">
        <f t="shared" si="9"/>
        <v>-636.79902172281686</v>
      </c>
      <c r="AP3">
        <f t="shared" si="9"/>
        <v>-100</v>
      </c>
      <c r="AQ3">
        <f t="shared" si="9"/>
        <v>0</v>
      </c>
      <c r="AR3">
        <f t="shared" si="9"/>
        <v>59.199755430704158</v>
      </c>
      <c r="AS3">
        <f t="shared" si="9"/>
        <v>0</v>
      </c>
      <c r="AT3">
        <f t="shared" si="9"/>
        <v>0</v>
      </c>
      <c r="AU3">
        <f t="shared" si="9"/>
        <v>59.199755430704158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648.38770614428893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115.33862295732477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114.05142996914765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-114.05142996914765</v>
      </c>
      <c r="AK4">
        <f>G4*MAX(0, SUM(AB4, AE4:AF4))</f>
        <v>0</v>
      </c>
      <c r="AL4">
        <f t="shared" si="8"/>
        <v>-694.1119299691477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-534.33627617514094</v>
      </c>
      <c r="AR4">
        <f t="shared" si="9"/>
        <v>-534.33627617514094</v>
      </c>
      <c r="AS4">
        <f t="shared" si="9"/>
        <v>-105.06113824706944</v>
      </c>
      <c r="AT4">
        <f t="shared" si="9"/>
        <v>0</v>
      </c>
      <c r="AU4">
        <f t="shared" si="9"/>
        <v>-639.39741442221032</v>
      </c>
      <c r="AW4">
        <v>1</v>
      </c>
      <c r="AX4">
        <f>(R4*SUMPRODUCT(K5:$K$23, X5:$X$23)-$AZ$3*SUMPRODUCT(K4:$K$22, W5:$W$23))/Z4</f>
        <v>115.33862295732477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795.99877715352102</v>
      </c>
      <c r="P5">
        <f t="shared" ref="P5:P23" si="22">O5*$C$5</f>
        <v>39.799938857676054</v>
      </c>
      <c r="Q5" s="4">
        <f t="shared" ref="Q5:Q23" si="23">$C$8</f>
        <v>12.5</v>
      </c>
      <c r="R5">
        <f t="shared" si="0"/>
        <v>500000</v>
      </c>
      <c r="S5">
        <f t="shared" si="1"/>
        <v>217.74403020772658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114.05142996914765</v>
      </c>
      <c r="AC5">
        <f t="shared" si="2"/>
        <v>212.90846814782435</v>
      </c>
      <c r="AE5">
        <f t="shared" si="3"/>
        <v>778.32159223662518</v>
      </c>
      <c r="AF5">
        <f t="shared" si="4"/>
        <v>-38.916079611831265</v>
      </c>
      <c r="AG5">
        <f t="shared" si="4"/>
        <v>-12.222405589300822</v>
      </c>
      <c r="AH5">
        <f t="shared" si="5"/>
        <v>-579.51653296710288</v>
      </c>
      <c r="AI5">
        <f t="shared" si="6"/>
        <v>147.66657406839022</v>
      </c>
      <c r="AJ5">
        <f t="shared" si="7"/>
        <v>-98.857038178676703</v>
      </c>
      <c r="AK5">
        <f>G5*SUM(AB5, AE5:AF5)</f>
        <v>59.741985981575915</v>
      </c>
      <c r="AL5">
        <f t="shared" si="8"/>
        <v>108.55152187128942</v>
      </c>
      <c r="AN5">
        <f t="shared" si="9"/>
        <v>660.45284092909014</v>
      </c>
      <c r="AO5">
        <f t="shared" si="9"/>
        <v>-33.022642046454514</v>
      </c>
      <c r="AP5">
        <f t="shared" si="9"/>
        <v>-10.371448736561804</v>
      </c>
      <c r="AQ5">
        <f t="shared" si="9"/>
        <v>-491.75475071124367</v>
      </c>
      <c r="AR5">
        <f t="shared" si="9"/>
        <v>125.30399943483022</v>
      </c>
      <c r="AS5">
        <f t="shared" si="9"/>
        <v>-83.886162689282017</v>
      </c>
      <c r="AT5">
        <f t="shared" si="9"/>
        <v>50.694680396688845</v>
      </c>
      <c r="AU5">
        <f t="shared" si="9"/>
        <v>92.112517142237039</v>
      </c>
      <c r="AW5">
        <v>2</v>
      </c>
      <c r="AX5">
        <f>(R5*SUMPRODUCT(K6:$K$23, X6:$X$23)-$AZ$3*SUMPRODUCT(K5:$K$22, W6:$W$23))/Z5</f>
        <v>217.74403020772658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795.99877715352102</v>
      </c>
      <c r="P6">
        <f t="shared" si="22"/>
        <v>39.799938857676054</v>
      </c>
      <c r="Q6" s="4">
        <f t="shared" si="23"/>
        <v>12.5</v>
      </c>
      <c r="R6">
        <f t="shared" si="0"/>
        <v>500000</v>
      </c>
      <c r="S6">
        <f t="shared" si="1"/>
        <v>307.41634260220542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212.90846814782435</v>
      </c>
      <c r="AC6">
        <f t="shared" si="2"/>
        <v>297.22665299235632</v>
      </c>
      <c r="AE6">
        <f t="shared" si="3"/>
        <v>769.61442686050691</v>
      </c>
      <c r="AF6">
        <f t="shared" si="4"/>
        <v>-38.480721343025351</v>
      </c>
      <c r="AG6">
        <f t="shared" si="4"/>
        <v>-12.085672254620727</v>
      </c>
      <c r="AH6">
        <f t="shared" si="5"/>
        <v>-580.37115148347812</v>
      </c>
      <c r="AI6">
        <f t="shared" si="6"/>
        <v>138.67688177938271</v>
      </c>
      <c r="AJ6">
        <f t="shared" si="7"/>
        <v>-84.31818484453197</v>
      </c>
      <c r="AK6">
        <f>G6*SUM(AB6, AE6:AF6)</f>
        <v>66.082952156571423</v>
      </c>
      <c r="AL6">
        <f t="shared" si="8"/>
        <v>120.44164909142216</v>
      </c>
      <c r="AN6">
        <f t="shared" si="9"/>
        <v>601.58541824040071</v>
      </c>
      <c r="AO6">
        <f t="shared" si="9"/>
        <v>-30.079270912020039</v>
      </c>
      <c r="AP6">
        <f t="shared" si="9"/>
        <v>-9.447021708872164</v>
      </c>
      <c r="AQ6">
        <f t="shared" si="9"/>
        <v>-453.65940361085967</v>
      </c>
      <c r="AR6">
        <f t="shared" si="9"/>
        <v>108.39972200864884</v>
      </c>
      <c r="AS6">
        <f t="shared" si="9"/>
        <v>-65.909095158065483</v>
      </c>
      <c r="AT6">
        <f t="shared" si="9"/>
        <v>51.655139280382727</v>
      </c>
      <c r="AU6">
        <f t="shared" si="9"/>
        <v>94.145766130966081</v>
      </c>
      <c r="AW6">
        <v>3</v>
      </c>
      <c r="AX6">
        <f>(R6*SUMPRODUCT(K7:$K$23, X7:$X$23)-$AZ$3*SUMPRODUCT(K6:$K$22, W7:$W$23))/Z6</f>
        <v>307.41634260220542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795.99877715352102</v>
      </c>
      <c r="P7">
        <f t="shared" si="22"/>
        <v>39.799938857676054</v>
      </c>
      <c r="Q7" s="4">
        <f t="shared" si="23"/>
        <v>12.5</v>
      </c>
      <c r="R7">
        <f t="shared" si="0"/>
        <v>500000</v>
      </c>
      <c r="S7">
        <f t="shared" si="1"/>
        <v>385.41306320540332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297.22665299235632</v>
      </c>
      <c r="AC7">
        <f t="shared" si="2"/>
        <v>368.46337738490865</v>
      </c>
      <c r="AE7">
        <f t="shared" si="3"/>
        <v>760.99236332301803</v>
      </c>
      <c r="AF7">
        <f t="shared" si="4"/>
        <v>-38.049618166150907</v>
      </c>
      <c r="AG7">
        <f t="shared" si="4"/>
        <v>-11.950275320213347</v>
      </c>
      <c r="AH7">
        <f t="shared" si="5"/>
        <v>-581.60847444691694</v>
      </c>
      <c r="AI7">
        <f t="shared" si="6"/>
        <v>129.38399538973681</v>
      </c>
      <c r="AJ7">
        <f t="shared" si="7"/>
        <v>-71.236724392552333</v>
      </c>
      <c r="AK7">
        <f>G7*SUM(AB7, AE7:AF7)</f>
        <v>71.411857870445644</v>
      </c>
      <c r="AL7">
        <f t="shared" si="8"/>
        <v>129.55912886763014</v>
      </c>
      <c r="AN7">
        <f t="shared" si="9"/>
        <v>547.95610023954077</v>
      </c>
      <c r="AO7">
        <f t="shared" si="9"/>
        <v>-27.397805011977042</v>
      </c>
      <c r="AP7">
        <f t="shared" si="9"/>
        <v>-8.6048514766414446</v>
      </c>
      <c r="AQ7">
        <f t="shared" si="9"/>
        <v>-418.78989446432132</v>
      </c>
      <c r="AR7">
        <f t="shared" si="9"/>
        <v>93.163549286600912</v>
      </c>
      <c r="AS7">
        <f t="shared" si="9"/>
        <v>-51.294335624512634</v>
      </c>
      <c r="AT7">
        <f t="shared" si="9"/>
        <v>51.420441302037112</v>
      </c>
      <c r="AU7">
        <f t="shared" si="9"/>
        <v>93.289654964125404</v>
      </c>
      <c r="AW7">
        <v>4</v>
      </c>
      <c r="AX7">
        <f>(R7*SUMPRODUCT(K8:$K$23, X8:$X$23)-$AZ$3*SUMPRODUCT(K7:$K$22, W8:$W$23))/Z7</f>
        <v>385.41306320540332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795.99877715352102</v>
      </c>
      <c r="P8">
        <f t="shared" si="22"/>
        <v>39.799938857676054</v>
      </c>
      <c r="Q8" s="4">
        <f t="shared" si="23"/>
        <v>12.5</v>
      </c>
      <c r="R8">
        <f t="shared" si="0"/>
        <v>500000</v>
      </c>
      <c r="S8">
        <f t="shared" si="1"/>
        <v>451.72487782230337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368.46337738490865</v>
      </c>
      <c r="AC8">
        <f t="shared" si="2"/>
        <v>427.0121440711232</v>
      </c>
      <c r="AE8">
        <f t="shared" si="3"/>
        <v>752.45168286707769</v>
      </c>
      <c r="AF8">
        <f t="shared" si="4"/>
        <v>-37.622584143353883</v>
      </c>
      <c r="AG8">
        <f t="shared" si="4"/>
        <v>-11.81615638842174</v>
      </c>
      <c r="AH8">
        <f t="shared" si="5"/>
        <v>-584.64714357890011</v>
      </c>
      <c r="AI8">
        <f t="shared" si="6"/>
        <v>118.365798756402</v>
      </c>
      <c r="AJ8">
        <f t="shared" si="7"/>
        <v>-58.548766686214549</v>
      </c>
      <c r="AK8">
        <f t="shared" ref="AK8:AK23" si="24">G8*SUM(AB8:AB8, AE8:AF8)</f>
        <v>75.830473327604281</v>
      </c>
      <c r="AL8">
        <f t="shared" si="8"/>
        <v>135.64750539779175</v>
      </c>
      <c r="AN8">
        <f t="shared" si="9"/>
        <v>499.09756648678865</v>
      </c>
      <c r="AO8">
        <f t="shared" si="9"/>
        <v>-24.954878324339433</v>
      </c>
      <c r="AP8">
        <f t="shared" si="9"/>
        <v>-7.8375994538514497</v>
      </c>
      <c r="AQ8">
        <f t="shared" si="9"/>
        <v>-387.79362616593096</v>
      </c>
      <c r="AR8">
        <f t="shared" si="9"/>
        <v>78.511462542666834</v>
      </c>
      <c r="AS8">
        <f t="shared" si="9"/>
        <v>-38.835114119951406</v>
      </c>
      <c r="AT8">
        <f t="shared" si="9"/>
        <v>50.297986654957562</v>
      </c>
      <c r="AU8">
        <f t="shared" si="9"/>
        <v>89.974335077673004</v>
      </c>
      <c r="AW8">
        <v>5</v>
      </c>
      <c r="AX8">
        <f>(R8*SUMPRODUCT(K9:$K$23, X9:$X$23)-$AZ$3*SUMPRODUCT(K8:$K$22, W9:$W$23))/Z8</f>
        <v>451.72487782230337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795.99877715352102</v>
      </c>
      <c r="P9">
        <f t="shared" si="22"/>
        <v>39.799938857676054</v>
      </c>
      <c r="Q9" s="4">
        <f t="shared" si="23"/>
        <v>12.5</v>
      </c>
      <c r="R9">
        <f t="shared" si="0"/>
        <v>500000</v>
      </c>
      <c r="S9">
        <f t="shared" si="1"/>
        <v>504.35058565734931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427.0121440711232</v>
      </c>
      <c r="AC9">
        <f t="shared" si="2"/>
        <v>471.39335717440781</v>
      </c>
      <c r="AE9">
        <f t="shared" si="3"/>
        <v>743.98354347118391</v>
      </c>
      <c r="AF9">
        <f t="shared" si="4"/>
        <v>-37.199177173559193</v>
      </c>
      <c r="AG9">
        <f t="shared" si="4"/>
        <v>-11.683176608192433</v>
      </c>
      <c r="AH9">
        <f t="shared" si="5"/>
        <v>-592.72865380358894</v>
      </c>
      <c r="AI9">
        <f t="shared" si="6"/>
        <v>102.37253588584338</v>
      </c>
      <c r="AJ9">
        <f t="shared" si="7"/>
        <v>-44.381213103284608</v>
      </c>
      <c r="AK9">
        <f t="shared" si="24"/>
        <v>79.365755725812363</v>
      </c>
      <c r="AL9">
        <f t="shared" si="8"/>
        <v>137.35707850837113</v>
      </c>
      <c r="AN9">
        <f t="shared" si="9"/>
        <v>454.58126271799762</v>
      </c>
      <c r="AO9">
        <f t="shared" si="9"/>
        <v>-22.729063135899878</v>
      </c>
      <c r="AP9">
        <f t="shared" si="9"/>
        <v>-7.1385358207391496</v>
      </c>
      <c r="AQ9">
        <f t="shared" si="9"/>
        <v>-362.16303742155344</v>
      </c>
      <c r="AR9">
        <f t="shared" si="9"/>
        <v>62.550626339805149</v>
      </c>
      <c r="AS9">
        <f t="shared" si="9"/>
        <v>-27.117357729874403</v>
      </c>
      <c r="AT9">
        <f t="shared" si="9"/>
        <v>48.493257372439878</v>
      </c>
      <c r="AU9">
        <f t="shared" si="9"/>
        <v>83.92652598237062</v>
      </c>
      <c r="AW9">
        <v>6</v>
      </c>
      <c r="AX9">
        <f>(R9*SUMPRODUCT(K10:$K$23, X10:$X$23)-$AZ$3*SUMPRODUCT(K9:$K$22, W10:$W$23))/Z9</f>
        <v>504.35058565734931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795.99877715352102</v>
      </c>
      <c r="P10">
        <f t="shared" si="22"/>
        <v>39.799938857676054</v>
      </c>
      <c r="Q10" s="4">
        <f t="shared" si="23"/>
        <v>12.5</v>
      </c>
      <c r="R10">
        <f t="shared" si="0"/>
        <v>500000</v>
      </c>
      <c r="S10">
        <f t="shared" si="1"/>
        <v>543.32768764571574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471.39335717440781</v>
      </c>
      <c r="AC10">
        <f t="shared" si="2"/>
        <v>502.08961038234884</v>
      </c>
      <c r="AE10">
        <f t="shared" si="3"/>
        <v>735.58319403454186</v>
      </c>
      <c r="AF10">
        <f t="shared" si="4"/>
        <v>-36.779159701727096</v>
      </c>
      <c r="AG10">
        <f t="shared" si="4"/>
        <v>-11.551261370415915</v>
      </c>
      <c r="AH10">
        <f t="shared" si="5"/>
        <v>-603.33886778375904</v>
      </c>
      <c r="AI10">
        <f t="shared" si="6"/>
        <v>83.91390517863988</v>
      </c>
      <c r="AJ10">
        <f t="shared" si="7"/>
        <v>-30.696253207941027</v>
      </c>
      <c r="AK10">
        <f t="shared" si="24"/>
        <v>81.913817405505597</v>
      </c>
      <c r="AL10">
        <f t="shared" si="8"/>
        <v>135.13146937620445</v>
      </c>
      <c r="AN10">
        <f t="shared" si="9"/>
        <v>414.02004343169835</v>
      </c>
      <c r="AO10">
        <f t="shared" si="9"/>
        <v>-20.701002171584921</v>
      </c>
      <c r="AP10">
        <f t="shared" si="9"/>
        <v>-6.5015810217734797</v>
      </c>
      <c r="AQ10">
        <f t="shared" si="9"/>
        <v>-339.58685607509091</v>
      </c>
      <c r="AR10">
        <f t="shared" si="9"/>
        <v>47.230604163249097</v>
      </c>
      <c r="AS10">
        <f t="shared" si="9"/>
        <v>-17.277262707208298</v>
      </c>
      <c r="AT10">
        <f t="shared" si="9"/>
        <v>46.104862801271516</v>
      </c>
      <c r="AU10">
        <f t="shared" si="9"/>
        <v>76.058204257312312</v>
      </c>
      <c r="AW10">
        <v>7</v>
      </c>
      <c r="AX10">
        <f>(R10*SUMPRODUCT(K11:$K$23, X11:$X$23)-$AZ$3*SUMPRODUCT(K10:$K$22, W11:$W$23))/Z10</f>
        <v>543.32768764571574</v>
      </c>
    </row>
    <row r="11" spans="1:52" x14ac:dyDescent="0.25">
      <c r="A11" t="s">
        <v>33</v>
      </c>
      <c r="C11" s="7">
        <f>AU25</f>
        <v>-5.2580162446247414E-13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795.99877715352102</v>
      </c>
      <c r="P11">
        <f t="shared" si="22"/>
        <v>39.799938857676054</v>
      </c>
      <c r="Q11" s="4">
        <f t="shared" si="23"/>
        <v>12.5</v>
      </c>
      <c r="R11">
        <f t="shared" si="0"/>
        <v>500000</v>
      </c>
      <c r="S11">
        <f t="shared" si="1"/>
        <v>570.71883024152964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502.08961038234884</v>
      </c>
      <c r="AC11">
        <f t="shared" si="2"/>
        <v>521.42789954573209</v>
      </c>
      <c r="AE11">
        <f t="shared" si="3"/>
        <v>727.25122848404874</v>
      </c>
      <c r="AF11">
        <f t="shared" si="4"/>
        <v>-36.36256142420244</v>
      </c>
      <c r="AG11">
        <f t="shared" si="4"/>
        <v>-11.420420001847987</v>
      </c>
      <c r="AH11">
        <f t="shared" si="5"/>
        <v>-613.15019455077311</v>
      </c>
      <c r="AI11">
        <f t="shared" si="6"/>
        <v>66.318052507225161</v>
      </c>
      <c r="AJ11">
        <f t="shared" si="7"/>
        <v>-19.338289163383251</v>
      </c>
      <c r="AK11">
        <f t="shared" si="24"/>
        <v>83.508479420953662</v>
      </c>
      <c r="AL11">
        <f t="shared" si="8"/>
        <v>130.48824276479559</v>
      </c>
      <c r="AN11">
        <f t="shared" si="9"/>
        <v>377.06428511360525</v>
      </c>
      <c r="AO11">
        <f t="shared" si="9"/>
        <v>-18.853214255680264</v>
      </c>
      <c r="AP11">
        <f t="shared" si="9"/>
        <v>-5.921244729514239</v>
      </c>
      <c r="AQ11">
        <f t="shared" si="9"/>
        <v>-317.90532723813232</v>
      </c>
      <c r="AR11">
        <f t="shared" si="9"/>
        <v>34.384498890278422</v>
      </c>
      <c r="AS11">
        <f t="shared" si="9"/>
        <v>-10.026491387179858</v>
      </c>
      <c r="AT11">
        <f t="shared" si="9"/>
        <v>43.297369410324421</v>
      </c>
      <c r="AU11">
        <f t="shared" si="9"/>
        <v>67.655376913422998</v>
      </c>
      <c r="AW11">
        <v>8</v>
      </c>
      <c r="AX11">
        <f>(R11*SUMPRODUCT(K12:$K$23, X12:$X$23)-$AZ$3*SUMPRODUCT(K11:$K$22, W12:$W$23))/Z11</f>
        <v>570.71883024152964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795.99877715352102</v>
      </c>
      <c r="P12">
        <f t="shared" si="22"/>
        <v>39.799938857676054</v>
      </c>
      <c r="Q12" s="4">
        <f t="shared" si="23"/>
        <v>12.5</v>
      </c>
      <c r="R12">
        <f t="shared" si="0"/>
        <v>500000</v>
      </c>
      <c r="S12">
        <f t="shared" si="1"/>
        <v>585.67821563895063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521.42789954573209</v>
      </c>
      <c r="AC12">
        <f t="shared" si="2"/>
        <v>529.00966161887527</v>
      </c>
      <c r="AE12">
        <f t="shared" si="3"/>
        <v>718.98020535325827</v>
      </c>
      <c r="AF12">
        <f t="shared" si="4"/>
        <v>-35.949010267662921</v>
      </c>
      <c r="AG12">
        <f t="shared" si="4"/>
        <v>-11.290535645109911</v>
      </c>
      <c r="AH12">
        <f t="shared" si="5"/>
        <v>-627.20626878389089</v>
      </c>
      <c r="AI12">
        <f t="shared" si="6"/>
        <v>44.534390656594496</v>
      </c>
      <c r="AJ12">
        <f t="shared" si="7"/>
        <v>-7.5817620731431816</v>
      </c>
      <c r="AK12">
        <f t="shared" si="24"/>
        <v>84.312136624192931</v>
      </c>
      <c r="AL12">
        <f t="shared" si="8"/>
        <v>121.26476520764425</v>
      </c>
      <c r="AN12">
        <f t="shared" si="9"/>
        <v>343.39125883723813</v>
      </c>
      <c r="AO12">
        <f t="shared" si="9"/>
        <v>-17.169562941861908</v>
      </c>
      <c r="AP12">
        <f t="shared" si="9"/>
        <v>-5.3924589568026704</v>
      </c>
      <c r="AQ12">
        <f t="shared" si="9"/>
        <v>-299.55922094195296</v>
      </c>
      <c r="AR12">
        <f t="shared" si="9"/>
        <v>21.270015996620533</v>
      </c>
      <c r="AS12">
        <f t="shared" si="9"/>
        <v>-3.6211161352096974</v>
      </c>
      <c r="AT12">
        <f t="shared" si="9"/>
        <v>40.268216725679864</v>
      </c>
      <c r="AU12">
        <f t="shared" si="9"/>
        <v>57.917116587090703</v>
      </c>
      <c r="AW12">
        <v>9</v>
      </c>
      <c r="AX12">
        <f>(R12*SUMPRODUCT(K13:$K$23, X13:$X$23)-$AZ$3*SUMPRODUCT(K12:$K$22, W13:$W$23))/Z12</f>
        <v>585.67821563895063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795.99877715352102</v>
      </c>
      <c r="P13">
        <f t="shared" si="22"/>
        <v>39.799938857676054</v>
      </c>
      <c r="Q13" s="4">
        <f t="shared" si="23"/>
        <v>12.5</v>
      </c>
      <c r="R13">
        <f t="shared" si="0"/>
        <v>500000</v>
      </c>
      <c r="S13">
        <f t="shared" si="1"/>
        <v>589.50256153679493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529.00966161887527</v>
      </c>
      <c r="AC13">
        <f t="shared" si="2"/>
        <v>526.3827228266864</v>
      </c>
      <c r="AE13">
        <f t="shared" si="3"/>
        <v>710.76875831120617</v>
      </c>
      <c r="AF13">
        <f t="shared" si="4"/>
        <v>-35.538437915560316</v>
      </c>
      <c r="AG13">
        <f t="shared" si="4"/>
        <v>-11.161586843966393</v>
      </c>
      <c r="AH13">
        <f t="shared" si="5"/>
        <v>-641.73778769671833</v>
      </c>
      <c r="AI13">
        <f t="shared" si="6"/>
        <v>22.330945854961215</v>
      </c>
      <c r="AJ13">
        <f t="shared" si="7"/>
        <v>2.6269387921888665</v>
      </c>
      <c r="AK13">
        <f t="shared" si="24"/>
        <v>84.296798741016488</v>
      </c>
      <c r="AL13">
        <f t="shared" si="8"/>
        <v>109.25468338816657</v>
      </c>
      <c r="AN13">
        <f t="shared" si="9"/>
        <v>312.71016536180315</v>
      </c>
      <c r="AO13">
        <f t="shared" si="9"/>
        <v>-15.635508268090161</v>
      </c>
      <c r="AP13">
        <f t="shared" si="9"/>
        <v>-4.9106571256310492</v>
      </c>
      <c r="AQ13">
        <f t="shared" si="9"/>
        <v>-282.33926627046935</v>
      </c>
      <c r="AR13">
        <f t="shared" si="9"/>
        <v>9.8247336976126309</v>
      </c>
      <c r="AS13">
        <f t="shared" si="9"/>
        <v>1.1557492566957195</v>
      </c>
      <c r="AT13">
        <f t="shared" si="9"/>
        <v>37.087260189103759</v>
      </c>
      <c r="AU13">
        <f t="shared" si="9"/>
        <v>48.067743143412109</v>
      </c>
      <c r="AW13">
        <v>10</v>
      </c>
      <c r="AX13">
        <f>(R13*SUMPRODUCT(K14:$K$23, X14:$X$23)-$AZ$3*SUMPRODUCT(K13:$K$22, W14:$W$23))/Z13</f>
        <v>589.50256153679493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795.99877715352102</v>
      </c>
      <c r="P14">
        <f t="shared" si="22"/>
        <v>39.799938857676054</v>
      </c>
      <c r="Q14" s="4">
        <f t="shared" si="23"/>
        <v>12.5</v>
      </c>
      <c r="R14">
        <f t="shared" si="0"/>
        <v>500000</v>
      </c>
      <c r="S14">
        <f t="shared" si="1"/>
        <v>582.16398333011114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526.3827228266864</v>
      </c>
      <c r="AC14">
        <f t="shared" si="2"/>
        <v>513.86385711668731</v>
      </c>
      <c r="AE14">
        <f t="shared" si="3"/>
        <v>702.61131502588148</v>
      </c>
      <c r="AF14">
        <f t="shared" si="4"/>
        <v>-35.130565751294078</v>
      </c>
      <c r="AG14">
        <f t="shared" si="4"/>
        <v>-11.03348609306927</v>
      </c>
      <c r="AH14">
        <f t="shared" si="5"/>
        <v>-659.39529829837147</v>
      </c>
      <c r="AI14">
        <f t="shared" si="6"/>
        <v>-2.9480351168533616</v>
      </c>
      <c r="AJ14">
        <f t="shared" si="7"/>
        <v>12.518865709999091</v>
      </c>
      <c r="AK14">
        <f t="shared" si="24"/>
        <v>83.570443047089171</v>
      </c>
      <c r="AL14">
        <f t="shared" si="8"/>
        <v>93.1412736402349</v>
      </c>
      <c r="AN14">
        <f t="shared" si="9"/>
        <v>284.75422420959399</v>
      </c>
      <c r="AO14">
        <f t="shared" si="9"/>
        <v>-14.2377112104797</v>
      </c>
      <c r="AP14">
        <f t="shared" si="9"/>
        <v>-4.4716498376396787</v>
      </c>
      <c r="AQ14">
        <f t="shared" si="9"/>
        <v>-267.23964245792143</v>
      </c>
      <c r="AR14">
        <f t="shared" si="9"/>
        <v>-1.19477929644685</v>
      </c>
      <c r="AS14">
        <f t="shared" si="9"/>
        <v>5.0736442994852213</v>
      </c>
      <c r="AT14">
        <f t="shared" si="9"/>
        <v>33.869418507513423</v>
      </c>
      <c r="AU14">
        <f t="shared" si="9"/>
        <v>37.748283510551794</v>
      </c>
      <c r="AW14">
        <v>11</v>
      </c>
      <c r="AX14">
        <f>(R14*SUMPRODUCT(K15:$K$23, X15:$X$23)-$AZ$3*SUMPRODUCT(K14:$K$22, W15:$W$23))/Z14</f>
        <v>582.16398333011114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795.99877715352102</v>
      </c>
      <c r="P15">
        <f t="shared" si="22"/>
        <v>39.799938857676054</v>
      </c>
      <c r="Q15" s="4">
        <f t="shared" si="23"/>
        <v>12.5</v>
      </c>
      <c r="R15">
        <f t="shared" si="0"/>
        <v>500000</v>
      </c>
      <c r="S15">
        <f t="shared" si="1"/>
        <v>561.37056395233265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513.86385711668731</v>
      </c>
      <c r="AC15">
        <f t="shared" si="2"/>
        <v>489.78488090617134</v>
      </c>
      <c r="AE15">
        <f t="shared" si="3"/>
        <v>694.49342609759628</v>
      </c>
      <c r="AF15">
        <f t="shared" si="4"/>
        <v>-34.72467130487982</v>
      </c>
      <c r="AG15">
        <f t="shared" si="4"/>
        <v>-10.90600648566782</v>
      </c>
      <c r="AH15">
        <f t="shared" si="5"/>
        <v>-685.7898588302703</v>
      </c>
      <c r="AI15">
        <f t="shared" si="6"/>
        <v>-36.9271105232217</v>
      </c>
      <c r="AJ15">
        <f t="shared" si="7"/>
        <v>24.078976210515975</v>
      </c>
      <c r="AK15">
        <f t="shared" si="24"/>
        <v>82.154282833658272</v>
      </c>
      <c r="AL15">
        <f t="shared" si="8"/>
        <v>69.306148520952547</v>
      </c>
      <c r="AN15">
        <f t="shared" si="9"/>
        <v>259.27732773074524</v>
      </c>
      <c r="AO15">
        <f t="shared" si="9"/>
        <v>-12.963866386537264</v>
      </c>
      <c r="AP15">
        <f t="shared" si="9"/>
        <v>-4.0715723310831722</v>
      </c>
      <c r="AQ15">
        <f t="shared" si="9"/>
        <v>-256.02799868312957</v>
      </c>
      <c r="AR15">
        <f t="shared" si="9"/>
        <v>-13.786109670004754</v>
      </c>
      <c r="AS15">
        <f t="shared" si="9"/>
        <v>8.9894768931584235</v>
      </c>
      <c r="AT15">
        <f t="shared" si="9"/>
        <v>30.670906468383745</v>
      </c>
      <c r="AU15">
        <f t="shared" si="9"/>
        <v>25.874273691537415</v>
      </c>
      <c r="AW15">
        <v>12</v>
      </c>
      <c r="AX15">
        <f>(R15*SUMPRODUCT(K16:$K$23, X16:$X$23)-$AZ$3*SUMPRODUCT(K15:$K$22, W16:$W$23))/Z15</f>
        <v>561.37056395233265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795.99877715352102</v>
      </c>
      <c r="P16">
        <f t="shared" si="22"/>
        <v>39.799938857676054</v>
      </c>
      <c r="Q16" s="4">
        <f t="shared" si="23"/>
        <v>12.5</v>
      </c>
      <c r="R16">
        <f t="shared" si="0"/>
        <v>500000</v>
      </c>
      <c r="S16">
        <f t="shared" si="1"/>
        <v>527.08376512307029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489.78488090617134</v>
      </c>
      <c r="AC16">
        <f t="shared" si="2"/>
        <v>454.51612541225609</v>
      </c>
      <c r="AE16">
        <f t="shared" si="3"/>
        <v>686.40755789591788</v>
      </c>
      <c r="AF16">
        <f t="shared" si="4"/>
        <v>-34.320377894795897</v>
      </c>
      <c r="AG16">
        <f t="shared" si="4"/>
        <v>-10.779029717082299</v>
      </c>
      <c r="AH16">
        <f t="shared" si="5"/>
        <v>-716.66814915372709</v>
      </c>
      <c r="AI16">
        <f t="shared" si="6"/>
        <v>-75.359998869687388</v>
      </c>
      <c r="AJ16">
        <f t="shared" si="7"/>
        <v>35.268755493915251</v>
      </c>
      <c r="AK16">
        <f t="shared" si="24"/>
        <v>79.931044263510543</v>
      </c>
      <c r="AL16">
        <f t="shared" si="8"/>
        <v>39.839800887738406</v>
      </c>
      <c r="AN16">
        <f t="shared" si="9"/>
        <v>236.05859965105887</v>
      </c>
      <c r="AO16">
        <f t="shared" si="9"/>
        <v>-11.802929982552945</v>
      </c>
      <c r="AP16">
        <f t="shared" si="9"/>
        <v>-3.7069560661763932</v>
      </c>
      <c r="AQ16">
        <f t="shared" si="9"/>
        <v>-246.46535102604105</v>
      </c>
      <c r="AR16">
        <f t="shared" si="9"/>
        <v>-25.916637423711528</v>
      </c>
      <c r="AS16">
        <f t="shared" si="9"/>
        <v>12.129081239795502</v>
      </c>
      <c r="AT16">
        <f t="shared" si="9"/>
        <v>27.488640182415033</v>
      </c>
      <c r="AU16">
        <f t="shared" si="9"/>
        <v>13.701083998499005</v>
      </c>
      <c r="AW16">
        <v>13</v>
      </c>
      <c r="AX16">
        <f>(R16*SUMPRODUCT(K17:$K$23, X17:$X$23)-$AZ$3*SUMPRODUCT(K16:$K$22, W17:$W$23))/Z16</f>
        <v>527.08376512307029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795.99877715352102</v>
      </c>
      <c r="P17">
        <f t="shared" si="22"/>
        <v>39.799938857676054</v>
      </c>
      <c r="Q17" s="4">
        <f t="shared" si="23"/>
        <v>12.5</v>
      </c>
      <c r="R17">
        <f t="shared" si="0"/>
        <v>500000</v>
      </c>
      <c r="S17">
        <f t="shared" si="1"/>
        <v>481.08614090493944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454.51612541225609</v>
      </c>
      <c r="AC17">
        <f t="shared" si="2"/>
        <v>409.98357282044924</v>
      </c>
      <c r="AE17">
        <f t="shared" si="3"/>
        <v>678.35340673967528</v>
      </c>
      <c r="AF17">
        <f t="shared" si="4"/>
        <v>-33.917670336983768</v>
      </c>
      <c r="AG17">
        <f t="shared" si="4"/>
        <v>-10.652551018442772</v>
      </c>
      <c r="AH17">
        <f t="shared" si="5"/>
        <v>-747.53605874818584</v>
      </c>
      <c r="AI17">
        <f t="shared" si="6"/>
        <v>-113.75287336393706</v>
      </c>
      <c r="AJ17">
        <f t="shared" si="7"/>
        <v>44.532552591806848</v>
      </c>
      <c r="AK17">
        <f t="shared" si="24"/>
        <v>76.92663032704634</v>
      </c>
      <c r="AL17">
        <f t="shared" si="8"/>
        <v>7.7063095549161318</v>
      </c>
      <c r="AN17">
        <f t="shared" si="9"/>
        <v>214.89937230510446</v>
      </c>
      <c r="AO17">
        <f t="shared" si="9"/>
        <v>-10.744968615255225</v>
      </c>
      <c r="AP17">
        <f t="shared" si="9"/>
        <v>-3.3746812569483651</v>
      </c>
      <c r="AQ17">
        <f t="shared" si="9"/>
        <v>-236.81613183386861</v>
      </c>
      <c r="AR17">
        <f t="shared" si="9"/>
        <v>-36.036409400967713</v>
      </c>
      <c r="AS17">
        <f t="shared" si="9"/>
        <v>14.10771657375332</v>
      </c>
      <c r="AT17">
        <f t="shared" si="9"/>
        <v>24.370017761513491</v>
      </c>
      <c r="AU17">
        <f t="shared" si="9"/>
        <v>2.4413249342990961</v>
      </c>
      <c r="AW17">
        <v>14</v>
      </c>
      <c r="AX17">
        <f>(R17*SUMPRODUCT(K18:$K$23, X18:$X$23)-$AZ$3*SUMPRODUCT(K17:$K$22, W18:$W$23))/Z17</f>
        <v>481.08614090493944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795.99877715352102</v>
      </c>
      <c r="P18">
        <f t="shared" si="22"/>
        <v>39.799938857676054</v>
      </c>
      <c r="Q18" s="4">
        <f t="shared" si="23"/>
        <v>12.5</v>
      </c>
      <c r="R18">
        <f t="shared" si="0"/>
        <v>500000</v>
      </c>
      <c r="S18">
        <f t="shared" si="1"/>
        <v>424.53745667837063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409.98357282044924</v>
      </c>
      <c r="AC18">
        <f t="shared" si="2"/>
        <v>357.51265016380603</v>
      </c>
      <c r="AE18">
        <f t="shared" si="3"/>
        <v>670.32867859031239</v>
      </c>
      <c r="AF18">
        <f t="shared" si="4"/>
        <v>-33.516433929515621</v>
      </c>
      <c r="AG18">
        <f t="shared" si="4"/>
        <v>-10.526534365219081</v>
      </c>
      <c r="AH18">
        <f t="shared" si="5"/>
        <v>-779.64572157044131</v>
      </c>
      <c r="AI18">
        <f t="shared" si="6"/>
        <v>-153.36001127486361</v>
      </c>
      <c r="AJ18">
        <f t="shared" si="7"/>
        <v>52.470922656643211</v>
      </c>
      <c r="AK18">
        <f t="shared" si="24"/>
        <v>73.275707223687235</v>
      </c>
      <c r="AL18">
        <f t="shared" si="8"/>
        <v>-27.613381394533164</v>
      </c>
      <c r="AN18">
        <f t="shared" si="9"/>
        <v>195.61776995183811</v>
      </c>
      <c r="AO18">
        <f t="shared" si="9"/>
        <v>-9.7808884975919064</v>
      </c>
      <c r="AP18">
        <f t="shared" si="9"/>
        <v>-3.0718918101131409</v>
      </c>
      <c r="AQ18">
        <f t="shared" si="9"/>
        <v>-227.51906978951317</v>
      </c>
      <c r="AR18">
        <f t="shared" si="9"/>
        <v>-44.754080145380087</v>
      </c>
      <c r="AS18">
        <f t="shared" si="9"/>
        <v>15.31225681555714</v>
      </c>
      <c r="AT18">
        <f t="shared" si="9"/>
        <v>21.383585241922916</v>
      </c>
      <c r="AU18">
        <f t="shared" si="9"/>
        <v>-8.058238087900035</v>
      </c>
      <c r="AW18">
        <v>15</v>
      </c>
      <c r="AX18">
        <f>(R18*SUMPRODUCT(K19:$K$23, X19:$X$23)-$AZ$3*SUMPRODUCT(K18:$K$22, W19:$W$23))/Z18</f>
        <v>424.53745667837063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795.99877715352102</v>
      </c>
      <c r="P19">
        <f t="shared" si="22"/>
        <v>39.799938857676054</v>
      </c>
      <c r="Q19" s="4">
        <f t="shared" si="23"/>
        <v>12.5</v>
      </c>
      <c r="R19">
        <f t="shared" si="0"/>
        <v>500000</v>
      </c>
      <c r="S19">
        <f t="shared" si="1"/>
        <v>357.17441761222847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357.51265016380603</v>
      </c>
      <c r="AC19">
        <f t="shared" si="2"/>
        <v>297.1931379525401</v>
      </c>
      <c r="AE19">
        <f t="shared" si="3"/>
        <v>662.32451912463159</v>
      </c>
      <c r="AF19">
        <f t="shared" si="4"/>
        <v>-33.116225956231581</v>
      </c>
      <c r="AG19">
        <f t="shared" si="4"/>
        <v>-10.400840713177564</v>
      </c>
      <c r="AH19">
        <f t="shared" si="5"/>
        <v>-817.13233557312185</v>
      </c>
      <c r="AI19">
        <f t="shared" si="6"/>
        <v>-198.32488311789939</v>
      </c>
      <c r="AJ19">
        <f t="shared" si="7"/>
        <v>60.319512211265931</v>
      </c>
      <c r="AK19">
        <f t="shared" si="24"/>
        <v>69.070466033254434</v>
      </c>
      <c r="AL19">
        <f t="shared" si="8"/>
        <v>-68.934904873379026</v>
      </c>
      <c r="AN19">
        <f t="shared" si="9"/>
        <v>178.04619760152295</v>
      </c>
      <c r="AO19">
        <f t="shared" si="9"/>
        <v>-8.9023098800761478</v>
      </c>
      <c r="AP19">
        <f t="shared" si="9"/>
        <v>-2.7959558907586102</v>
      </c>
      <c r="AQ19">
        <f t="shared" si="9"/>
        <v>-219.66166295388081</v>
      </c>
      <c r="AR19">
        <f t="shared" si="9"/>
        <v>-53.313731123192618</v>
      </c>
      <c r="AS19">
        <f t="shared" si="9"/>
        <v>16.215102235062531</v>
      </c>
      <c r="AT19">
        <f t="shared" si="9"/>
        <v>18.567535231882296</v>
      </c>
      <c r="AU19">
        <f t="shared" si="9"/>
        <v>-18.531093656247791</v>
      </c>
      <c r="AW19">
        <v>16</v>
      </c>
      <c r="AX19">
        <f>(R19*SUMPRODUCT(K20:$K$23, X20:$X$23)-$AZ$3*SUMPRODUCT(K19:$K$22, W20:$W$23))/Z19</f>
        <v>357.17441761222847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795.99877715352102</v>
      </c>
      <c r="P20">
        <f t="shared" si="22"/>
        <v>39.799938857676054</v>
      </c>
      <c r="Q20" s="4">
        <f t="shared" si="23"/>
        <v>12.5</v>
      </c>
      <c r="R20">
        <f t="shared" si="0"/>
        <v>500000</v>
      </c>
      <c r="S20">
        <f t="shared" si="1"/>
        <v>280.9670126971003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297.1931379525401</v>
      </c>
      <c r="AC20">
        <f t="shared" si="2"/>
        <v>230.96622469032803</v>
      </c>
      <c r="AE20">
        <f t="shared" si="3"/>
        <v>654.34312253398525</v>
      </c>
      <c r="AF20">
        <f t="shared" si="4"/>
        <v>-32.717156126699265</v>
      </c>
      <c r="AG20">
        <f t="shared" si="4"/>
        <v>-10.275504518893639</v>
      </c>
      <c r="AH20">
        <f t="shared" si="5"/>
        <v>-853.11148608599137</v>
      </c>
      <c r="AI20">
        <f t="shared" si="6"/>
        <v>-241.761024197599</v>
      </c>
      <c r="AJ20">
        <f t="shared" si="7"/>
        <v>66.226913262212065</v>
      </c>
      <c r="AK20">
        <f t="shared" si="24"/>
        <v>64.317337305187834</v>
      </c>
      <c r="AL20">
        <f t="shared" si="8"/>
        <v>-111.2167736301991</v>
      </c>
      <c r="AN20">
        <f t="shared" si="9"/>
        <v>162.03497982583508</v>
      </c>
      <c r="AO20">
        <f t="shared" si="9"/>
        <v>-8.1017489912917551</v>
      </c>
      <c r="AP20">
        <f t="shared" si="9"/>
        <v>-2.544523064552775</v>
      </c>
      <c r="AQ20">
        <f t="shared" si="9"/>
        <v>-211.25598738137913</v>
      </c>
      <c r="AR20">
        <f t="shared" si="9"/>
        <v>-59.867279611388561</v>
      </c>
      <c r="AS20">
        <f t="shared" si="9"/>
        <v>16.399769761181393</v>
      </c>
      <c r="AT20">
        <f t="shared" si="9"/>
        <v>15.926901489143811</v>
      </c>
      <c r="AU20">
        <f t="shared" si="9"/>
        <v>-27.540608361063356</v>
      </c>
      <c r="AW20">
        <v>17</v>
      </c>
      <c r="AX20">
        <f>(R20*SUMPRODUCT(K21:$K$23, X21:$X$23)-$AZ$3*SUMPRODUCT(K20:$K$22, W21:$W$23))/Z20</f>
        <v>280.9670126971003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795.99877715352102</v>
      </c>
      <c r="P21">
        <f t="shared" si="22"/>
        <v>39.799938857676054</v>
      </c>
      <c r="Q21" s="4">
        <f t="shared" si="23"/>
        <v>12.5</v>
      </c>
      <c r="R21">
        <f t="shared" si="0"/>
        <v>500000</v>
      </c>
      <c r="S21">
        <f t="shared" si="1"/>
        <v>195.66814159430928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230.96622469032803</v>
      </c>
      <c r="AC21">
        <f t="shared" si="2"/>
        <v>158.88855389341927</v>
      </c>
      <c r="AE21">
        <f t="shared" si="3"/>
        <v>646.37550892204831</v>
      </c>
      <c r="AF21">
        <f t="shared" si="4"/>
        <v>-32.318775446102414</v>
      </c>
      <c r="AG21">
        <f t="shared" si="4"/>
        <v>-10.150384766190799</v>
      </c>
      <c r="AH21">
        <f t="shared" si="5"/>
        <v>-894.58830055614533</v>
      </c>
      <c r="AI21">
        <f t="shared" si="6"/>
        <v>-290.68195184639023</v>
      </c>
      <c r="AJ21">
        <f t="shared" si="7"/>
        <v>72.077670796908762</v>
      </c>
      <c r="AK21">
        <f t="shared" si="24"/>
        <v>59.151607071639184</v>
      </c>
      <c r="AL21">
        <f t="shared" si="8"/>
        <v>-159.4526739778423</v>
      </c>
      <c r="AN21">
        <f t="shared" si="9"/>
        <v>147.44481228305534</v>
      </c>
      <c r="AO21">
        <f t="shared" si="9"/>
        <v>-7.3722406141527665</v>
      </c>
      <c r="AP21">
        <f t="shared" si="9"/>
        <v>-2.3154057599547397</v>
      </c>
      <c r="AQ21">
        <f t="shared" si="9"/>
        <v>-204.06466864143752</v>
      </c>
      <c r="AR21">
        <f t="shared" si="9"/>
        <v>-66.307502732489695</v>
      </c>
      <c r="AS21">
        <f t="shared" si="9"/>
        <v>16.441648072609333</v>
      </c>
      <c r="AT21">
        <f t="shared" si="9"/>
        <v>13.493081777593613</v>
      </c>
      <c r="AU21">
        <f t="shared" si="9"/>
        <v>-36.372772882286753</v>
      </c>
      <c r="AW21">
        <v>18</v>
      </c>
      <c r="AX21">
        <f>(R21*SUMPRODUCT(K22:$K$23, X22:$X$23)-$AZ$3*SUMPRODUCT(K21:$K$22, W22:$W$23))/Z21</f>
        <v>195.66814159430928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795.99877715352102</v>
      </c>
      <c r="P22">
        <f t="shared" si="22"/>
        <v>39.799938857676054</v>
      </c>
      <c r="Q22" s="4">
        <f t="shared" si="23"/>
        <v>12.5</v>
      </c>
      <c r="R22">
        <f t="shared" si="0"/>
        <v>500000</v>
      </c>
      <c r="S22">
        <f t="shared" si="1"/>
        <v>101.8725964118761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158.88855389341927</v>
      </c>
      <c r="AC22">
        <f t="shared" si="2"/>
        <v>81.705154983962103</v>
      </c>
      <c r="AE22">
        <f t="shared" si="3"/>
        <v>638.41705959298429</v>
      </c>
      <c r="AF22">
        <f t="shared" si="4"/>
        <v>-31.920852979649219</v>
      </c>
      <c r="AG22">
        <f t="shared" si="4"/>
        <v>-10.025408925186317</v>
      </c>
      <c r="AH22">
        <f t="shared" si="5"/>
        <v>-938.87973370295958</v>
      </c>
      <c r="AI22">
        <f t="shared" si="6"/>
        <v>-342.40893601481082</v>
      </c>
      <c r="AJ22">
        <f t="shared" si="7"/>
        <v>77.183398909457168</v>
      </c>
      <c r="AK22">
        <f t="shared" si="24"/>
        <v>53.576933235472808</v>
      </c>
      <c r="AL22">
        <f t="shared" si="8"/>
        <v>-211.64860386988082</v>
      </c>
      <c r="AN22">
        <f t="shared" si="9"/>
        <v>134.14993131512784</v>
      </c>
      <c r="AO22">
        <f t="shared" si="9"/>
        <v>-6.7074965657563927</v>
      </c>
      <c r="AP22">
        <f t="shared" si="9"/>
        <v>-2.1066290421143279</v>
      </c>
      <c r="AQ22">
        <f t="shared" si="9"/>
        <v>-197.28584926868336</v>
      </c>
      <c r="AR22">
        <f t="shared" si="9"/>
        <v>-71.950043561426241</v>
      </c>
      <c r="AS22">
        <f t="shared" si="9"/>
        <v>16.218469583148302</v>
      </c>
      <c r="AT22">
        <f t="shared" si="9"/>
        <v>11.258066816378744</v>
      </c>
      <c r="AU22">
        <f t="shared" si="9"/>
        <v>-44.4735071618992</v>
      </c>
      <c r="AW22">
        <v>19</v>
      </c>
      <c r="AX22">
        <f>(R22*SUMPRODUCT(K23:$K$23, X23:$X$23)-$AZ$3*SUMPRODUCT(K22:$K$22, W23:$W$23))/Z22</f>
        <v>101.8725964118761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795.99877715352102</v>
      </c>
      <c r="P23">
        <f t="shared" si="22"/>
        <v>39.799938857676054</v>
      </c>
      <c r="Q23" s="4">
        <f t="shared" si="23"/>
        <v>12.5</v>
      </c>
      <c r="R23">
        <f t="shared" si="0"/>
        <v>500000</v>
      </c>
      <c r="S23">
        <f t="shared" si="1"/>
        <v>103.15797939303644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81.705154983962103</v>
      </c>
      <c r="AC23">
        <f t="shared" si="2"/>
        <v>81.705154983962103</v>
      </c>
      <c r="AE23">
        <f t="shared" si="3"/>
        <v>630.4621691607407</v>
      </c>
      <c r="AF23">
        <f t="shared" si="4"/>
        <v>-31.523108458037036</v>
      </c>
      <c r="AG23">
        <f t="shared" si="4"/>
        <v>-9.9004889714665048</v>
      </c>
      <c r="AH23">
        <f t="shared" si="5"/>
        <v>-986.63457871793116</v>
      </c>
      <c r="AI23">
        <f t="shared" si="6"/>
        <v>-397.59600698669408</v>
      </c>
      <c r="AJ23">
        <f t="shared" si="7"/>
        <v>0</v>
      </c>
      <c r="AK23">
        <f t="shared" si="24"/>
        <v>47.645095098066605</v>
      </c>
      <c r="AL23">
        <f t="shared" si="8"/>
        <v>-349.9509118886275</v>
      </c>
      <c r="AN23">
        <f t="shared" si="9"/>
        <v>122.03555197694337</v>
      </c>
      <c r="AO23">
        <f t="shared" si="9"/>
        <v>-6.1017775988471685</v>
      </c>
      <c r="AP23">
        <f t="shared" si="9"/>
        <v>-1.9163903808580673</v>
      </c>
      <c r="AQ23">
        <f t="shared" si="9"/>
        <v>-190.97814476903807</v>
      </c>
      <c r="AR23">
        <f t="shared" si="9"/>
        <v>-76.960760771799954</v>
      </c>
      <c r="AS23">
        <f t="shared" si="9"/>
        <v>0</v>
      </c>
      <c r="AT23">
        <f t="shared" si="9"/>
        <v>9.2224335792051253</v>
      </c>
      <c r="AU23">
        <f t="shared" si="9"/>
        <v>-67.738327192594838</v>
      </c>
      <c r="AW23">
        <v>20</v>
      </c>
      <c r="AX23">
        <f>(R23*SUMPRODUCT(K$23:$K24, X$23:$X24)-$AZ$3*SUMPRODUCT(K$22:$K23, W$23:$W24))/Z23</f>
        <v>103.15797939303644</v>
      </c>
    </row>
    <row r="25" spans="5:50" x14ac:dyDescent="0.25">
      <c r="AN25" s="8">
        <f t="shared" ref="AN25:AU25" si="25">SUM(AN3:AN23)</f>
        <v>6941.17648536251</v>
      </c>
      <c r="AO25" s="8">
        <f t="shared" si="25"/>
        <v>-944.05790713326655</v>
      </c>
      <c r="AP25" s="8">
        <f t="shared" si="25"/>
        <v>-196.50105447058672</v>
      </c>
      <c r="AQ25" s="8">
        <f t="shared" si="25"/>
        <v>-6145.2021658795893</v>
      </c>
      <c r="AR25" s="8">
        <f t="shared" si="25"/>
        <v>-344.58464212093213</v>
      </c>
      <c r="AS25" s="8">
        <f t="shared" si="25"/>
        <v>-280.98515906790641</v>
      </c>
      <c r="AT25" s="8">
        <f t="shared" si="25"/>
        <v>625.56980118883791</v>
      </c>
      <c r="AU25" s="9">
        <f t="shared" si="25"/>
        <v>-5.2580162446247414E-13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1671.0538120229589</v>
      </c>
      <c r="K3">
        <v>1</v>
      </c>
      <c r="L3" s="2">
        <v>0</v>
      </c>
      <c r="O3">
        <f>$C$3</f>
        <v>1671.0538120229589</v>
      </c>
      <c r="P3">
        <f>O3*B5</f>
        <v>1336.8430496183673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1671.0538120229589</v>
      </c>
      <c r="AF3">
        <f t="shared" ref="AF3:AG23" si="4">-$Z3*P3</f>
        <v>-1336.8430496183673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234.21076240459161</v>
      </c>
      <c r="AJ3">
        <f t="shared" ref="AJ3:AJ23" si="7">AB3-AC3</f>
        <v>0</v>
      </c>
      <c r="AL3">
        <f t="shared" ref="AL3:AL23" si="8">SUM(AI3:AK3)</f>
        <v>234.21076240459161</v>
      </c>
      <c r="AN3">
        <f t="shared" ref="AN3:AU23" si="9">AE3*$K3</f>
        <v>1671.0538120229589</v>
      </c>
      <c r="AO3">
        <f t="shared" si="9"/>
        <v>-1336.8430496183673</v>
      </c>
      <c r="AP3">
        <f t="shared" si="9"/>
        <v>-100</v>
      </c>
      <c r="AQ3">
        <f t="shared" si="9"/>
        <v>0</v>
      </c>
      <c r="AR3">
        <f t="shared" si="9"/>
        <v>234.21076240459161</v>
      </c>
      <c r="AS3">
        <f t="shared" si="9"/>
        <v>0</v>
      </c>
      <c r="AT3">
        <f t="shared" si="9"/>
        <v>0</v>
      </c>
      <c r="AU3">
        <f t="shared" si="9"/>
        <v>234.21076240459161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1338.7101695416002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692.13796559570278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684.23308280760102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-684.23308280760102</v>
      </c>
      <c r="AK4">
        <f>G4*MAX(0, SUM(AB4, AE4:AF4))</f>
        <v>0</v>
      </c>
      <c r="AL4">
        <f t="shared" si="8"/>
        <v>-1394.715082807601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-654.47708673399836</v>
      </c>
      <c r="AR4">
        <f t="shared" si="9"/>
        <v>-654.47708673399836</v>
      </c>
      <c r="AS4">
        <f t="shared" si="9"/>
        <v>-630.2972836510163</v>
      </c>
      <c r="AT4">
        <f t="shared" si="9"/>
        <v>0</v>
      </c>
      <c r="AU4">
        <f t="shared" si="9"/>
        <v>-1284.7743703850147</v>
      </c>
      <c r="AW4">
        <v>1</v>
      </c>
      <c r="AX4">
        <f>(R4*SUMPRODUCT(K5:$K$23, X5:$X$23)-$AZ$3*SUMPRODUCT(K4:$K$22, W5:$W$23))/Z4</f>
        <v>692.13796559570278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1671.0538120229589</v>
      </c>
      <c r="P5">
        <f t="shared" ref="P5:P23" si="22">O5*$C$5</f>
        <v>83.552690601147958</v>
      </c>
      <c r="Q5" s="4">
        <f t="shared" ref="Q5:Q23" si="23">$C$8</f>
        <v>12.5</v>
      </c>
      <c r="R5">
        <f t="shared" si="0"/>
        <v>500000</v>
      </c>
      <c r="S5">
        <f t="shared" si="1"/>
        <v>1313.7680085069649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684.23308280760102</v>
      </c>
      <c r="AC5">
        <f t="shared" si="2"/>
        <v>1283.8576934708217</v>
      </c>
      <c r="AE5">
        <f t="shared" si="3"/>
        <v>1633.0092366973986</v>
      </c>
      <c r="AF5">
        <f t="shared" si="4"/>
        <v>-81.650461834869944</v>
      </c>
      <c r="AG5">
        <f t="shared" si="4"/>
        <v>-12.215414795054505</v>
      </c>
      <c r="AH5">
        <f t="shared" si="5"/>
        <v>-730.03101781973999</v>
      </c>
      <c r="AI5">
        <f t="shared" si="6"/>
        <v>809.11234224773409</v>
      </c>
      <c r="AJ5">
        <f t="shared" si="7"/>
        <v>-599.62461066322066</v>
      </c>
      <c r="AK5">
        <f>G5*SUM(AB5, AE5:AF5)</f>
        <v>156.49143003690909</v>
      </c>
      <c r="AL5">
        <f t="shared" si="8"/>
        <v>365.97916162142252</v>
      </c>
      <c r="AN5">
        <f t="shared" si="9"/>
        <v>1385.7068856858193</v>
      </c>
      <c r="AO5">
        <f t="shared" si="9"/>
        <v>-69.285344284290971</v>
      </c>
      <c r="AP5">
        <f t="shared" si="9"/>
        <v>-10.365516625765466</v>
      </c>
      <c r="AQ5">
        <f t="shared" si="9"/>
        <v>-619.47537431136698</v>
      </c>
      <c r="AR5">
        <f t="shared" si="9"/>
        <v>686.58065046439572</v>
      </c>
      <c r="AS5">
        <f t="shared" si="9"/>
        <v>-508.81766811259763</v>
      </c>
      <c r="AT5">
        <f t="shared" si="9"/>
        <v>132.79242228386045</v>
      </c>
      <c r="AU5">
        <f t="shared" si="9"/>
        <v>310.55540463565853</v>
      </c>
      <c r="AW5">
        <v>2</v>
      </c>
      <c r="AX5">
        <f>(R5*SUMPRODUCT(K6:$K$23, X6:$X$23)-$AZ$3*SUMPRODUCT(K5:$K$22, W6:$W$23))/Z5</f>
        <v>1313.7680085069649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1671.0538120229589</v>
      </c>
      <c r="P6">
        <f t="shared" si="22"/>
        <v>83.552690601147958</v>
      </c>
      <c r="Q6" s="4">
        <f t="shared" si="23"/>
        <v>12.5</v>
      </c>
      <c r="R6">
        <f t="shared" si="0"/>
        <v>500000</v>
      </c>
      <c r="S6">
        <f t="shared" si="1"/>
        <v>1863.9676595366584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1283.8576934708217</v>
      </c>
      <c r="AC6">
        <f t="shared" si="2"/>
        <v>1800.4852934312639</v>
      </c>
      <c r="AE6">
        <f t="shared" si="3"/>
        <v>1614.1416390386776</v>
      </c>
      <c r="AF6">
        <f t="shared" si="4"/>
        <v>-80.707081951933887</v>
      </c>
      <c r="AG6">
        <f t="shared" si="4"/>
        <v>-12.074279321715977</v>
      </c>
      <c r="AH6">
        <f t="shared" si="5"/>
        <v>-759.25301551934717</v>
      </c>
      <c r="AI6">
        <f t="shared" si="6"/>
        <v>762.10726224568066</v>
      </c>
      <c r="AJ6">
        <f t="shared" si="7"/>
        <v>-516.62759996044224</v>
      </c>
      <c r="AK6">
        <f>G6*SUM(AB6, AE6:AF6)</f>
        <v>197.21045753902959</v>
      </c>
      <c r="AL6">
        <f t="shared" si="8"/>
        <v>442.69011982426798</v>
      </c>
      <c r="AN6">
        <f t="shared" si="9"/>
        <v>1261.7280018794802</v>
      </c>
      <c r="AO6">
        <f t="shared" si="9"/>
        <v>-63.086400093974021</v>
      </c>
      <c r="AP6">
        <f t="shared" si="9"/>
        <v>-9.4381161815492831</v>
      </c>
      <c r="AQ6">
        <f t="shared" si="9"/>
        <v>-593.48620159673692</v>
      </c>
      <c r="AR6">
        <f t="shared" si="9"/>
        <v>595.71728400722009</v>
      </c>
      <c r="AS6">
        <f t="shared" si="9"/>
        <v>-403.83290638738112</v>
      </c>
      <c r="AT6">
        <f t="shared" si="9"/>
        <v>154.15373132227066</v>
      </c>
      <c r="AU6">
        <f t="shared" si="9"/>
        <v>346.03810894210966</v>
      </c>
      <c r="AW6">
        <v>3</v>
      </c>
      <c r="AX6">
        <f>(R6*SUMPRODUCT(K7:$K$23, X7:$X$23)-$AZ$3*SUMPRODUCT(K6:$K$22, W7:$W$23))/Z6</f>
        <v>1863.9676595366584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1671.0538120229589</v>
      </c>
      <c r="P7">
        <f t="shared" si="22"/>
        <v>83.552690601147958</v>
      </c>
      <c r="Q7" s="4">
        <f t="shared" si="23"/>
        <v>12.5</v>
      </c>
      <c r="R7">
        <f t="shared" si="0"/>
        <v>500000</v>
      </c>
      <c r="S7">
        <f t="shared" si="1"/>
        <v>2346.2524943073959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1800.4852934312639</v>
      </c>
      <c r="AC7">
        <f t="shared" si="2"/>
        <v>2239.9579749674213</v>
      </c>
      <c r="AE7">
        <f t="shared" si="3"/>
        <v>1595.3484639535704</v>
      </c>
      <c r="AF7">
        <f t="shared" si="4"/>
        <v>-79.767423197678525</v>
      </c>
      <c r="AG7">
        <f t="shared" si="4"/>
        <v>-11.933700552275001</v>
      </c>
      <c r="AH7">
        <f t="shared" si="5"/>
        <v>-793.43904895261335</v>
      </c>
      <c r="AI7">
        <f t="shared" si="6"/>
        <v>710.20829125100363</v>
      </c>
      <c r="AJ7">
        <f t="shared" si="7"/>
        <v>-439.47268153615732</v>
      </c>
      <c r="AK7">
        <f>G7*SUM(AB7, AE7:AF7)</f>
        <v>232.12464339310094</v>
      </c>
      <c r="AL7">
        <f t="shared" si="8"/>
        <v>502.86025310794724</v>
      </c>
      <c r="AN7">
        <f t="shared" si="9"/>
        <v>1148.7381016727454</v>
      </c>
      <c r="AO7">
        <f t="shared" si="9"/>
        <v>-57.436905083637278</v>
      </c>
      <c r="AP7">
        <f t="shared" si="9"/>
        <v>-8.5929167376879398</v>
      </c>
      <c r="AQ7">
        <f t="shared" si="9"/>
        <v>-571.31948754825748</v>
      </c>
      <c r="AR7">
        <f t="shared" si="9"/>
        <v>511.3887923031628</v>
      </c>
      <c r="AS7">
        <f t="shared" si="9"/>
        <v>-316.44435390233889</v>
      </c>
      <c r="AT7">
        <f t="shared" si="9"/>
        <v>167.14243203146</v>
      </c>
      <c r="AU7">
        <f t="shared" si="9"/>
        <v>362.08687043228394</v>
      </c>
      <c r="AW7">
        <v>4</v>
      </c>
      <c r="AX7">
        <f>(R7*SUMPRODUCT(K8:$K$23, X8:$X$23)-$AZ$3*SUMPRODUCT(K7:$K$22, W8:$W$23))/Z7</f>
        <v>2346.2524943073959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1671.0538120229589</v>
      </c>
      <c r="P8">
        <f t="shared" si="22"/>
        <v>83.552690601147958</v>
      </c>
      <c r="Q8" s="4">
        <f t="shared" si="23"/>
        <v>12.5</v>
      </c>
      <c r="R8">
        <f t="shared" si="0"/>
        <v>500000</v>
      </c>
      <c r="S8">
        <f t="shared" si="1"/>
        <v>2767.6702529077288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2239.9579749674213</v>
      </c>
      <c r="AC8">
        <f t="shared" si="2"/>
        <v>2611.279880604724</v>
      </c>
      <c r="AE8">
        <f t="shared" si="3"/>
        <v>1576.6290056262922</v>
      </c>
      <c r="AF8">
        <f t="shared" si="4"/>
        <v>-78.831450281314616</v>
      </c>
      <c r="AG8">
        <f t="shared" si="4"/>
        <v>-11.793673207010931</v>
      </c>
      <c r="AH8">
        <f t="shared" si="5"/>
        <v>-827.61358965280147</v>
      </c>
      <c r="AI8">
        <f t="shared" si="6"/>
        <v>658.39029248516522</v>
      </c>
      <c r="AJ8">
        <f t="shared" si="7"/>
        <v>-371.32190563730273</v>
      </c>
      <c r="AK8">
        <f t="shared" ref="AK8:AK23" si="24">G8*SUM(AB8:AB8, AE8:AF8)</f>
        <v>261.64288712186794</v>
      </c>
      <c r="AL8">
        <f t="shared" si="8"/>
        <v>548.71127396973043</v>
      </c>
      <c r="AN8">
        <f t="shared" si="9"/>
        <v>1045.7704034394114</v>
      </c>
      <c r="AO8">
        <f t="shared" si="9"/>
        <v>-52.288520171970575</v>
      </c>
      <c r="AP8">
        <f t="shared" si="9"/>
        <v>-7.8226864682278956</v>
      </c>
      <c r="AQ8">
        <f t="shared" si="9"/>
        <v>-548.95209618406409</v>
      </c>
      <c r="AR8">
        <f t="shared" si="9"/>
        <v>436.70710061514887</v>
      </c>
      <c r="AS8">
        <f t="shared" si="9"/>
        <v>-246.29602631848059</v>
      </c>
      <c r="AT8">
        <f t="shared" si="9"/>
        <v>173.54646314768098</v>
      </c>
      <c r="AU8">
        <f t="shared" si="9"/>
        <v>363.95753744434927</v>
      </c>
      <c r="AW8">
        <v>5</v>
      </c>
      <c r="AX8">
        <f>(R8*SUMPRODUCT(K9:$K$23, X9:$X$23)-$AZ$3*SUMPRODUCT(K8:$K$22, W9:$W$23))/Z8</f>
        <v>2767.6702529077288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1671.0538120229589</v>
      </c>
      <c r="P9">
        <f t="shared" si="22"/>
        <v>83.552690601147958</v>
      </c>
      <c r="Q9" s="4">
        <f t="shared" si="23"/>
        <v>12.5</v>
      </c>
      <c r="R9">
        <f t="shared" si="0"/>
        <v>500000</v>
      </c>
      <c r="S9">
        <f t="shared" si="1"/>
        <v>3133.713951381822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2611.279880604724</v>
      </c>
      <c r="AC9">
        <f t="shared" si="2"/>
        <v>2921.6636514738275</v>
      </c>
      <c r="AE9">
        <f t="shared" si="3"/>
        <v>1557.9779322523707</v>
      </c>
      <c r="AF9">
        <f t="shared" si="4"/>
        <v>-77.898896612618543</v>
      </c>
      <c r="AG9">
        <f t="shared" si="4"/>
        <v>-11.654157402375183</v>
      </c>
      <c r="AH9">
        <f t="shared" si="5"/>
        <v>-863.16290262556845</v>
      </c>
      <c r="AI9">
        <f t="shared" si="6"/>
        <v>605.26197561180857</v>
      </c>
      <c r="AJ9">
        <f t="shared" si="7"/>
        <v>-310.3837708691035</v>
      </c>
      <c r="AK9">
        <f t="shared" si="24"/>
        <v>286.39512413711338</v>
      </c>
      <c r="AL9">
        <f t="shared" si="8"/>
        <v>581.27332887981845</v>
      </c>
      <c r="AN9">
        <f t="shared" si="9"/>
        <v>951.93984053155179</v>
      </c>
      <c r="AO9">
        <f t="shared" si="9"/>
        <v>-47.596992026577595</v>
      </c>
      <c r="AP9">
        <f t="shared" si="9"/>
        <v>-7.1208048005583384</v>
      </c>
      <c r="AQ9">
        <f t="shared" si="9"/>
        <v>-527.40102338306701</v>
      </c>
      <c r="AR9">
        <f t="shared" si="9"/>
        <v>369.82102032134884</v>
      </c>
      <c r="AS9">
        <f t="shared" si="9"/>
        <v>-189.64753686694363</v>
      </c>
      <c r="AT9">
        <f t="shared" si="9"/>
        <v>174.99023776668955</v>
      </c>
      <c r="AU9">
        <f t="shared" si="9"/>
        <v>355.16372122109476</v>
      </c>
      <c r="AW9">
        <v>6</v>
      </c>
      <c r="AX9">
        <f>(R9*SUMPRODUCT(K10:$K$23, X10:$X$23)-$AZ$3*SUMPRODUCT(K9:$K$22, W10:$W$23))/Z9</f>
        <v>3133.713951381822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1671.0538120229589</v>
      </c>
      <c r="P10">
        <f t="shared" si="22"/>
        <v>83.552690601147958</v>
      </c>
      <c r="Q10" s="4">
        <f t="shared" si="23"/>
        <v>12.5</v>
      </c>
      <c r="R10">
        <f t="shared" si="0"/>
        <v>500000</v>
      </c>
      <c r="S10">
        <f t="shared" si="1"/>
        <v>3446.6915221624618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2921.6636514738275</v>
      </c>
      <c r="AC10">
        <f t="shared" si="2"/>
        <v>3175.0920094741268</v>
      </c>
      <c r="AE10">
        <f t="shared" si="3"/>
        <v>1539.3746646135996</v>
      </c>
      <c r="AF10">
        <f t="shared" si="4"/>
        <v>-76.968733230679987</v>
      </c>
      <c r="AG10">
        <f t="shared" si="4"/>
        <v>-11.51499919944267</v>
      </c>
      <c r="AH10">
        <f t="shared" si="5"/>
        <v>-904.66515635047995</v>
      </c>
      <c r="AI10">
        <f t="shared" si="6"/>
        <v>546.22577583299699</v>
      </c>
      <c r="AJ10">
        <f t="shared" si="7"/>
        <v>-253.42835800029934</v>
      </c>
      <c r="AK10">
        <f t="shared" si="24"/>
        <v>306.8848707999723</v>
      </c>
      <c r="AL10">
        <f t="shared" si="8"/>
        <v>599.68228863266995</v>
      </c>
      <c r="AN10">
        <f t="shared" si="9"/>
        <v>866.43084109266704</v>
      </c>
      <c r="AO10">
        <f t="shared" si="9"/>
        <v>-43.321542054633355</v>
      </c>
      <c r="AP10">
        <f t="shared" si="9"/>
        <v>-6.4811710046292257</v>
      </c>
      <c r="AQ10">
        <f t="shared" si="9"/>
        <v>-509.18714614594853</v>
      </c>
      <c r="AR10">
        <f t="shared" si="9"/>
        <v>307.44098188745591</v>
      </c>
      <c r="AS10">
        <f t="shared" si="9"/>
        <v>-142.64113241986445</v>
      </c>
      <c r="AT10">
        <f t="shared" si="9"/>
        <v>172.72891573317986</v>
      </c>
      <c r="AU10">
        <f t="shared" si="9"/>
        <v>337.52876520077132</v>
      </c>
      <c r="AW10">
        <v>7</v>
      </c>
      <c r="AX10">
        <f>(R10*SUMPRODUCT(K11:$K$23, X11:$X$23)-$AZ$3*SUMPRODUCT(K10:$K$22, W11:$W$23))/Z10</f>
        <v>3446.6915221624618</v>
      </c>
    </row>
    <row r="11" spans="1:52" x14ac:dyDescent="0.25">
      <c r="A11" t="s">
        <v>33</v>
      </c>
      <c r="C11" s="7">
        <f>AU25</f>
        <v>1.3642420526593924E-12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1671.0538120229589</v>
      </c>
      <c r="P11">
        <f t="shared" si="22"/>
        <v>83.552690601147958</v>
      </c>
      <c r="Q11" s="4">
        <f t="shared" si="23"/>
        <v>12.5</v>
      </c>
      <c r="R11">
        <f t="shared" si="0"/>
        <v>500000</v>
      </c>
      <c r="S11">
        <f t="shared" si="1"/>
        <v>3713.3351896543149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3175.0920094741268</v>
      </c>
      <c r="AC11">
        <f t="shared" si="2"/>
        <v>3379.5024187347344</v>
      </c>
      <c r="AE11">
        <f t="shared" si="3"/>
        <v>1520.8243024495762</v>
      </c>
      <c r="AF11">
        <f t="shared" si="4"/>
        <v>-76.041215122478818</v>
      </c>
      <c r="AG11">
        <f t="shared" si="4"/>
        <v>-11.376236745844851</v>
      </c>
      <c r="AH11">
        <f t="shared" si="5"/>
        <v>-944.49846413562989</v>
      </c>
      <c r="AI11">
        <f t="shared" si="6"/>
        <v>488.90838644562257</v>
      </c>
      <c r="AJ11">
        <f t="shared" si="7"/>
        <v>-204.41040926060759</v>
      </c>
      <c r="AK11">
        <f t="shared" si="24"/>
        <v>323.3912567760857</v>
      </c>
      <c r="AL11">
        <f t="shared" si="8"/>
        <v>607.88923396110067</v>
      </c>
      <c r="AN11">
        <f t="shared" si="9"/>
        <v>788.51503569391991</v>
      </c>
      <c r="AO11">
        <f t="shared" si="9"/>
        <v>-39.425751784696004</v>
      </c>
      <c r="AP11">
        <f t="shared" si="9"/>
        <v>-5.8983366515539704</v>
      </c>
      <c r="AQ11">
        <f t="shared" si="9"/>
        <v>-489.70235349421728</v>
      </c>
      <c r="AR11">
        <f t="shared" si="9"/>
        <v>253.48859376345266</v>
      </c>
      <c r="AS11">
        <f t="shared" si="9"/>
        <v>-105.98244708131288</v>
      </c>
      <c r="AT11">
        <f t="shared" si="9"/>
        <v>167.67148445035548</v>
      </c>
      <c r="AU11">
        <f t="shared" si="9"/>
        <v>315.17763113249526</v>
      </c>
      <c r="AW11">
        <v>8</v>
      </c>
      <c r="AX11">
        <f>(R11*SUMPRODUCT(K12:$K$23, X12:$X$23)-$AZ$3*SUMPRODUCT(K11:$K$22, W12:$W$23))/Z11</f>
        <v>3713.3351896543149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1671.0538120229589</v>
      </c>
      <c r="P12">
        <f t="shared" si="22"/>
        <v>83.552690601147958</v>
      </c>
      <c r="Q12" s="4">
        <f t="shared" si="23"/>
        <v>12.5</v>
      </c>
      <c r="R12">
        <f t="shared" si="0"/>
        <v>500000</v>
      </c>
      <c r="S12">
        <f t="shared" si="1"/>
        <v>3935.590238511501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3379.5024187347344</v>
      </c>
      <c r="AC12">
        <f t="shared" si="2"/>
        <v>3538.162976373781</v>
      </c>
      <c r="AE12">
        <f t="shared" si="3"/>
        <v>1502.3059746850286</v>
      </c>
      <c r="AF12">
        <f t="shared" si="4"/>
        <v>-75.115298734251439</v>
      </c>
      <c r="AG12">
        <f t="shared" si="4"/>
        <v>-11.237713919475414</v>
      </c>
      <c r="AH12">
        <f t="shared" si="5"/>
        <v>-990.41835643954153</v>
      </c>
      <c r="AI12">
        <f t="shared" si="6"/>
        <v>425.53460559176017</v>
      </c>
      <c r="AJ12">
        <f t="shared" si="7"/>
        <v>-158.6605576390466</v>
      </c>
      <c r="AK12">
        <f t="shared" si="24"/>
        <v>336.46851662798588</v>
      </c>
      <c r="AL12">
        <f t="shared" si="8"/>
        <v>603.34256458069945</v>
      </c>
      <c r="AN12">
        <f t="shared" si="9"/>
        <v>717.51452399489631</v>
      </c>
      <c r="AO12">
        <f t="shared" si="9"/>
        <v>-35.875726199744825</v>
      </c>
      <c r="AP12">
        <f t="shared" si="9"/>
        <v>-5.3672308368564847</v>
      </c>
      <c r="AQ12">
        <f t="shared" si="9"/>
        <v>-473.03250306617264</v>
      </c>
      <c r="AR12">
        <f t="shared" si="9"/>
        <v>203.2390638921224</v>
      </c>
      <c r="AS12">
        <f t="shared" si="9"/>
        <v>-75.777675393332004</v>
      </c>
      <c r="AT12">
        <f t="shared" si="9"/>
        <v>160.70031778860107</v>
      </c>
      <c r="AU12">
        <f t="shared" si="9"/>
        <v>288.1617062873915</v>
      </c>
      <c r="AW12">
        <v>9</v>
      </c>
      <c r="AX12">
        <f>(R12*SUMPRODUCT(K13:$K$23, X13:$X$23)-$AZ$3*SUMPRODUCT(K12:$K$22, W13:$W$23))/Z12</f>
        <v>3935.590238511501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1671.0538120229589</v>
      </c>
      <c r="P13">
        <f t="shared" si="22"/>
        <v>83.552690601147958</v>
      </c>
      <c r="Q13" s="4">
        <f t="shared" si="23"/>
        <v>12.5</v>
      </c>
      <c r="R13">
        <f t="shared" si="0"/>
        <v>500000</v>
      </c>
      <c r="S13">
        <f t="shared" si="1"/>
        <v>4116.9722894020533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3538.162976373781</v>
      </c>
      <c r="AC13">
        <f t="shared" si="2"/>
        <v>3655.6574490593434</v>
      </c>
      <c r="AE13">
        <f t="shared" si="3"/>
        <v>1483.8089465469734</v>
      </c>
      <c r="AF13">
        <f t="shared" si="4"/>
        <v>-74.190447327348679</v>
      </c>
      <c r="AG13">
        <f t="shared" si="4"/>
        <v>-11.099350420908131</v>
      </c>
      <c r="AH13">
        <f t="shared" si="5"/>
        <v>-1039.4543749011607</v>
      </c>
      <c r="AI13">
        <f t="shared" si="6"/>
        <v>359.06477389755582</v>
      </c>
      <c r="AJ13">
        <f t="shared" si="7"/>
        <v>-117.49447268556241</v>
      </c>
      <c r="AK13">
        <f t="shared" si="24"/>
        <v>346.34470329153845</v>
      </c>
      <c r="AL13">
        <f t="shared" si="8"/>
        <v>587.91500450353192</v>
      </c>
      <c r="AN13">
        <f t="shared" si="9"/>
        <v>652.81729903618839</v>
      </c>
      <c r="AO13">
        <f t="shared" si="9"/>
        <v>-32.640864951809426</v>
      </c>
      <c r="AP13">
        <f t="shared" si="9"/>
        <v>-4.8832755589562309</v>
      </c>
      <c r="AQ13">
        <f t="shared" si="9"/>
        <v>-457.31884760060217</v>
      </c>
      <c r="AR13">
        <f t="shared" si="9"/>
        <v>157.9743109248206</v>
      </c>
      <c r="AS13">
        <f t="shared" si="9"/>
        <v>-51.6929248127039</v>
      </c>
      <c r="AT13">
        <f t="shared" si="9"/>
        <v>152.37798253234519</v>
      </c>
      <c r="AU13">
        <f t="shared" si="9"/>
        <v>258.65936864446189</v>
      </c>
      <c r="AW13">
        <v>10</v>
      </c>
      <c r="AX13">
        <f>(R13*SUMPRODUCT(K14:$K$23, X14:$X$23)-$AZ$3*SUMPRODUCT(K13:$K$22, W14:$W$23))/Z13</f>
        <v>4116.9722894020533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1671.0538120229589</v>
      </c>
      <c r="P14">
        <f t="shared" si="22"/>
        <v>83.552690601147958</v>
      </c>
      <c r="Q14" s="4">
        <f t="shared" si="23"/>
        <v>12.5</v>
      </c>
      <c r="R14">
        <f t="shared" si="0"/>
        <v>500000</v>
      </c>
      <c r="S14">
        <f t="shared" si="1"/>
        <v>4260.476699915961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3655.6574490593434</v>
      </c>
      <c r="AC14">
        <f t="shared" si="2"/>
        <v>3735.9434402899283</v>
      </c>
      <c r="AE14">
        <f t="shared" si="3"/>
        <v>1465.3201899970011</v>
      </c>
      <c r="AF14">
        <f t="shared" si="4"/>
        <v>-73.266009499850057</v>
      </c>
      <c r="AG14">
        <f t="shared" si="4"/>
        <v>-10.961048796381226</v>
      </c>
      <c r="AH14">
        <f t="shared" si="5"/>
        <v>-1092.3248127130005</v>
      </c>
      <c r="AI14">
        <f t="shared" si="6"/>
        <v>288.76831898776936</v>
      </c>
      <c r="AJ14">
        <f t="shared" si="7"/>
        <v>-80.285991230584841</v>
      </c>
      <c r="AK14">
        <f t="shared" si="24"/>
        <v>353.33981406895464</v>
      </c>
      <c r="AL14">
        <f t="shared" si="8"/>
        <v>561.82214182613916</v>
      </c>
      <c r="AN14">
        <f t="shared" si="9"/>
        <v>593.86477985467798</v>
      </c>
      <c r="AO14">
        <f t="shared" si="9"/>
        <v>-29.6932389927339</v>
      </c>
      <c r="AP14">
        <f t="shared" si="9"/>
        <v>-4.442292459269698</v>
      </c>
      <c r="AQ14">
        <f t="shared" si="9"/>
        <v>-442.69726088530587</v>
      </c>
      <c r="AR14">
        <f t="shared" si="9"/>
        <v>117.03198751736851</v>
      </c>
      <c r="AS14">
        <f t="shared" si="9"/>
        <v>-32.538296293906555</v>
      </c>
      <c r="AT14">
        <f t="shared" si="9"/>
        <v>143.2015148145758</v>
      </c>
      <c r="AU14">
        <f t="shared" si="9"/>
        <v>227.69520603803775</v>
      </c>
      <c r="AW14">
        <v>11</v>
      </c>
      <c r="AX14">
        <f>(R14*SUMPRODUCT(K15:$K$23, X15:$X$23)-$AZ$3*SUMPRODUCT(K14:$K$22, W15:$W$23))/Z14</f>
        <v>4260.476699915961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1671.0538120229589</v>
      </c>
      <c r="P15">
        <f t="shared" si="22"/>
        <v>83.552690601147958</v>
      </c>
      <c r="Q15" s="4">
        <f t="shared" si="23"/>
        <v>12.5</v>
      </c>
      <c r="R15">
        <f t="shared" si="0"/>
        <v>500000</v>
      </c>
      <c r="S15">
        <f t="shared" si="1"/>
        <v>4369.6103534822587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3735.9434402899283</v>
      </c>
      <c r="AC15">
        <f t="shared" si="2"/>
        <v>3783.2962505606229</v>
      </c>
      <c r="AE15">
        <f t="shared" si="3"/>
        <v>1446.8318934829633</v>
      </c>
      <c r="AF15">
        <f t="shared" si="4"/>
        <v>-72.341594674148169</v>
      </c>
      <c r="AG15">
        <f t="shared" si="4"/>
        <v>-10.822750613065573</v>
      </c>
      <c r="AH15">
        <f t="shared" si="5"/>
        <v>-1147.5078140736318</v>
      </c>
      <c r="AI15">
        <f t="shared" si="6"/>
        <v>216.1597341221177</v>
      </c>
      <c r="AJ15">
        <f t="shared" si="7"/>
        <v>-47.35281027069459</v>
      </c>
      <c r="AK15">
        <f t="shared" si="24"/>
        <v>357.73036173691213</v>
      </c>
      <c r="AL15">
        <f t="shared" si="8"/>
        <v>526.53728558833518</v>
      </c>
      <c r="AN15">
        <f t="shared" si="9"/>
        <v>540.15011938379439</v>
      </c>
      <c r="AO15">
        <f t="shared" si="9"/>
        <v>-27.007505969189719</v>
      </c>
      <c r="AP15">
        <f t="shared" si="9"/>
        <v>-4.0404901647803211</v>
      </c>
      <c r="AQ15">
        <f t="shared" si="9"/>
        <v>-428.40255703349112</v>
      </c>
      <c r="AR15">
        <f t="shared" si="9"/>
        <v>80.699566216333182</v>
      </c>
      <c r="AS15">
        <f t="shared" si="9"/>
        <v>-17.678367636270956</v>
      </c>
      <c r="AT15">
        <f t="shared" si="9"/>
        <v>133.55255608462042</v>
      </c>
      <c r="AU15">
        <f t="shared" si="9"/>
        <v>196.57375466468264</v>
      </c>
      <c r="AW15">
        <v>12</v>
      </c>
      <c r="AX15">
        <f>(R15*SUMPRODUCT(K16:$K$23, X16:$X$23)-$AZ$3*SUMPRODUCT(K15:$K$22, W16:$W$23))/Z15</f>
        <v>4369.6103534822587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1671.0538120229589</v>
      </c>
      <c r="P16">
        <f t="shared" si="22"/>
        <v>83.552690601147958</v>
      </c>
      <c r="Q16" s="4">
        <f t="shared" si="23"/>
        <v>12.5</v>
      </c>
      <c r="R16">
        <f t="shared" si="0"/>
        <v>500000</v>
      </c>
      <c r="S16">
        <f t="shared" si="1"/>
        <v>4444.4615126668841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3783.2962505606229</v>
      </c>
      <c r="AC16">
        <f t="shared" si="2"/>
        <v>3798.839966385457</v>
      </c>
      <c r="AE16">
        <f t="shared" si="3"/>
        <v>1428.309366388112</v>
      </c>
      <c r="AF16">
        <f t="shared" si="4"/>
        <v>-71.415468319405619</v>
      </c>
      <c r="AG16">
        <f t="shared" si="4"/>
        <v>-10.68419637440503</v>
      </c>
      <c r="AH16">
        <f t="shared" si="5"/>
        <v>-1213.0693011955284</v>
      </c>
      <c r="AI16">
        <f t="shared" si="6"/>
        <v>133.14040049877303</v>
      </c>
      <c r="AJ16">
        <f t="shared" si="7"/>
        <v>-15.54371582483418</v>
      </c>
      <c r="AK16">
        <f t="shared" si="24"/>
        <v>359.81331040405308</v>
      </c>
      <c r="AL16">
        <f t="shared" si="8"/>
        <v>477.40999507799194</v>
      </c>
      <c r="AN16">
        <f t="shared" si="9"/>
        <v>491.20191789787111</v>
      </c>
      <c r="AO16">
        <f t="shared" si="9"/>
        <v>-24.560095894893564</v>
      </c>
      <c r="AP16">
        <f t="shared" si="9"/>
        <v>-3.6743424595587055</v>
      </c>
      <c r="AQ16">
        <f t="shared" si="9"/>
        <v>-417.17990605710366</v>
      </c>
      <c r="AR16">
        <f t="shared" si="9"/>
        <v>45.78757348631521</v>
      </c>
      <c r="AS16">
        <f t="shared" si="9"/>
        <v>-5.3455527241451737</v>
      </c>
      <c r="AT16">
        <f t="shared" si="9"/>
        <v>123.74139126637036</v>
      </c>
      <c r="AU16">
        <f t="shared" si="9"/>
        <v>164.1834120285404</v>
      </c>
      <c r="AW16">
        <v>13</v>
      </c>
      <c r="AX16">
        <f>(R16*SUMPRODUCT(K17:$K$23, X17:$X$23)-$AZ$3*SUMPRODUCT(K16:$K$22, W17:$W$23))/Z16</f>
        <v>4444.4615126668841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1671.0538120229589</v>
      </c>
      <c r="P17">
        <f t="shared" si="22"/>
        <v>83.552690601147958</v>
      </c>
      <c r="Q17" s="4">
        <f t="shared" si="23"/>
        <v>12.5</v>
      </c>
      <c r="R17">
        <f t="shared" si="0"/>
        <v>500000</v>
      </c>
      <c r="S17">
        <f t="shared" si="1"/>
        <v>4485.817332322521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3798.839966385457</v>
      </c>
      <c r="AC17">
        <f t="shared" si="2"/>
        <v>3784.2901362144366</v>
      </c>
      <c r="AE17">
        <f t="shared" si="3"/>
        <v>1409.7213482939371</v>
      </c>
      <c r="AF17">
        <f t="shared" si="4"/>
        <v>-70.486067414696862</v>
      </c>
      <c r="AG17">
        <f t="shared" si="4"/>
        <v>-10.545152242788522</v>
      </c>
      <c r="AH17">
        <f t="shared" si="5"/>
        <v>-1288.0867148982704</v>
      </c>
      <c r="AI17">
        <f t="shared" si="6"/>
        <v>40.603413738181189</v>
      </c>
      <c r="AJ17">
        <f t="shared" si="7"/>
        <v>14.549830171020403</v>
      </c>
      <c r="AK17">
        <f t="shared" si="24"/>
        <v>359.66526730852883</v>
      </c>
      <c r="AL17">
        <f t="shared" si="8"/>
        <v>414.81851121773042</v>
      </c>
      <c r="AN17">
        <f t="shared" si="9"/>
        <v>446.59351580397083</v>
      </c>
      <c r="AO17">
        <f t="shared" si="9"/>
        <v>-22.329675790198543</v>
      </c>
      <c r="AP17">
        <f t="shared" si="9"/>
        <v>-3.3406577977232357</v>
      </c>
      <c r="AQ17">
        <f t="shared" si="9"/>
        <v>-408.06019953019933</v>
      </c>
      <c r="AR17">
        <f t="shared" si="9"/>
        <v>12.862982685849685</v>
      </c>
      <c r="AS17">
        <f t="shared" si="9"/>
        <v>4.6093221318457616</v>
      </c>
      <c r="AT17">
        <f t="shared" si="9"/>
        <v>113.9403729923508</v>
      </c>
      <c r="AU17">
        <f t="shared" si="9"/>
        <v>131.41267781004623</v>
      </c>
      <c r="AW17">
        <v>14</v>
      </c>
      <c r="AX17">
        <f>(R17*SUMPRODUCT(K18:$K$23, X18:$X$23)-$AZ$3*SUMPRODUCT(K17:$K$22, W18:$W$23))/Z17</f>
        <v>4485.817332322521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1671.0538120229589</v>
      </c>
      <c r="P18">
        <f t="shared" si="22"/>
        <v>83.552690601147958</v>
      </c>
      <c r="Q18" s="4">
        <f t="shared" si="23"/>
        <v>12.5</v>
      </c>
      <c r="R18">
        <f t="shared" si="0"/>
        <v>500000</v>
      </c>
      <c r="S18">
        <f t="shared" si="1"/>
        <v>4287.2940601193304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3784.2901362144366</v>
      </c>
      <c r="AC18">
        <f t="shared" si="2"/>
        <v>3563.649944455879</v>
      </c>
      <c r="AE18">
        <f t="shared" si="3"/>
        <v>1388.9998541953646</v>
      </c>
      <c r="AF18">
        <f t="shared" si="4"/>
        <v>-69.449992709768239</v>
      </c>
      <c r="AG18">
        <f t="shared" si="4"/>
        <v>-10.390149049971773</v>
      </c>
      <c r="AH18">
        <f t="shared" si="5"/>
        <v>-1982.0668155545309</v>
      </c>
      <c r="AI18">
        <f t="shared" si="6"/>
        <v>-672.90710311890621</v>
      </c>
      <c r="AJ18">
        <f t="shared" si="7"/>
        <v>220.64019175855765</v>
      </c>
      <c r="AK18">
        <f t="shared" si="24"/>
        <v>357.26879983900233</v>
      </c>
      <c r="AL18">
        <f t="shared" si="8"/>
        <v>-94.998111521346232</v>
      </c>
      <c r="AN18">
        <f t="shared" si="9"/>
        <v>405.34302442875122</v>
      </c>
      <c r="AO18">
        <f t="shared" si="9"/>
        <v>-20.267151221437565</v>
      </c>
      <c r="AP18">
        <f t="shared" si="9"/>
        <v>-3.0320913479294807</v>
      </c>
      <c r="AQ18">
        <f t="shared" si="9"/>
        <v>-578.41399710020107</v>
      </c>
      <c r="AR18">
        <f t="shared" si="9"/>
        <v>-196.37021524081689</v>
      </c>
      <c r="AS18">
        <f t="shared" si="9"/>
        <v>64.388028816433732</v>
      </c>
      <c r="AT18">
        <f t="shared" si="9"/>
        <v>104.25948960567906</v>
      </c>
      <c r="AU18">
        <f t="shared" si="9"/>
        <v>-27.72269681870409</v>
      </c>
      <c r="AW18">
        <v>15</v>
      </c>
      <c r="AX18">
        <f>(R18*SUMPRODUCT(K19:$K$23, X19:$X$23)-$AZ$3*SUMPRODUCT(K18:$K$22, W19:$W$23))/Z18</f>
        <v>4287.2940601193304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1671.0538120229589</v>
      </c>
      <c r="P19">
        <f t="shared" si="22"/>
        <v>83.552690601147958</v>
      </c>
      <c r="Q19" s="4">
        <f t="shared" si="23"/>
        <v>12.5</v>
      </c>
      <c r="R19">
        <f t="shared" si="0"/>
        <v>500000</v>
      </c>
      <c r="S19">
        <f t="shared" si="1"/>
        <v>3861.6155553142758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3563.649944455879</v>
      </c>
      <c r="AC19">
        <f t="shared" si="2"/>
        <v>3156.7015694732149</v>
      </c>
      <c r="AE19">
        <f t="shared" si="3"/>
        <v>1366.0132956082855</v>
      </c>
      <c r="AF19">
        <f t="shared" si="4"/>
        <v>-68.30066478041428</v>
      </c>
      <c r="AG19">
        <f t="shared" si="4"/>
        <v>-10.218202473343791</v>
      </c>
      <c r="AH19">
        <f t="shared" si="5"/>
        <v>-2721.8034451306062</v>
      </c>
      <c r="AI19">
        <f t="shared" si="6"/>
        <v>-1434.3090167760788</v>
      </c>
      <c r="AJ19">
        <f t="shared" si="7"/>
        <v>406.94837498266406</v>
      </c>
      <c r="AK19">
        <f t="shared" si="24"/>
        <v>340.29538026986256</v>
      </c>
      <c r="AL19">
        <f t="shared" si="8"/>
        <v>-687.06526152355218</v>
      </c>
      <c r="AN19">
        <f t="shared" si="9"/>
        <v>367.21194238381224</v>
      </c>
      <c r="AO19">
        <f t="shared" si="9"/>
        <v>-18.360597119190615</v>
      </c>
      <c r="AP19">
        <f t="shared" si="9"/>
        <v>-2.7468590459339368</v>
      </c>
      <c r="AQ19">
        <f t="shared" si="9"/>
        <v>-731.6756967788474</v>
      </c>
      <c r="AR19">
        <f t="shared" si="9"/>
        <v>-385.57121056015967</v>
      </c>
      <c r="AS19">
        <f t="shared" si="9"/>
        <v>109.39593612138022</v>
      </c>
      <c r="AT19">
        <f t="shared" si="9"/>
        <v>91.478265969211776</v>
      </c>
      <c r="AU19">
        <f t="shared" si="9"/>
        <v>-184.69700846956766</v>
      </c>
      <c r="AW19">
        <v>16</v>
      </c>
      <c r="AX19">
        <f>(R19*SUMPRODUCT(K20:$K$23, X20:$X$23)-$AZ$3*SUMPRODUCT(K19:$K$22, W20:$W$23))/Z19</f>
        <v>3861.6155553142758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1671.0538120229589</v>
      </c>
      <c r="P20">
        <f t="shared" si="22"/>
        <v>83.552690601147958</v>
      </c>
      <c r="Q20" s="4">
        <f t="shared" si="23"/>
        <v>12.5</v>
      </c>
      <c r="R20">
        <f t="shared" si="0"/>
        <v>500000</v>
      </c>
      <c r="S20">
        <f t="shared" si="1"/>
        <v>3224.4928662762786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3156.7015694732149</v>
      </c>
      <c r="AC20">
        <f t="shared" si="2"/>
        <v>2587.0256116057799</v>
      </c>
      <c r="AE20">
        <f t="shared" si="3"/>
        <v>1340.6942391741859</v>
      </c>
      <c r="AF20">
        <f t="shared" si="4"/>
        <v>-67.034711958709309</v>
      </c>
      <c r="AG20">
        <f t="shared" si="4"/>
        <v>-10.028808090500362</v>
      </c>
      <c r="AH20">
        <f t="shared" si="5"/>
        <v>-3488.4943243995695</v>
      </c>
      <c r="AI20">
        <f t="shared" si="6"/>
        <v>-2224.8636052745933</v>
      </c>
      <c r="AJ20">
        <f t="shared" si="7"/>
        <v>569.67595786743505</v>
      </c>
      <c r="AK20">
        <f t="shared" si="24"/>
        <v>310.12527676820844</v>
      </c>
      <c r="AL20">
        <f t="shared" si="8"/>
        <v>-1345.0623706389497</v>
      </c>
      <c r="AN20">
        <f t="shared" si="9"/>
        <v>331.99609886007408</v>
      </c>
      <c r="AO20">
        <f t="shared" si="9"/>
        <v>-16.599804943003708</v>
      </c>
      <c r="AP20">
        <f t="shared" si="9"/>
        <v>-2.4834336308577889</v>
      </c>
      <c r="AQ20">
        <f t="shared" si="9"/>
        <v>-863.85580899456318</v>
      </c>
      <c r="AR20">
        <f t="shared" si="9"/>
        <v>-550.94294870835063</v>
      </c>
      <c r="AS20">
        <f t="shared" si="9"/>
        <v>141.06885082377994</v>
      </c>
      <c r="AT20">
        <f t="shared" si="9"/>
        <v>76.796318680660136</v>
      </c>
      <c r="AU20">
        <f t="shared" si="9"/>
        <v>-333.07777920391055</v>
      </c>
      <c r="AW20">
        <v>17</v>
      </c>
      <c r="AX20">
        <f>(R20*SUMPRODUCT(K21:$K$23, X21:$X$23)-$AZ$3*SUMPRODUCT(K20:$K$22, W21:$W$23))/Z20</f>
        <v>3224.4928662762786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1671.0538120229589</v>
      </c>
      <c r="P21">
        <f t="shared" si="22"/>
        <v>83.552690601147958</v>
      </c>
      <c r="Q21" s="4">
        <f t="shared" si="23"/>
        <v>12.5</v>
      </c>
      <c r="R21">
        <f t="shared" si="0"/>
        <v>500000</v>
      </c>
      <c r="S21">
        <f t="shared" si="1"/>
        <v>2371.1779973581693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2587.0256116057799</v>
      </c>
      <c r="AC21">
        <f t="shared" si="2"/>
        <v>1862.7971079284573</v>
      </c>
      <c r="AE21">
        <f t="shared" si="3"/>
        <v>1312.7796444203402</v>
      </c>
      <c r="AF21">
        <f t="shared" si="4"/>
        <v>-65.638982221017017</v>
      </c>
      <c r="AG21">
        <f t="shared" si="4"/>
        <v>-9.8199982772480556</v>
      </c>
      <c r="AH21">
        <f t="shared" si="5"/>
        <v>-4340.8692938921777</v>
      </c>
      <c r="AI21">
        <f t="shared" si="6"/>
        <v>-3103.5486299701024</v>
      </c>
      <c r="AJ21">
        <f t="shared" si="7"/>
        <v>724.22850367732258</v>
      </c>
      <c r="AK21">
        <f t="shared" si="24"/>
        <v>268.39163916635727</v>
      </c>
      <c r="AL21">
        <f t="shared" si="8"/>
        <v>-2110.9284871264222</v>
      </c>
      <c r="AN21">
        <f t="shared" si="9"/>
        <v>299.45835751632183</v>
      </c>
      <c r="AO21">
        <f t="shared" si="9"/>
        <v>-14.972917875816091</v>
      </c>
      <c r="AP21">
        <f t="shared" si="9"/>
        <v>-2.2400412494332009</v>
      </c>
      <c r="AQ21">
        <f t="shared" si="9"/>
        <v>-990.19633223819835</v>
      </c>
      <c r="AR21">
        <f t="shared" si="9"/>
        <v>-707.95093384712584</v>
      </c>
      <c r="AS21">
        <f t="shared" si="9"/>
        <v>165.2038703521157</v>
      </c>
      <c r="AT21">
        <f t="shared" si="9"/>
        <v>61.222856232935484</v>
      </c>
      <c r="AU21">
        <f t="shared" si="9"/>
        <v>-481.52420726207453</v>
      </c>
      <c r="AW21">
        <v>18</v>
      </c>
      <c r="AX21">
        <f>(R21*SUMPRODUCT(K22:$K$23, X22:$X$23)-$AZ$3*SUMPRODUCT(K21:$K$22, W22:$W$23))/Z21</f>
        <v>2371.1779973581693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1671.0538120229589</v>
      </c>
      <c r="P22">
        <f t="shared" si="22"/>
        <v>83.552690601147958</v>
      </c>
      <c r="Q22" s="4">
        <f t="shared" si="23"/>
        <v>12.5</v>
      </c>
      <c r="R22">
        <f t="shared" si="0"/>
        <v>500000</v>
      </c>
      <c r="S22">
        <f t="shared" si="1"/>
        <v>1296.6419041802703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1862.7971079284573</v>
      </c>
      <c r="AC22">
        <f t="shared" si="2"/>
        <v>994.78205665294058</v>
      </c>
      <c r="AE22">
        <f t="shared" si="3"/>
        <v>1282.0304068090827</v>
      </c>
      <c r="AF22">
        <f t="shared" si="4"/>
        <v>-64.101520340454144</v>
      </c>
      <c r="AG22">
        <f t="shared" si="4"/>
        <v>-9.5899844576000746</v>
      </c>
      <c r="AH22">
        <f t="shared" si="5"/>
        <v>-5272.5534750200259</v>
      </c>
      <c r="AI22">
        <f t="shared" si="6"/>
        <v>-4064.2145730089974</v>
      </c>
      <c r="AJ22">
        <f t="shared" si="7"/>
        <v>868.01505127551673</v>
      </c>
      <c r="AK22">
        <f t="shared" si="24"/>
        <v>215.65081960779602</v>
      </c>
      <c r="AL22">
        <f t="shared" si="8"/>
        <v>-2980.5487021256845</v>
      </c>
      <c r="AN22">
        <f t="shared" si="9"/>
        <v>269.39175329523704</v>
      </c>
      <c r="AO22">
        <f t="shared" si="9"/>
        <v>-13.469587664761853</v>
      </c>
      <c r="AP22">
        <f t="shared" si="9"/>
        <v>-2.0151337389392205</v>
      </c>
      <c r="AQ22">
        <f t="shared" si="9"/>
        <v>-1107.9163313402285</v>
      </c>
      <c r="AR22">
        <f t="shared" si="9"/>
        <v>-854.00929944869245</v>
      </c>
      <c r="AS22">
        <f t="shared" si="9"/>
        <v>182.39512519190109</v>
      </c>
      <c r="AT22">
        <f t="shared" si="9"/>
        <v>45.31448870880827</v>
      </c>
      <c r="AU22">
        <f t="shared" si="9"/>
        <v>-626.29968554798302</v>
      </c>
      <c r="AW22">
        <v>19</v>
      </c>
      <c r="AX22">
        <f>(R22*SUMPRODUCT(K23:$K$23, X23:$X$23)-$AZ$3*SUMPRODUCT(K22:$K$22, W23:$W$23))/Z22</f>
        <v>1296.6419041802703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1671.0538120229589</v>
      </c>
      <c r="P23">
        <f t="shared" si="22"/>
        <v>83.552690601147958</v>
      </c>
      <c r="Q23" s="4">
        <f t="shared" si="23"/>
        <v>12.5</v>
      </c>
      <c r="R23">
        <f t="shared" si="0"/>
        <v>500000</v>
      </c>
      <c r="S23">
        <f t="shared" si="1"/>
        <v>1331.6701559627134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994.78205665294058</v>
      </c>
      <c r="AC23">
        <f t="shared" si="2"/>
        <v>994.78205665294047</v>
      </c>
      <c r="AE23">
        <f t="shared" si="3"/>
        <v>1248.3078789883766</v>
      </c>
      <c r="AF23">
        <f t="shared" si="4"/>
        <v>-62.415393949418835</v>
      </c>
      <c r="AG23">
        <f t="shared" si="4"/>
        <v>-9.3377295064273635</v>
      </c>
      <c r="AH23">
        <f t="shared" si="5"/>
        <v>-6254.2042638684643</v>
      </c>
      <c r="AI23">
        <f t="shared" si="6"/>
        <v>-5077.6495083359341</v>
      </c>
      <c r="AJ23">
        <f t="shared" si="7"/>
        <v>0</v>
      </c>
      <c r="AK23">
        <f t="shared" si="24"/>
        <v>152.64721791843291</v>
      </c>
      <c r="AL23">
        <f t="shared" si="8"/>
        <v>-4925.0022904175012</v>
      </c>
      <c r="AN23">
        <f t="shared" si="9"/>
        <v>241.62899615737982</v>
      </c>
      <c r="AO23">
        <f t="shared" si="9"/>
        <v>-12.081449807868992</v>
      </c>
      <c r="AP23">
        <f t="shared" si="9"/>
        <v>-1.8074597180750458</v>
      </c>
      <c r="AQ23">
        <f t="shared" si="9"/>
        <v>-1210.5964589972864</v>
      </c>
      <c r="AR23">
        <f t="shared" si="9"/>
        <v>-982.85637236585058</v>
      </c>
      <c r="AS23">
        <f t="shared" si="9"/>
        <v>0</v>
      </c>
      <c r="AT23">
        <f t="shared" si="9"/>
        <v>29.547193166591544</v>
      </c>
      <c r="AU23">
        <f t="shared" si="9"/>
        <v>-953.30917919925901</v>
      </c>
      <c r="AW23">
        <v>20</v>
      </c>
      <c r="AX23">
        <f>(R23*SUMPRODUCT(K$23:$K24, X$23:$X24)-$AZ$3*SUMPRODUCT(K$22:$K23, W$23:$W24))/Z23</f>
        <v>1331.6701559627134</v>
      </c>
    </row>
    <row r="25" spans="5:50" x14ac:dyDescent="0.25">
      <c r="AN25" s="8">
        <f t="shared" ref="AN25:AU25" si="25">SUM(AN3:AN23)</f>
        <v>14477.055250631529</v>
      </c>
      <c r="AO25" s="8">
        <f t="shared" si="25"/>
        <v>-1977.1431215487955</v>
      </c>
      <c r="AP25" s="8">
        <f t="shared" si="25"/>
        <v>-195.79285647828553</v>
      </c>
      <c r="AQ25" s="8">
        <f t="shared" si="25"/>
        <v>-12623.346669019857</v>
      </c>
      <c r="AR25" s="8">
        <f t="shared" si="25"/>
        <v>-319.22739641540829</v>
      </c>
      <c r="AS25" s="8">
        <f t="shared" si="25"/>
        <v>-2059.9310381628384</v>
      </c>
      <c r="AT25" s="8">
        <f t="shared" si="25"/>
        <v>2379.1584345782471</v>
      </c>
      <c r="AU25" s="9">
        <f t="shared" si="25"/>
        <v>1.3642420526593924E-12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7324.7254143043156</v>
      </c>
      <c r="K3">
        <v>1</v>
      </c>
      <c r="L3" s="2">
        <v>0</v>
      </c>
      <c r="O3">
        <f>$C$3</f>
        <v>7324.7254143043156</v>
      </c>
      <c r="P3">
        <f>O3*B5</f>
        <v>5859.7803314434532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7324.7254143043156</v>
      </c>
      <c r="AF3">
        <f t="shared" ref="AF3:AG23" si="4">-$Z3*P3</f>
        <v>-5859.7803314434532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1364.9450828608624</v>
      </c>
      <c r="AJ3">
        <f t="shared" ref="AJ3:AJ23" si="7">AB3-AC3</f>
        <v>0</v>
      </c>
      <c r="AL3">
        <f t="shared" ref="AL3:AL23" si="8">SUM(AI3:AK3)</f>
        <v>1364.9450828608624</v>
      </c>
      <c r="AN3">
        <f t="shared" ref="AN3:AU23" si="9">AE3*$K3</f>
        <v>7324.7254143043156</v>
      </c>
      <c r="AO3">
        <f t="shared" si="9"/>
        <v>-5859.7803314434532</v>
      </c>
      <c r="AP3">
        <f t="shared" si="9"/>
        <v>-100</v>
      </c>
      <c r="AQ3">
        <f t="shared" si="9"/>
        <v>0</v>
      </c>
      <c r="AR3">
        <f t="shared" si="9"/>
        <v>1364.9450828608624</v>
      </c>
      <c r="AS3">
        <f t="shared" si="9"/>
        <v>0</v>
      </c>
      <c r="AT3">
        <f t="shared" si="9"/>
        <v>0</v>
      </c>
      <c r="AU3">
        <f t="shared" si="9"/>
        <v>1364.9450828608624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6115.5160666946722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5045.1832180528099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4982.3185450194942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-4982.3185450194942</v>
      </c>
      <c r="AK4">
        <f>H4*SUM(AB4, AE4:AF4)</f>
        <v>0</v>
      </c>
      <c r="AL4">
        <f t="shared" si="8"/>
        <v>-6212.4860450194938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-1133.1975216752091</v>
      </c>
      <c r="AR4">
        <f t="shared" si="9"/>
        <v>-1133.1975216752091</v>
      </c>
      <c r="AS4">
        <f t="shared" si="9"/>
        <v>-4589.5790836715523</v>
      </c>
      <c r="AT4">
        <f t="shared" si="9"/>
        <v>0</v>
      </c>
      <c r="AU4">
        <f t="shared" si="9"/>
        <v>-5722.7766053467612</v>
      </c>
      <c r="AW4">
        <v>1</v>
      </c>
      <c r="AX4">
        <f>(R4*SUMPRODUCT(K5:$K$23, X5:$X$23)-$AZ$3*SUMPRODUCT(K4:$K$22, W5:$W$23))/Z4</f>
        <v>5045.1832180528099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7324.7254143043156</v>
      </c>
      <c r="P5">
        <f t="shared" ref="P5:P23" si="22">O5*$C$5</f>
        <v>366.23627071521582</v>
      </c>
      <c r="Q5" s="4">
        <f t="shared" ref="Q5:Q23" si="23">$C$8</f>
        <v>12.5</v>
      </c>
      <c r="R5">
        <f t="shared" si="0"/>
        <v>500000</v>
      </c>
      <c r="S5">
        <f t="shared" si="1"/>
        <v>9690.4574483825745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4982.3185450194942</v>
      </c>
      <c r="AC5">
        <f t="shared" si="2"/>
        <v>9448.9677605644465</v>
      </c>
      <c r="AE5">
        <f t="shared" si="3"/>
        <v>7142.1906203510025</v>
      </c>
      <c r="AF5">
        <f t="shared" si="4"/>
        <v>-357.10953101755018</v>
      </c>
      <c r="AG5">
        <f t="shared" si="4"/>
        <v>-12.188495500464693</v>
      </c>
      <c r="AH5">
        <f t="shared" si="5"/>
        <v>-1292.3141564123</v>
      </c>
      <c r="AI5">
        <f t="shared" si="6"/>
        <v>5480.5784374206878</v>
      </c>
      <c r="AJ5">
        <f t="shared" si="7"/>
        <v>-4466.6492155449523</v>
      </c>
      <c r="AK5">
        <f>H5*SUM(AB5, AE5:AF5)</f>
        <v>1006.9599215108504</v>
      </c>
      <c r="AL5">
        <f t="shared" si="8"/>
        <v>2020.8891433865861</v>
      </c>
      <c r="AN5">
        <f t="shared" si="9"/>
        <v>6060.5797561296931</v>
      </c>
      <c r="AO5">
        <f t="shared" si="9"/>
        <v>-303.02898780648474</v>
      </c>
      <c r="AP5">
        <f t="shared" si="9"/>
        <v>-10.342673979788554</v>
      </c>
      <c r="AQ5">
        <f t="shared" si="9"/>
        <v>-1096.6065499001336</v>
      </c>
      <c r="AR5">
        <f t="shared" si="9"/>
        <v>4650.6015444432869</v>
      </c>
      <c r="AS5">
        <f t="shared" si="9"/>
        <v>-3790.2214113873561</v>
      </c>
      <c r="AT5">
        <f t="shared" si="9"/>
        <v>854.46626111509272</v>
      </c>
      <c r="AU5">
        <f t="shared" si="9"/>
        <v>1714.8463941710233</v>
      </c>
      <c r="AW5">
        <v>2</v>
      </c>
      <c r="AX5">
        <f>(R5*SUMPRODUCT(K6:$K$23, X6:$X$23)-$AZ$3*SUMPRODUCT(K5:$K$22, W6:$W$23))/Z5</f>
        <v>9690.4574483825745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7324.7254143043156</v>
      </c>
      <c r="P6">
        <f t="shared" si="22"/>
        <v>366.23627071521582</v>
      </c>
      <c r="Q6" s="4">
        <f t="shared" si="23"/>
        <v>12.5</v>
      </c>
      <c r="R6">
        <f t="shared" si="0"/>
        <v>500000</v>
      </c>
      <c r="S6">
        <f t="shared" si="1"/>
        <v>13963.432182357517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9448.9677605644465</v>
      </c>
      <c r="AC6">
        <f t="shared" si="2"/>
        <v>13441.151584507621</v>
      </c>
      <c r="AE6">
        <f t="shared" si="3"/>
        <v>7050.7553818288688</v>
      </c>
      <c r="AF6">
        <f t="shared" si="4"/>
        <v>-352.53776909144347</v>
      </c>
      <c r="AG6">
        <f t="shared" si="4"/>
        <v>-12.032456820940318</v>
      </c>
      <c r="AH6">
        <f t="shared" si="5"/>
        <v>-1366.1489807890453</v>
      </c>
      <c r="AI6">
        <f t="shared" si="6"/>
        <v>5320.0361751274395</v>
      </c>
      <c r="AJ6">
        <f t="shared" si="7"/>
        <v>-3992.1838239431745</v>
      </c>
      <c r="AK6">
        <f>H6*SUM(AB6, AE6:AF6)</f>
        <v>1381.7469467641879</v>
      </c>
      <c r="AL6">
        <f t="shared" si="8"/>
        <v>2709.5992979484527</v>
      </c>
      <c r="AN6">
        <f t="shared" si="9"/>
        <v>5511.3722888371412</v>
      </c>
      <c r="AO6">
        <f t="shared" si="9"/>
        <v>-275.56861444185705</v>
      </c>
      <c r="AP6">
        <f t="shared" si="9"/>
        <v>-9.405424737960292</v>
      </c>
      <c r="AQ6">
        <f t="shared" si="9"/>
        <v>-1067.8792877353853</v>
      </c>
      <c r="AR6">
        <f t="shared" si="9"/>
        <v>4158.5189619219382</v>
      </c>
      <c r="AS6">
        <f t="shared" si="9"/>
        <v>-3120.5750458920588</v>
      </c>
      <c r="AT6">
        <f t="shared" si="9"/>
        <v>1080.0717682260824</v>
      </c>
      <c r="AU6">
        <f t="shared" si="9"/>
        <v>2118.0156842559613</v>
      </c>
      <c r="AW6">
        <v>3</v>
      </c>
      <c r="AX6">
        <f>(R6*SUMPRODUCT(K7:$K$23, X7:$X$23)-$AZ$3*SUMPRODUCT(K6:$K$22, W7:$W$23))/Z6</f>
        <v>13963.432182357517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7324.7254143043156</v>
      </c>
      <c r="P7">
        <f t="shared" si="22"/>
        <v>366.23627071521582</v>
      </c>
      <c r="Q7" s="4">
        <f t="shared" si="23"/>
        <v>12.5</v>
      </c>
      <c r="R7">
        <f t="shared" si="0"/>
        <v>500000</v>
      </c>
      <c r="S7">
        <f t="shared" si="1"/>
        <v>17891.472090485771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13441.151584507621</v>
      </c>
      <c r="AC7">
        <f t="shared" si="2"/>
        <v>16998.138619569567</v>
      </c>
      <c r="AE7">
        <f t="shared" si="3"/>
        <v>6958.9968512897485</v>
      </c>
      <c r="AF7">
        <f t="shared" si="4"/>
        <v>-347.94984256448743</v>
      </c>
      <c r="AG7">
        <f t="shared" si="4"/>
        <v>-11.875866427872602</v>
      </c>
      <c r="AH7">
        <f t="shared" si="5"/>
        <v>-1450.632994332565</v>
      </c>
      <c r="AI7">
        <f t="shared" si="6"/>
        <v>5148.538147964824</v>
      </c>
      <c r="AJ7">
        <f t="shared" si="7"/>
        <v>-3556.9870350619458</v>
      </c>
      <c r="AK7">
        <f>H7*SUM(AB7, AE7:AF7)</f>
        <v>1715.9067380201241</v>
      </c>
      <c r="AL7">
        <f t="shared" si="8"/>
        <v>3307.4578509230023</v>
      </c>
      <c r="AN7">
        <f t="shared" si="9"/>
        <v>5010.8581373416182</v>
      </c>
      <c r="AO7">
        <f t="shared" si="9"/>
        <v>-250.54290686708089</v>
      </c>
      <c r="AP7">
        <f t="shared" si="9"/>
        <v>-8.5512730066918436</v>
      </c>
      <c r="AQ7">
        <f t="shared" si="9"/>
        <v>-1044.5350528647505</v>
      </c>
      <c r="AR7">
        <f t="shared" si="9"/>
        <v>3707.2289046030951</v>
      </c>
      <c r="AS7">
        <f t="shared" si="9"/>
        <v>-2561.2251032640502</v>
      </c>
      <c r="AT7">
        <f t="shared" si="9"/>
        <v>1235.5466491602026</v>
      </c>
      <c r="AU7">
        <f t="shared" si="9"/>
        <v>2381.5504504992477</v>
      </c>
      <c r="AW7">
        <v>4</v>
      </c>
      <c r="AX7">
        <f>(R7*SUMPRODUCT(K8:$K$23, X8:$X$23)-$AZ$3*SUMPRODUCT(K7:$K$22, W8:$W$23))/Z7</f>
        <v>17891.472090485771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7324.7254143043156</v>
      </c>
      <c r="P8">
        <f t="shared" si="22"/>
        <v>366.23627071521582</v>
      </c>
      <c r="Q8" s="4">
        <f t="shared" si="23"/>
        <v>12.5</v>
      </c>
      <c r="R8">
        <f t="shared" si="0"/>
        <v>500000</v>
      </c>
      <c r="S8">
        <f t="shared" si="1"/>
        <v>21045.919931613724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16998.138619569567</v>
      </c>
      <c r="AC8">
        <f t="shared" si="2"/>
        <v>19701.174995909991</v>
      </c>
      <c r="AE8">
        <f t="shared" si="3"/>
        <v>6856.7065565726407</v>
      </c>
      <c r="AF8">
        <f t="shared" si="4"/>
        <v>-342.83532782863205</v>
      </c>
      <c r="AG8">
        <f t="shared" si="4"/>
        <v>-11.701303067249302</v>
      </c>
      <c r="AH8">
        <f t="shared" si="5"/>
        <v>-2232.1878537829343</v>
      </c>
      <c r="AI8">
        <f t="shared" si="6"/>
        <v>4269.9820718938245</v>
      </c>
      <c r="AJ8">
        <f t="shared" si="7"/>
        <v>-2703.0363763404239</v>
      </c>
      <c r="AK8">
        <f t="shared" ref="AK8:AK23" si="24">H8*SUM(AB8:AB8, AE8:AF8)</f>
        <v>2011.9697067398897</v>
      </c>
      <c r="AL8">
        <f t="shared" si="8"/>
        <v>3578.9154022932903</v>
      </c>
      <c r="AN8">
        <f t="shared" si="9"/>
        <v>4548.0203372791802</v>
      </c>
      <c r="AO8">
        <f t="shared" si="9"/>
        <v>-227.401016863959</v>
      </c>
      <c r="AP8">
        <f t="shared" si="9"/>
        <v>-7.7614178007230112</v>
      </c>
      <c r="AQ8">
        <f t="shared" si="9"/>
        <v>-1480.5994207088975</v>
      </c>
      <c r="AR8">
        <f t="shared" si="9"/>
        <v>2832.2584819056005</v>
      </c>
      <c r="AS8">
        <f t="shared" si="9"/>
        <v>-1792.9109712617799</v>
      </c>
      <c r="AT8">
        <f t="shared" si="9"/>
        <v>1334.5297875510309</v>
      </c>
      <c r="AU8">
        <f t="shared" si="9"/>
        <v>2373.8772981948514</v>
      </c>
      <c r="AW8">
        <v>5</v>
      </c>
      <c r="AX8">
        <f>(R8*SUMPRODUCT(K9:$K$23, X9:$X$23)-$AZ$3*SUMPRODUCT(K8:$K$22, W9:$W$23))/Z8</f>
        <v>21045.919931613724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7324.7254143043156</v>
      </c>
      <c r="P9">
        <f t="shared" si="22"/>
        <v>366.23627071521582</v>
      </c>
      <c r="Q9" s="4">
        <f t="shared" si="23"/>
        <v>12.5</v>
      </c>
      <c r="R9">
        <f t="shared" si="0"/>
        <v>500000</v>
      </c>
      <c r="S9">
        <f t="shared" si="1"/>
        <v>23490.301489410573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19701.174995909991</v>
      </c>
      <c r="AC9">
        <f t="shared" si="2"/>
        <v>21625.468849648918</v>
      </c>
      <c r="AE9">
        <f t="shared" si="3"/>
        <v>6743.2349197679196</v>
      </c>
      <c r="AF9">
        <f t="shared" si="4"/>
        <v>-337.16174598839604</v>
      </c>
      <c r="AG9">
        <f t="shared" si="4"/>
        <v>-11.507658202789393</v>
      </c>
      <c r="AH9">
        <f t="shared" si="5"/>
        <v>-3065.2733514966271</v>
      </c>
      <c r="AI9">
        <f t="shared" si="6"/>
        <v>3329.2921640801064</v>
      </c>
      <c r="AJ9">
        <f t="shared" si="7"/>
        <v>-1924.2938537389273</v>
      </c>
      <c r="AK9">
        <f t="shared" si="24"/>
        <v>2234.0494403766716</v>
      </c>
      <c r="AL9">
        <f t="shared" si="8"/>
        <v>3639.0477507178507</v>
      </c>
      <c r="AN9">
        <f t="shared" si="9"/>
        <v>4120.182860941095</v>
      </c>
      <c r="AO9">
        <f t="shared" si="9"/>
        <v>-206.00914304705481</v>
      </c>
      <c r="AP9">
        <f t="shared" si="9"/>
        <v>-7.0312923486777903</v>
      </c>
      <c r="AQ9">
        <f t="shared" si="9"/>
        <v>-1872.91216711319</v>
      </c>
      <c r="AR9">
        <f t="shared" si="9"/>
        <v>2034.2302584321721</v>
      </c>
      <c r="AS9">
        <f t="shared" si="9"/>
        <v>-1175.7624715619859</v>
      </c>
      <c r="AT9">
        <f t="shared" si="9"/>
        <v>1365.0261816848883</v>
      </c>
      <c r="AU9">
        <f t="shared" si="9"/>
        <v>2223.4939685550744</v>
      </c>
      <c r="AW9">
        <v>6</v>
      </c>
      <c r="AX9">
        <f>(R9*SUMPRODUCT(K10:$K$23, X10:$X$23)-$AZ$3*SUMPRODUCT(K9:$K$22, W10:$W$23))/Z9</f>
        <v>23490.301489410573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7324.7254143043156</v>
      </c>
      <c r="P10">
        <f t="shared" si="22"/>
        <v>366.23627071521582</v>
      </c>
      <c r="Q10" s="4">
        <f t="shared" si="23"/>
        <v>12.5</v>
      </c>
      <c r="R10">
        <f t="shared" si="0"/>
        <v>500000</v>
      </c>
      <c r="S10">
        <f t="shared" si="1"/>
        <v>25293.817649158085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21625.468849648918</v>
      </c>
      <c r="AC10">
        <f t="shared" si="2"/>
        <v>22854.206188650347</v>
      </c>
      <c r="AE10">
        <f t="shared" si="3"/>
        <v>6618.2490605300209</v>
      </c>
      <c r="AF10">
        <f t="shared" si="4"/>
        <v>-330.91245302650111</v>
      </c>
      <c r="AG10">
        <f t="shared" si="4"/>
        <v>-11.294363758000692</v>
      </c>
      <c r="AH10">
        <f t="shared" si="5"/>
        <v>-3928.7145104322985</v>
      </c>
      <c r="AI10">
        <f t="shared" si="6"/>
        <v>2347.3277333132205</v>
      </c>
      <c r="AJ10">
        <f t="shared" si="7"/>
        <v>-1228.7373390014291</v>
      </c>
      <c r="AK10">
        <f t="shared" si="24"/>
        <v>2388.5545885794486</v>
      </c>
      <c r="AL10">
        <f t="shared" si="8"/>
        <v>3507.14498289124</v>
      </c>
      <c r="AN10">
        <f t="shared" si="9"/>
        <v>3725.0548757830456</v>
      </c>
      <c r="AO10">
        <f t="shared" si="9"/>
        <v>-186.2527437891523</v>
      </c>
      <c r="AP10">
        <f t="shared" si="9"/>
        <v>-6.3569872334539284</v>
      </c>
      <c r="AQ10">
        <f t="shared" si="9"/>
        <v>-2211.261167235888</v>
      </c>
      <c r="AR10">
        <f t="shared" si="9"/>
        <v>1321.183977524551</v>
      </c>
      <c r="AS10">
        <f t="shared" si="9"/>
        <v>-691.58987125476972</v>
      </c>
      <c r="AT10">
        <f t="shared" si="9"/>
        <v>1344.3883472631487</v>
      </c>
      <c r="AU10">
        <f t="shared" si="9"/>
        <v>1973.9824535329299</v>
      </c>
      <c r="AW10">
        <v>7</v>
      </c>
      <c r="AX10">
        <f>(R10*SUMPRODUCT(K11:$K$23, X11:$X$23)-$AZ$3*SUMPRODUCT(K10:$K$22, W11:$W$23))/Z10</f>
        <v>25293.817649158085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7324.7254143043156</v>
      </c>
      <c r="P11">
        <f t="shared" si="22"/>
        <v>366.23627071521582</v>
      </c>
      <c r="Q11" s="4">
        <f t="shared" si="23"/>
        <v>12.5</v>
      </c>
      <c r="R11">
        <f t="shared" si="0"/>
        <v>500000</v>
      </c>
      <c r="S11">
        <f t="shared" si="1"/>
        <v>26482.065253692239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22854.206188650347</v>
      </c>
      <c r="AC11">
        <f t="shared" si="2"/>
        <v>23429.644556438026</v>
      </c>
      <c r="AE11">
        <f t="shared" si="3"/>
        <v>6480.4504968407255</v>
      </c>
      <c r="AF11">
        <f t="shared" si="4"/>
        <v>-324.02252484203632</v>
      </c>
      <c r="AG11">
        <f t="shared" si="4"/>
        <v>-11.059203810195358</v>
      </c>
      <c r="AH11">
        <f t="shared" si="5"/>
        <v>-4888.6524090130197</v>
      </c>
      <c r="AI11">
        <f t="shared" si="6"/>
        <v>1256.7163591754743</v>
      </c>
      <c r="AJ11">
        <f t="shared" si="7"/>
        <v>-575.43836778767945</v>
      </c>
      <c r="AK11">
        <f t="shared" si="24"/>
        <v>2482.4979863950593</v>
      </c>
      <c r="AL11">
        <f t="shared" si="8"/>
        <v>3163.7759777828542</v>
      </c>
      <c r="AN11">
        <f t="shared" si="9"/>
        <v>3359.9756701668493</v>
      </c>
      <c r="AO11">
        <f t="shared" si="9"/>
        <v>-167.99878350834248</v>
      </c>
      <c r="AP11">
        <f t="shared" si="9"/>
        <v>-5.7339618212943808</v>
      </c>
      <c r="AQ11">
        <f t="shared" si="9"/>
        <v>-2534.6622371691592</v>
      </c>
      <c r="AR11">
        <f t="shared" si="9"/>
        <v>651.5806876680532</v>
      </c>
      <c r="AS11">
        <f t="shared" si="9"/>
        <v>-298.35254761836444</v>
      </c>
      <c r="AT11">
        <f t="shared" si="9"/>
        <v>1287.1223751484508</v>
      </c>
      <c r="AU11">
        <f t="shared" si="9"/>
        <v>1640.3505151981396</v>
      </c>
      <c r="AW11">
        <v>8</v>
      </c>
      <c r="AX11">
        <f>(R11*SUMPRODUCT(K12:$K$23, X12:$X$23)-$AZ$3*SUMPRODUCT(K11:$K$22, W12:$W$23))/Z11</f>
        <v>26482.065253692239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7324.7254143043156</v>
      </c>
      <c r="P12">
        <f t="shared" si="22"/>
        <v>366.23627071521582</v>
      </c>
      <c r="Q12" s="4">
        <f t="shared" si="23"/>
        <v>12.5</v>
      </c>
      <c r="R12">
        <f t="shared" si="0"/>
        <v>500000</v>
      </c>
      <c r="S12">
        <f t="shared" si="1"/>
        <v>27081.693363730883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23429.644556438026</v>
      </c>
      <c r="AC12">
        <f t="shared" si="2"/>
        <v>23398.93854999317</v>
      </c>
      <c r="AE12">
        <f t="shared" si="3"/>
        <v>6328.6589048532251</v>
      </c>
      <c r="AF12">
        <f t="shared" si="4"/>
        <v>-316.43294524266128</v>
      </c>
      <c r="AG12">
        <f t="shared" si="4"/>
        <v>-10.800164079349154</v>
      </c>
      <c r="AH12">
        <f t="shared" si="5"/>
        <v>-5937.907709770092</v>
      </c>
      <c r="AI12">
        <f t="shared" si="6"/>
        <v>63.518085761123075</v>
      </c>
      <c r="AJ12">
        <f t="shared" si="7"/>
        <v>30.70600644485603</v>
      </c>
      <c r="AK12">
        <f t="shared" si="24"/>
        <v>2519.3997437993103</v>
      </c>
      <c r="AL12">
        <f t="shared" si="8"/>
        <v>2613.6238360052894</v>
      </c>
      <c r="AN12">
        <f t="shared" si="9"/>
        <v>3022.6230595893517</v>
      </c>
      <c r="AO12">
        <f t="shared" si="9"/>
        <v>-151.13115297946757</v>
      </c>
      <c r="AP12">
        <f t="shared" si="9"/>
        <v>-5.1582531914550156</v>
      </c>
      <c r="AQ12">
        <f t="shared" si="9"/>
        <v>-2835.996857960024</v>
      </c>
      <c r="AR12">
        <f t="shared" si="9"/>
        <v>30.336795458404836</v>
      </c>
      <c r="AS12">
        <f t="shared" si="9"/>
        <v>14.665458281682128</v>
      </c>
      <c r="AT12">
        <f t="shared" si="9"/>
        <v>1203.2874383688895</v>
      </c>
      <c r="AU12">
        <f t="shared" si="9"/>
        <v>1248.2896921089766</v>
      </c>
      <c r="AW12">
        <v>9</v>
      </c>
      <c r="AX12">
        <f>(R12*SUMPRODUCT(K13:$K$23, X13:$X$23)-$AZ$3*SUMPRODUCT(K12:$K$22, W13:$W$23))/Z12</f>
        <v>27081.693363730883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7324.7254143043156</v>
      </c>
      <c r="P13">
        <f t="shared" si="22"/>
        <v>366.23627071521582</v>
      </c>
      <c r="Q13" s="4">
        <f t="shared" si="23"/>
        <v>12.5</v>
      </c>
      <c r="R13">
        <f t="shared" si="0"/>
        <v>500000</v>
      </c>
      <c r="S13">
        <f t="shared" si="1"/>
        <v>27129.576053178731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23398.93854999317</v>
      </c>
      <c r="AC13">
        <f t="shared" si="2"/>
        <v>22823.735912637778</v>
      </c>
      <c r="AE13">
        <f t="shared" si="3"/>
        <v>6162.189861019966</v>
      </c>
      <c r="AF13">
        <f t="shared" si="4"/>
        <v>-308.10949305099831</v>
      </c>
      <c r="AG13">
        <f t="shared" si="4"/>
        <v>-10.516076563405953</v>
      </c>
      <c r="AH13">
        <f t="shared" si="5"/>
        <v>-7043.4350059883436</v>
      </c>
      <c r="AI13">
        <f t="shared" si="6"/>
        <v>-1199.8707145827821</v>
      </c>
      <c r="AJ13">
        <f t="shared" si="7"/>
        <v>575.20263735539265</v>
      </c>
      <c r="AK13">
        <f t="shared" si="24"/>
        <v>2503.2393348478568</v>
      </c>
      <c r="AL13">
        <f t="shared" si="8"/>
        <v>1878.5712576204673</v>
      </c>
      <c r="AN13">
        <f t="shared" si="9"/>
        <v>2711.1200202565224</v>
      </c>
      <c r="AO13">
        <f t="shared" si="9"/>
        <v>-135.55600101282613</v>
      </c>
      <c r="AP13">
        <f t="shared" si="9"/>
        <v>-4.6266581115826337</v>
      </c>
      <c r="AQ13">
        <f t="shared" si="9"/>
        <v>-3098.8330588291728</v>
      </c>
      <c r="AR13">
        <f t="shared" si="9"/>
        <v>-527.89569769705929</v>
      </c>
      <c r="AS13">
        <f t="shared" si="9"/>
        <v>253.06642946902613</v>
      </c>
      <c r="AT13">
        <f t="shared" si="9"/>
        <v>1101.3263838443838</v>
      </c>
      <c r="AU13">
        <f t="shared" si="9"/>
        <v>826.49711561635058</v>
      </c>
      <c r="AW13">
        <v>10</v>
      </c>
      <c r="AX13">
        <f>(R13*SUMPRODUCT(K14:$K$23, X14:$X$23)-$AZ$3*SUMPRODUCT(K13:$K$22, W14:$W$23))/Z13</f>
        <v>27129.576053178731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7324.7254143043156</v>
      </c>
      <c r="P14">
        <f t="shared" si="22"/>
        <v>366.23627071521582</v>
      </c>
      <c r="Q14" s="4">
        <f t="shared" si="23"/>
        <v>12.5</v>
      </c>
      <c r="R14">
        <f t="shared" si="0"/>
        <v>500000</v>
      </c>
      <c r="S14">
        <f t="shared" si="1"/>
        <v>26641.222863227649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22823.735912637778</v>
      </c>
      <c r="AC14">
        <f t="shared" si="2"/>
        <v>21750.007481150653</v>
      </c>
      <c r="AE14">
        <f t="shared" si="3"/>
        <v>5979.9369336904392</v>
      </c>
      <c r="AF14">
        <f t="shared" si="4"/>
        <v>-298.99684668452198</v>
      </c>
      <c r="AG14">
        <f t="shared" si="4"/>
        <v>-10.205053082966659</v>
      </c>
      <c r="AH14">
        <f t="shared" si="5"/>
        <v>-8234.5085922093967</v>
      </c>
      <c r="AI14">
        <f t="shared" si="6"/>
        <v>-2563.7735582864461</v>
      </c>
      <c r="AJ14">
        <f t="shared" si="7"/>
        <v>1073.7284314871249</v>
      </c>
      <c r="AK14">
        <f t="shared" si="24"/>
        <v>2439.2021346415104</v>
      </c>
      <c r="AL14">
        <f t="shared" si="8"/>
        <v>949.15700784218916</v>
      </c>
      <c r="AN14">
        <f t="shared" si="9"/>
        <v>2423.548078374733</v>
      </c>
      <c r="AO14">
        <f t="shared" si="9"/>
        <v>-121.17740391873666</v>
      </c>
      <c r="AP14">
        <f t="shared" si="9"/>
        <v>-4.1359026128846974</v>
      </c>
      <c r="AQ14">
        <f t="shared" si="9"/>
        <v>-3337.2805928060648</v>
      </c>
      <c r="AR14">
        <f t="shared" si="9"/>
        <v>-1039.0458209629533</v>
      </c>
      <c r="AS14">
        <f t="shared" si="9"/>
        <v>435.16052187209345</v>
      </c>
      <c r="AT14">
        <f t="shared" si="9"/>
        <v>988.5595302641027</v>
      </c>
      <c r="AU14">
        <f t="shared" si="9"/>
        <v>384.67423117324284</v>
      </c>
      <c r="AW14">
        <v>11</v>
      </c>
      <c r="AX14">
        <f>(R14*SUMPRODUCT(K15:$K$23, X15:$X$23)-$AZ$3*SUMPRODUCT(K14:$K$22, W15:$W$23))/Z14</f>
        <v>26641.222863227649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7324.7254143043156</v>
      </c>
      <c r="P15">
        <f t="shared" si="22"/>
        <v>366.23627071521582</v>
      </c>
      <c r="Q15" s="4">
        <f t="shared" si="23"/>
        <v>12.5</v>
      </c>
      <c r="R15">
        <f t="shared" si="0"/>
        <v>500000</v>
      </c>
      <c r="S15">
        <f t="shared" si="1"/>
        <v>25626.488506767313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21750.007481150653</v>
      </c>
      <c r="AC15">
        <f t="shared" si="2"/>
        <v>20225.241294443556</v>
      </c>
      <c r="AE15">
        <f t="shared" si="3"/>
        <v>5780.9066927264194</v>
      </c>
      <c r="AF15">
        <f t="shared" si="4"/>
        <v>-289.045334636321</v>
      </c>
      <c r="AG15">
        <f t="shared" si="4"/>
        <v>-9.8653983012062785</v>
      </c>
      <c r="AH15">
        <f t="shared" si="5"/>
        <v>-9504.1700372285086</v>
      </c>
      <c r="AI15">
        <f t="shared" si="6"/>
        <v>-4022.1740774396167</v>
      </c>
      <c r="AJ15">
        <f t="shared" si="7"/>
        <v>1524.7661867070965</v>
      </c>
      <c r="AK15">
        <f t="shared" si="24"/>
        <v>2331.1412003115097</v>
      </c>
      <c r="AL15">
        <f t="shared" si="8"/>
        <v>-166.26669042101048</v>
      </c>
      <c r="AN15">
        <f t="shared" si="9"/>
        <v>2158.2033505674303</v>
      </c>
      <c r="AO15">
        <f t="shared" si="9"/>
        <v>-107.91016752837153</v>
      </c>
      <c r="AP15">
        <f t="shared" si="9"/>
        <v>-3.6830789355473939</v>
      </c>
      <c r="AQ15">
        <f t="shared" si="9"/>
        <v>-3548.2204970575663</v>
      </c>
      <c r="AR15">
        <f t="shared" si="9"/>
        <v>-1501.6103929540548</v>
      </c>
      <c r="AS15">
        <f t="shared" si="9"/>
        <v>569.2455643893428</v>
      </c>
      <c r="AT15">
        <f t="shared" si="9"/>
        <v>870.29198300125142</v>
      </c>
      <c r="AU15">
        <f t="shared" si="9"/>
        <v>-62.072845563460547</v>
      </c>
      <c r="AW15">
        <v>12</v>
      </c>
      <c r="AX15">
        <f>(R15*SUMPRODUCT(K16:$K$23, X16:$X$23)-$AZ$3*SUMPRODUCT(K15:$K$22, W16:$W$23))/Z15</f>
        <v>25626.488506767313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7324.7254143043156</v>
      </c>
      <c r="P16">
        <f t="shared" si="22"/>
        <v>366.23627071521582</v>
      </c>
      <c r="Q16" s="4">
        <f t="shared" si="23"/>
        <v>12.5</v>
      </c>
      <c r="R16">
        <f t="shared" si="0"/>
        <v>500000</v>
      </c>
      <c r="S16">
        <f t="shared" si="1"/>
        <v>24137.983868780684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20225.241294443556</v>
      </c>
      <c r="AC16">
        <f t="shared" si="2"/>
        <v>18342.760242695746</v>
      </c>
      <c r="AE16">
        <f t="shared" si="3"/>
        <v>5566.1517899983255</v>
      </c>
      <c r="AF16">
        <f t="shared" si="4"/>
        <v>-278.30758949991633</v>
      </c>
      <c r="AG16">
        <f t="shared" si="4"/>
        <v>-9.4989086197147667</v>
      </c>
      <c r="AH16">
        <f t="shared" si="5"/>
        <v>-10713.427939177969</v>
      </c>
      <c r="AI16">
        <f t="shared" si="6"/>
        <v>-5435.0826472992749</v>
      </c>
      <c r="AJ16">
        <f t="shared" si="7"/>
        <v>1882.4810517478109</v>
      </c>
      <c r="AK16">
        <f t="shared" si="24"/>
        <v>2183.2057519731743</v>
      </c>
      <c r="AL16">
        <f t="shared" si="8"/>
        <v>-1369.3958435782897</v>
      </c>
      <c r="AN16">
        <f t="shared" si="9"/>
        <v>1914.2242562420558</v>
      </c>
      <c r="AO16">
        <f t="shared" si="9"/>
        <v>-95.711212812102815</v>
      </c>
      <c r="AP16">
        <f t="shared" si="9"/>
        <v>-3.2667167504050809</v>
      </c>
      <c r="AQ16">
        <f t="shared" si="9"/>
        <v>-3684.3953241673958</v>
      </c>
      <c r="AR16">
        <f t="shared" si="9"/>
        <v>-1869.1489974878477</v>
      </c>
      <c r="AS16">
        <f t="shared" si="9"/>
        <v>647.39357227855987</v>
      </c>
      <c r="AT16">
        <f t="shared" si="9"/>
        <v>750.81412876731576</v>
      </c>
      <c r="AU16">
        <f t="shared" si="9"/>
        <v>-470.94129644197199</v>
      </c>
      <c r="AW16">
        <v>13</v>
      </c>
      <c r="AX16">
        <f>(R16*SUMPRODUCT(K17:$K$23, X17:$X$23)-$AZ$3*SUMPRODUCT(K16:$K$22, W17:$W$23))/Z16</f>
        <v>24137.983868780684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7324.7254143043156</v>
      </c>
      <c r="P17">
        <f t="shared" si="22"/>
        <v>366.23627071521582</v>
      </c>
      <c r="Q17" s="4">
        <f t="shared" si="23"/>
        <v>12.5</v>
      </c>
      <c r="R17">
        <f t="shared" si="0"/>
        <v>500000</v>
      </c>
      <c r="S17">
        <f t="shared" si="1"/>
        <v>22202.14100664479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18342.760242695746</v>
      </c>
      <c r="AC17">
        <f t="shared" si="2"/>
        <v>16175.124147610883</v>
      </c>
      <c r="AE17">
        <f t="shared" si="3"/>
        <v>5336.347647196455</v>
      </c>
      <c r="AF17">
        <f t="shared" si="4"/>
        <v>-266.81738235982277</v>
      </c>
      <c r="AG17">
        <f t="shared" si="4"/>
        <v>-9.1067366784412229</v>
      </c>
      <c r="AH17">
        <f t="shared" si="5"/>
        <v>-11887.314203055848</v>
      </c>
      <c r="AI17">
        <f t="shared" si="6"/>
        <v>-6826.8906748976569</v>
      </c>
      <c r="AJ17">
        <f t="shared" si="7"/>
        <v>2167.636095084863</v>
      </c>
      <c r="AK17">
        <f t="shared" si="24"/>
        <v>2003.4365233105607</v>
      </c>
      <c r="AL17">
        <f t="shared" si="8"/>
        <v>-2655.818056502233</v>
      </c>
      <c r="AN17">
        <f t="shared" si="9"/>
        <v>1690.5314374346856</v>
      </c>
      <c r="AO17">
        <f t="shared" si="9"/>
        <v>-84.526571871734291</v>
      </c>
      <c r="AP17">
        <f t="shared" si="9"/>
        <v>-2.8849740806209598</v>
      </c>
      <c r="AQ17">
        <f t="shared" si="9"/>
        <v>-3765.8487968802942</v>
      </c>
      <c r="AR17">
        <f t="shared" si="9"/>
        <v>-2162.7289053979634</v>
      </c>
      <c r="AS17">
        <f t="shared" si="9"/>
        <v>686.69757030996846</v>
      </c>
      <c r="AT17">
        <f t="shared" si="9"/>
        <v>634.67986898130687</v>
      </c>
      <c r="AU17">
        <f t="shared" si="9"/>
        <v>-841.35146610668812</v>
      </c>
      <c r="AW17">
        <v>14</v>
      </c>
      <c r="AX17">
        <f>(R17*SUMPRODUCT(K18:$K$23, X18:$X$23)-$AZ$3*SUMPRODUCT(K17:$K$22, W18:$W$23))/Z17</f>
        <v>22202.14100664479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7324.7254143043156</v>
      </c>
      <c r="P18">
        <f t="shared" si="22"/>
        <v>366.23627071521582</v>
      </c>
      <c r="Q18" s="4">
        <f t="shared" si="23"/>
        <v>12.5</v>
      </c>
      <c r="R18">
        <f t="shared" si="0"/>
        <v>500000</v>
      </c>
      <c r="S18">
        <f t="shared" si="1"/>
        <v>19817.981433030862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16175.124147610883</v>
      </c>
      <c r="AC18">
        <f t="shared" si="2"/>
        <v>13776.26755805072</v>
      </c>
      <c r="AE18">
        <f t="shared" si="3"/>
        <v>5091.7081256583806</v>
      </c>
      <c r="AF18">
        <f t="shared" si="4"/>
        <v>-254.58540628291908</v>
      </c>
      <c r="AG18">
        <f t="shared" si="4"/>
        <v>-8.6892474421547625</v>
      </c>
      <c r="AH18">
        <f t="shared" si="5"/>
        <v>-13056.874780081887</v>
      </c>
      <c r="AI18">
        <f t="shared" si="6"/>
        <v>-8228.44130814858</v>
      </c>
      <c r="AJ18">
        <f t="shared" si="7"/>
        <v>2398.8565895601623</v>
      </c>
      <c r="AK18">
        <f t="shared" si="24"/>
        <v>1798.0599889017553</v>
      </c>
      <c r="AL18">
        <f t="shared" si="8"/>
        <v>-4031.5247296866623</v>
      </c>
      <c r="AN18">
        <f t="shared" si="9"/>
        <v>1485.8809127510012</v>
      </c>
      <c r="AO18">
        <f t="shared" si="9"/>
        <v>-74.294045637550084</v>
      </c>
      <c r="AP18">
        <f t="shared" si="9"/>
        <v>-2.5357280114713463</v>
      </c>
      <c r="AQ18">
        <f t="shared" si="9"/>
        <v>-3810.305016922975</v>
      </c>
      <c r="AR18">
        <f t="shared" si="9"/>
        <v>-2401.2538778209946</v>
      </c>
      <c r="AS18">
        <f t="shared" si="9"/>
        <v>700.04311537270485</v>
      </c>
      <c r="AT18">
        <f t="shared" si="9"/>
        <v>524.71645105245159</v>
      </c>
      <c r="AU18">
        <f t="shared" si="9"/>
        <v>-1176.4943113958384</v>
      </c>
      <c r="AW18">
        <v>15</v>
      </c>
      <c r="AX18">
        <f>(R18*SUMPRODUCT(K19:$K$23, X19:$X$23)-$AZ$3*SUMPRODUCT(K18:$K$22, W19:$W$23))/Z18</f>
        <v>19817.981433030862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7324.7254143043156</v>
      </c>
      <c r="P19">
        <f t="shared" si="22"/>
        <v>366.23627071521582</v>
      </c>
      <c r="Q19" s="4">
        <f t="shared" si="23"/>
        <v>12.5</v>
      </c>
      <c r="R19">
        <f t="shared" si="0"/>
        <v>500000</v>
      </c>
      <c r="S19">
        <f t="shared" si="1"/>
        <v>16919.960932076119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13776.26755805072</v>
      </c>
      <c r="AC19">
        <f t="shared" si="2"/>
        <v>11158.40805834915</v>
      </c>
      <c r="AE19">
        <f t="shared" si="3"/>
        <v>4830.5238656446081</v>
      </c>
      <c r="AF19">
        <f t="shared" si="4"/>
        <v>-241.52619328223045</v>
      </c>
      <c r="AG19">
        <f t="shared" si="4"/>
        <v>-8.2435238053619919</v>
      </c>
      <c r="AH19">
        <f t="shared" si="5"/>
        <v>-14353.246494848921</v>
      </c>
      <c r="AI19">
        <f t="shared" si="6"/>
        <v>-9772.4923462919069</v>
      </c>
      <c r="AJ19">
        <f t="shared" si="7"/>
        <v>2617.8594997015698</v>
      </c>
      <c r="AK19">
        <f t="shared" si="24"/>
        <v>1571.5524762969096</v>
      </c>
      <c r="AL19">
        <f t="shared" si="8"/>
        <v>-5583.0803702934272</v>
      </c>
      <c r="AN19">
        <f t="shared" si="9"/>
        <v>1298.5423034589378</v>
      </c>
      <c r="AO19">
        <f t="shared" si="9"/>
        <v>-64.927115172946898</v>
      </c>
      <c r="AP19">
        <f t="shared" si="9"/>
        <v>-2.2160255675302167</v>
      </c>
      <c r="AQ19">
        <f t="shared" si="9"/>
        <v>-3858.4423312952331</v>
      </c>
      <c r="AR19">
        <f t="shared" si="9"/>
        <v>-2627.0431685767726</v>
      </c>
      <c r="AS19">
        <f t="shared" si="9"/>
        <v>703.73346647790686</v>
      </c>
      <c r="AT19">
        <f t="shared" si="9"/>
        <v>422.46502229108899</v>
      </c>
      <c r="AU19">
        <f t="shared" si="9"/>
        <v>-1500.8446798077769</v>
      </c>
      <c r="AW19">
        <v>16</v>
      </c>
      <c r="AX19">
        <f>(R19*SUMPRODUCT(K20:$K$23, X20:$X$23)-$AZ$3*SUMPRODUCT(K19:$K$22, W20:$W$23))/Z19</f>
        <v>16919.960932076119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7324.7254143043156</v>
      </c>
      <c r="P20">
        <f t="shared" si="22"/>
        <v>366.23627071521582</v>
      </c>
      <c r="Q20" s="4">
        <f t="shared" si="23"/>
        <v>12.5</v>
      </c>
      <c r="R20">
        <f t="shared" si="0"/>
        <v>500000</v>
      </c>
      <c r="S20">
        <f t="shared" si="1"/>
        <v>13502.11657393809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11158.40805834915</v>
      </c>
      <c r="AC20">
        <f t="shared" si="2"/>
        <v>8395.8711793676448</v>
      </c>
      <c r="AE20">
        <f t="shared" si="3"/>
        <v>4554.6526476776453</v>
      </c>
      <c r="AF20">
        <f t="shared" si="4"/>
        <v>-227.73263238388228</v>
      </c>
      <c r="AG20">
        <f t="shared" si="4"/>
        <v>-7.772736160837769</v>
      </c>
      <c r="AH20">
        <f t="shared" si="5"/>
        <v>-15534.096258824138</v>
      </c>
      <c r="AI20">
        <f t="shared" si="6"/>
        <v>-11214.948979691213</v>
      </c>
      <c r="AJ20">
        <f t="shared" si="7"/>
        <v>2762.5368789815057</v>
      </c>
      <c r="AK20">
        <f t="shared" si="24"/>
        <v>1325.1104939177715</v>
      </c>
      <c r="AL20">
        <f t="shared" si="8"/>
        <v>-7127.3016067919361</v>
      </c>
      <c r="AN20">
        <f t="shared" si="9"/>
        <v>1127.8685821929805</v>
      </c>
      <c r="AO20">
        <f t="shared" si="9"/>
        <v>-56.393429109649027</v>
      </c>
      <c r="AP20">
        <f t="shared" si="9"/>
        <v>-1.924762565144059</v>
      </c>
      <c r="AQ20">
        <f t="shared" si="9"/>
        <v>-3846.7080759764817</v>
      </c>
      <c r="AR20">
        <f t="shared" si="9"/>
        <v>-2777.1576854582941</v>
      </c>
      <c r="AS20">
        <f t="shared" si="9"/>
        <v>684.08697522551688</v>
      </c>
      <c r="AT20">
        <f t="shared" si="9"/>
        <v>328.13709620340154</v>
      </c>
      <c r="AU20">
        <f t="shared" si="9"/>
        <v>-1764.933614029376</v>
      </c>
      <c r="AW20">
        <v>17</v>
      </c>
      <c r="AX20">
        <f>(R20*SUMPRODUCT(K21:$K$23, X21:$X$23)-$AZ$3*SUMPRODUCT(K20:$K$22, W21:$W$23))/Z20</f>
        <v>13502.11657393809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7324.7254143043156</v>
      </c>
      <c r="P21">
        <f t="shared" si="22"/>
        <v>366.23627071521582</v>
      </c>
      <c r="Q21" s="4">
        <f t="shared" si="23"/>
        <v>12.5</v>
      </c>
      <c r="R21">
        <f t="shared" si="0"/>
        <v>500000</v>
      </c>
      <c r="S21">
        <f t="shared" si="1"/>
        <v>9585.8327735437779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8395.8711793676448</v>
      </c>
      <c r="AC21">
        <f t="shared" si="2"/>
        <v>5585.720955879161</v>
      </c>
      <c r="AE21">
        <f t="shared" si="3"/>
        <v>4268.160441486074</v>
      </c>
      <c r="AF21">
        <f t="shared" si="4"/>
        <v>-213.40802207430372</v>
      </c>
      <c r="AG21">
        <f t="shared" si="4"/>
        <v>-7.2838232835849128</v>
      </c>
      <c r="AH21">
        <f t="shared" si="5"/>
        <v>-16447.420625779152</v>
      </c>
      <c r="AI21">
        <f t="shared" si="6"/>
        <v>-12399.952029650965</v>
      </c>
      <c r="AJ21">
        <f t="shared" si="7"/>
        <v>2810.1502234884838</v>
      </c>
      <c r="AK21">
        <f t="shared" si="24"/>
        <v>1065.4247625947523</v>
      </c>
      <c r="AL21">
        <f t="shared" si="8"/>
        <v>-8524.3770435677307</v>
      </c>
      <c r="AN21">
        <f t="shared" si="9"/>
        <v>973.61070523600449</v>
      </c>
      <c r="AO21">
        <f t="shared" si="9"/>
        <v>-48.68053526180023</v>
      </c>
      <c r="AP21">
        <f t="shared" si="9"/>
        <v>-1.661513999102715</v>
      </c>
      <c r="AQ21">
        <f t="shared" si="9"/>
        <v>-3751.8235348253588</v>
      </c>
      <c r="AR21">
        <f t="shared" si="9"/>
        <v>-2828.554878850257</v>
      </c>
      <c r="AS21">
        <f t="shared" si="9"/>
        <v>641.02378024878783</v>
      </c>
      <c r="AT21">
        <f t="shared" si="9"/>
        <v>243.03419909037268</v>
      </c>
      <c r="AU21">
        <f t="shared" si="9"/>
        <v>-1944.4968995110969</v>
      </c>
      <c r="AW21">
        <v>18</v>
      </c>
      <c r="AX21">
        <f>(R21*SUMPRODUCT(K22:$K$23, X22:$X$23)-$AZ$3*SUMPRODUCT(K21:$K$22, W22:$W$23))/Z21</f>
        <v>9585.8327735437779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7324.7254143043156</v>
      </c>
      <c r="P22">
        <f t="shared" si="22"/>
        <v>366.23627071521582</v>
      </c>
      <c r="Q22" s="4">
        <f t="shared" si="23"/>
        <v>12.5</v>
      </c>
      <c r="R22">
        <f t="shared" si="0"/>
        <v>500000</v>
      </c>
      <c r="S22">
        <f t="shared" si="1"/>
        <v>5107.2508001761598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5585.720955879161</v>
      </c>
      <c r="AC22">
        <f t="shared" si="2"/>
        <v>2769.8697808192201</v>
      </c>
      <c r="AE22">
        <f t="shared" si="3"/>
        <v>3972.4964313834503</v>
      </c>
      <c r="AF22">
        <f t="shared" si="4"/>
        <v>-198.62482156917252</v>
      </c>
      <c r="AG22">
        <f t="shared" si="4"/>
        <v>-6.7792582770844181</v>
      </c>
      <c r="AH22">
        <f t="shared" si="5"/>
        <v>-17269.070946585798</v>
      </c>
      <c r="AI22">
        <f t="shared" si="6"/>
        <v>-13501.978595048604</v>
      </c>
      <c r="AJ22">
        <f t="shared" si="7"/>
        <v>2815.8511750599409</v>
      </c>
      <c r="AK22">
        <f t="shared" si="24"/>
        <v>800.91905503151906</v>
      </c>
      <c r="AL22">
        <f t="shared" si="8"/>
        <v>-9885.2083649571432</v>
      </c>
      <c r="AN22">
        <f t="shared" si="9"/>
        <v>834.73665907272471</v>
      </c>
      <c r="AO22">
        <f t="shared" si="9"/>
        <v>-41.736832953636238</v>
      </c>
      <c r="AP22">
        <f t="shared" si="9"/>
        <v>-1.4245186881725687</v>
      </c>
      <c r="AQ22">
        <f t="shared" si="9"/>
        <v>-3628.7324195840033</v>
      </c>
      <c r="AR22">
        <f t="shared" si="9"/>
        <v>-2837.1571121530869</v>
      </c>
      <c r="AS22">
        <f t="shared" si="9"/>
        <v>591.69196068905342</v>
      </c>
      <c r="AT22">
        <f t="shared" si="9"/>
        <v>168.29631133283723</v>
      </c>
      <c r="AU22">
        <f t="shared" si="9"/>
        <v>-2077.1688401311962</v>
      </c>
      <c r="AW22">
        <v>19</v>
      </c>
      <c r="AX22">
        <f>(R22*SUMPRODUCT(K23:$K$23, X23:$X$23)-$AZ$3*SUMPRODUCT(K22:$K$22, W23:$W$23))/Z22</f>
        <v>5107.2508001761598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7324.7254143043156</v>
      </c>
      <c r="P23">
        <f t="shared" si="22"/>
        <v>366.23627071521582</v>
      </c>
      <c r="Q23" s="4">
        <f t="shared" si="23"/>
        <v>12.5</v>
      </c>
      <c r="R23">
        <f t="shared" si="0"/>
        <v>500000</v>
      </c>
      <c r="S23">
        <f t="shared" si="1"/>
        <v>5527.6148546419727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2769.8697808192201</v>
      </c>
      <c r="AC23">
        <f t="shared" si="2"/>
        <v>2769.8697808192201</v>
      </c>
      <c r="AE23">
        <f t="shared" si="3"/>
        <v>3670.3960227696016</v>
      </c>
      <c r="AF23">
        <f t="shared" si="4"/>
        <v>-183.51980113848009</v>
      </c>
      <c r="AG23">
        <f t="shared" si="4"/>
        <v>-6.2637092436287025</v>
      </c>
      <c r="AH23">
        <f t="shared" si="5"/>
        <v>-17910.258027394866</v>
      </c>
      <c r="AI23">
        <f t="shared" si="6"/>
        <v>-14429.645515007374</v>
      </c>
      <c r="AJ23">
        <f t="shared" si="7"/>
        <v>0</v>
      </c>
      <c r="AK23">
        <f t="shared" si="24"/>
        <v>535.40226892168073</v>
      </c>
      <c r="AL23">
        <f t="shared" si="8"/>
        <v>-13894.243246085694</v>
      </c>
      <c r="AN23">
        <f t="shared" si="9"/>
        <v>710.46103402037102</v>
      </c>
      <c r="AO23">
        <f t="shared" si="9"/>
        <v>-35.523051701018552</v>
      </c>
      <c r="AP23">
        <f t="shared" si="9"/>
        <v>-1.2124362925484642</v>
      </c>
      <c r="AQ23">
        <f t="shared" si="9"/>
        <v>-3466.8031348053128</v>
      </c>
      <c r="AR23">
        <f t="shared" si="9"/>
        <v>-2793.0775887785089</v>
      </c>
      <c r="AS23">
        <f t="shared" si="9"/>
        <v>0</v>
      </c>
      <c r="AT23">
        <f t="shared" si="9"/>
        <v>103.63526094601684</v>
      </c>
      <c r="AU23">
        <f t="shared" si="9"/>
        <v>-2689.4423278324925</v>
      </c>
      <c r="AW23">
        <v>20</v>
      </c>
      <c r="AX23">
        <f>(R23*SUMPRODUCT(K$23:$K24, X$23:$X24)-$AZ$3*SUMPRODUCT(K$22:$K23, W$23:$W24))/Z23</f>
        <v>5527.6148546419727</v>
      </c>
    </row>
    <row r="25" spans="5:50" x14ac:dyDescent="0.25">
      <c r="AN25" s="8">
        <f t="shared" ref="AN25:AU25" si="25">SUM(AN3:AN23)</f>
        <v>60012.119739979753</v>
      </c>
      <c r="AO25" s="8">
        <f t="shared" si="25"/>
        <v>-8494.1500477272239</v>
      </c>
      <c r="AP25" s="8">
        <f t="shared" si="25"/>
        <v>-189.91359973505493</v>
      </c>
      <c r="AQ25" s="8">
        <f t="shared" si="25"/>
        <v>-55075.043045512495</v>
      </c>
      <c r="AR25" s="8">
        <f t="shared" si="25"/>
        <v>-3746.9869529950374</v>
      </c>
      <c r="AS25" s="8">
        <f t="shared" si="25"/>
        <v>-12093.40809129728</v>
      </c>
      <c r="AT25" s="8">
        <f t="shared" si="25"/>
        <v>15840.395044292314</v>
      </c>
      <c r="AU25" s="9">
        <f t="shared" si="25"/>
        <v>0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27288.60145977588</v>
      </c>
      <c r="K3">
        <v>1</v>
      </c>
      <c r="L3" s="2">
        <v>0</v>
      </c>
      <c r="O3">
        <f>$C$3</f>
        <v>27288.60145977588</v>
      </c>
      <c r="P3">
        <f>O3*B5</f>
        <v>21830.881167820706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27288.60145977588</v>
      </c>
      <c r="AF3">
        <f t="shared" ref="AF3:AG23" si="4">-$Z3*P3</f>
        <v>-21830.881167820706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5357.7202919551746</v>
      </c>
      <c r="AJ3">
        <f t="shared" ref="AJ3:AJ23" si="7">AB3-AC3</f>
        <v>0</v>
      </c>
      <c r="AL3">
        <f t="shared" ref="AL3:AL23" si="8">SUM(AI3:AK3)</f>
        <v>5357.7202919551746</v>
      </c>
      <c r="AN3">
        <f t="shared" ref="AN3:AU23" si="9">AE3*$K3</f>
        <v>27288.60145977588</v>
      </c>
      <c r="AO3">
        <f t="shared" si="9"/>
        <v>-21830.881167820706</v>
      </c>
      <c r="AP3">
        <f t="shared" si="9"/>
        <v>-100</v>
      </c>
      <c r="AQ3">
        <f t="shared" si="9"/>
        <v>0</v>
      </c>
      <c r="AR3">
        <f t="shared" si="9"/>
        <v>5357.7202919551746</v>
      </c>
      <c r="AS3">
        <f t="shared" si="9"/>
        <v>0</v>
      </c>
      <c r="AT3">
        <f t="shared" si="9"/>
        <v>0</v>
      </c>
      <c r="AU3">
        <f t="shared" si="9"/>
        <v>5357.7202919551746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21694.978816853825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13064.942777736667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12678.534030142328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-12678.534030142328</v>
      </c>
      <c r="AK4">
        <f>H4*SUM(AB4, AE4:AF4)</f>
        <v>0</v>
      </c>
      <c r="AL4">
        <f t="shared" si="8"/>
        <v>-22466.534030142328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-9016.4447867115232</v>
      </c>
      <c r="AR4">
        <f t="shared" si="9"/>
        <v>-9016.4447867115232</v>
      </c>
      <c r="AS4">
        <f t="shared" si="9"/>
        <v>-11679.127713447222</v>
      </c>
      <c r="AT4">
        <f t="shared" si="9"/>
        <v>0</v>
      </c>
      <c r="AU4">
        <f t="shared" si="9"/>
        <v>-20695.572500158745</v>
      </c>
      <c r="AW4">
        <v>1</v>
      </c>
      <c r="AX4">
        <f>(R4*SUMPRODUCT(K5:$K$23, X5:$X$23)-$AZ$3*SUMPRODUCT(K4:$K$22, W5:$W$23))/Z4</f>
        <v>13064.942777736667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27288.60145977588</v>
      </c>
      <c r="P5">
        <f t="shared" ref="P5:P23" si="22">O5*$C$5</f>
        <v>1364.4300729887941</v>
      </c>
      <c r="Q5" s="4">
        <f t="shared" ref="Q5:Q23" si="23">$C$8</f>
        <v>12.5</v>
      </c>
      <c r="R5">
        <f t="shared" si="0"/>
        <v>500000</v>
      </c>
      <c r="S5">
        <f t="shared" si="1"/>
        <v>23969.024943934783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12678.534030142328</v>
      </c>
      <c r="AC5">
        <f t="shared" si="2"/>
        <v>22485.950586011997</v>
      </c>
      <c r="AE5">
        <f t="shared" si="3"/>
        <v>25600.129559761906</v>
      </c>
      <c r="AF5">
        <f t="shared" si="4"/>
        <v>-1280.0064779880954</v>
      </c>
      <c r="AG5">
        <f t="shared" si="4"/>
        <v>-11.726567225099998</v>
      </c>
      <c r="AH5">
        <f t="shared" si="5"/>
        <v>-11297.190995999999</v>
      </c>
      <c r="AI5">
        <f t="shared" si="6"/>
        <v>13011.20551854871</v>
      </c>
      <c r="AJ5">
        <f t="shared" si="7"/>
        <v>-9807.4165558696695</v>
      </c>
      <c r="AK5">
        <f>H5*SUM(AB5, AE5:AF5)</f>
        <v>3166.0490863808882</v>
      </c>
      <c r="AL5">
        <f t="shared" si="8"/>
        <v>6369.8380490599284</v>
      </c>
      <c r="AN5">
        <f t="shared" si="9"/>
        <v>21723.254840342732</v>
      </c>
      <c r="AO5">
        <f t="shared" si="9"/>
        <v>-1086.1627420171367</v>
      </c>
      <c r="AP5">
        <f t="shared" si="9"/>
        <v>-9.9506999618335978</v>
      </c>
      <c r="AQ5">
        <f t="shared" si="9"/>
        <v>-9586.3483195752924</v>
      </c>
      <c r="AR5">
        <f t="shared" si="9"/>
        <v>11040.793078788467</v>
      </c>
      <c r="AS5">
        <f t="shared" si="9"/>
        <v>-8322.1848026668613</v>
      </c>
      <c r="AT5">
        <f t="shared" si="9"/>
        <v>2686.5837135679703</v>
      </c>
      <c r="AU5">
        <f t="shared" si="9"/>
        <v>5405.1919896895761</v>
      </c>
      <c r="AW5">
        <v>2</v>
      </c>
      <c r="AX5">
        <f>(R5*SUMPRODUCT(K6:$K$23, X6:$X$23)-$AZ$3*SUMPRODUCT(K5:$K$22, W6:$W$23))/Z5</f>
        <v>23969.024943934783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27288.60145977588</v>
      </c>
      <c r="P6">
        <f t="shared" si="22"/>
        <v>1364.4300729887941</v>
      </c>
      <c r="Q6" s="4">
        <f t="shared" si="23"/>
        <v>12.5</v>
      </c>
      <c r="R6">
        <f t="shared" si="0"/>
        <v>500000</v>
      </c>
      <c r="S6">
        <f t="shared" si="1"/>
        <v>32993.400080188359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22485.950586011997</v>
      </c>
      <c r="AC6">
        <f t="shared" si="2"/>
        <v>29802.11208293965</v>
      </c>
      <c r="AE6">
        <f t="shared" si="3"/>
        <v>24649.110346746307</v>
      </c>
      <c r="AF6">
        <f t="shared" si="4"/>
        <v>-1232.4555173373155</v>
      </c>
      <c r="AG6">
        <f t="shared" si="4"/>
        <v>-11.290936979254758</v>
      </c>
      <c r="AH6">
        <f t="shared" si="5"/>
        <v>-12734.582943769596</v>
      </c>
      <c r="AI6">
        <f t="shared" si="6"/>
        <v>10670.780948660142</v>
      </c>
      <c r="AJ6">
        <f t="shared" si="7"/>
        <v>-7316.1614969276525</v>
      </c>
      <c r="AK6">
        <f>H6*SUM(AB6, AE6:AF6)</f>
        <v>3927.9777506084056</v>
      </c>
      <c r="AL6">
        <f t="shared" si="8"/>
        <v>7282.5972023408949</v>
      </c>
      <c r="AN6">
        <f t="shared" si="9"/>
        <v>19267.499204363081</v>
      </c>
      <c r="AO6">
        <f t="shared" si="9"/>
        <v>-963.37496021815423</v>
      </c>
      <c r="AP6">
        <f t="shared" si="9"/>
        <v>-8.8258000473035807</v>
      </c>
      <c r="AQ6">
        <f t="shared" si="9"/>
        <v>-9954.2564938602118</v>
      </c>
      <c r="AR6">
        <f t="shared" si="9"/>
        <v>8341.0419502374134</v>
      </c>
      <c r="AS6">
        <f t="shared" si="9"/>
        <v>-5718.8326003681786</v>
      </c>
      <c r="AT6">
        <f t="shared" si="9"/>
        <v>3070.3870086975953</v>
      </c>
      <c r="AU6">
        <f t="shared" si="9"/>
        <v>5692.5963585668296</v>
      </c>
      <c r="AW6">
        <v>3</v>
      </c>
      <c r="AX6">
        <f>(R6*SUMPRODUCT(K7:$K$23, X7:$X$23)-$AZ$3*SUMPRODUCT(K6:$K$22, W7:$W$23))/Z6</f>
        <v>32993.400080188359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27288.60145977588</v>
      </c>
      <c r="P7">
        <f t="shared" si="22"/>
        <v>1364.4300729887941</v>
      </c>
      <c r="Q7" s="4">
        <f t="shared" si="23"/>
        <v>12.5</v>
      </c>
      <c r="R7">
        <f t="shared" si="0"/>
        <v>500000</v>
      </c>
      <c r="S7">
        <f t="shared" si="1"/>
        <v>40353.979077850672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29802.11208293965</v>
      </c>
      <c r="AC7">
        <f t="shared" si="2"/>
        <v>34945.833569538838</v>
      </c>
      <c r="AE7">
        <f t="shared" si="3"/>
        <v>23631.447176970538</v>
      </c>
      <c r="AF7">
        <f t="shared" si="4"/>
        <v>-1181.5723588485271</v>
      </c>
      <c r="AG7">
        <f t="shared" si="4"/>
        <v>-10.824779355129245</v>
      </c>
      <c r="AH7">
        <f t="shared" si="5"/>
        <v>-14129.930173318575</v>
      </c>
      <c r="AI7">
        <f t="shared" si="6"/>
        <v>8309.1198654483051</v>
      </c>
      <c r="AJ7">
        <f t="shared" si="7"/>
        <v>-5143.7214865991882</v>
      </c>
      <c r="AK7">
        <f>H7*SUM(AB7, AE7:AF7)</f>
        <v>4471.3070230976491</v>
      </c>
      <c r="AL7">
        <f t="shared" si="8"/>
        <v>7636.705401946766</v>
      </c>
      <c r="AN7">
        <f t="shared" si="9"/>
        <v>17015.933749407453</v>
      </c>
      <c r="AO7">
        <f t="shared" si="9"/>
        <v>-850.79668747037272</v>
      </c>
      <c r="AP7">
        <f t="shared" si="9"/>
        <v>-7.794432858023792</v>
      </c>
      <c r="AQ7">
        <f t="shared" si="9"/>
        <v>-10174.322118843886</v>
      </c>
      <c r="AR7">
        <f t="shared" si="9"/>
        <v>5983.0205102351692</v>
      </c>
      <c r="AS7">
        <f t="shared" si="9"/>
        <v>-3703.7606451233764</v>
      </c>
      <c r="AT7">
        <f t="shared" si="9"/>
        <v>3219.5854747497297</v>
      </c>
      <c r="AU7">
        <f t="shared" si="9"/>
        <v>5498.8453398615229</v>
      </c>
      <c r="AW7">
        <v>4</v>
      </c>
      <c r="AX7">
        <f>(R7*SUMPRODUCT(K8:$K$23, X8:$X$23)-$AZ$3*SUMPRODUCT(K7:$K$22, W8:$W$23))/Z7</f>
        <v>40353.979077850672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27288.60145977588</v>
      </c>
      <c r="P8">
        <f t="shared" si="22"/>
        <v>1364.4300729887941</v>
      </c>
      <c r="Q8" s="4">
        <f t="shared" si="23"/>
        <v>12.5</v>
      </c>
      <c r="R8">
        <f t="shared" si="0"/>
        <v>500000</v>
      </c>
      <c r="S8">
        <f t="shared" si="1"/>
        <v>46206.253198299877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34945.833569538838</v>
      </c>
      <c r="AC8">
        <f t="shared" si="2"/>
        <v>38179.407024481116</v>
      </c>
      <c r="AE8">
        <f t="shared" si="3"/>
        <v>22548.087112589503</v>
      </c>
      <c r="AF8">
        <f t="shared" si="4"/>
        <v>-1127.404355629475</v>
      </c>
      <c r="AG8">
        <f t="shared" si="4"/>
        <v>-10.328528170372699</v>
      </c>
      <c r="AH8">
        <f t="shared" si="5"/>
        <v>-15520.135648210106</v>
      </c>
      <c r="AI8">
        <f t="shared" si="6"/>
        <v>5890.2185805795507</v>
      </c>
      <c r="AJ8">
        <f t="shared" si="7"/>
        <v>-3233.5734549422777</v>
      </c>
      <c r="AK8">
        <f t="shared" ref="AK8:AK23" si="24">H8*SUM(AB8:AB8, AE8:AF8)</f>
        <v>4823.395535091161</v>
      </c>
      <c r="AL8">
        <f t="shared" si="8"/>
        <v>7480.040660728434</v>
      </c>
      <c r="AN8">
        <f t="shared" si="9"/>
        <v>14956.037262014514</v>
      </c>
      <c r="AO8">
        <f t="shared" si="9"/>
        <v>-747.80186310072565</v>
      </c>
      <c r="AP8">
        <f t="shared" si="9"/>
        <v>-6.8508628428888647</v>
      </c>
      <c r="AQ8">
        <f t="shared" si="9"/>
        <v>-10294.431004594991</v>
      </c>
      <c r="AR8">
        <f t="shared" si="9"/>
        <v>3906.9535314759096</v>
      </c>
      <c r="AS8">
        <f t="shared" si="9"/>
        <v>-2144.8136527100596</v>
      </c>
      <c r="AT8">
        <f t="shared" si="9"/>
        <v>3199.334958750439</v>
      </c>
      <c r="AU8">
        <f t="shared" si="9"/>
        <v>4961.474837516289</v>
      </c>
      <c r="AW8">
        <v>5</v>
      </c>
      <c r="AX8">
        <f>(R8*SUMPRODUCT(K9:$K$23, X9:$X$23)-$AZ$3*SUMPRODUCT(K8:$K$22, W9:$W$23))/Z8</f>
        <v>46206.253198299877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27288.60145977588</v>
      </c>
      <c r="P9">
        <f t="shared" si="22"/>
        <v>1364.4300729887941</v>
      </c>
      <c r="Q9" s="4">
        <f t="shared" si="23"/>
        <v>12.5</v>
      </c>
      <c r="R9">
        <f t="shared" si="0"/>
        <v>500000</v>
      </c>
      <c r="S9">
        <f t="shared" si="1"/>
        <v>50574.569897029258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38179.407024481116</v>
      </c>
      <c r="AC9">
        <f t="shared" si="2"/>
        <v>39645.267736342415</v>
      </c>
      <c r="AE9">
        <f t="shared" si="3"/>
        <v>21391.460436062109</v>
      </c>
      <c r="AF9">
        <f t="shared" si="4"/>
        <v>-1069.5730218031056</v>
      </c>
      <c r="AG9">
        <f t="shared" si="4"/>
        <v>-9.7987159893452613</v>
      </c>
      <c r="AH9">
        <f t="shared" si="5"/>
        <v>-17061.075972948438</v>
      </c>
      <c r="AI9">
        <f t="shared" si="6"/>
        <v>3251.0127253212195</v>
      </c>
      <c r="AJ9">
        <f t="shared" si="7"/>
        <v>-1465.8607118612999</v>
      </c>
      <c r="AK9">
        <f t="shared" si="24"/>
        <v>5006.0727677118703</v>
      </c>
      <c r="AL9">
        <f t="shared" si="8"/>
        <v>6791.2247811717898</v>
      </c>
      <c r="AN9">
        <f t="shared" si="9"/>
        <v>13070.392728093775</v>
      </c>
      <c r="AO9">
        <f t="shared" si="9"/>
        <v>-653.51963640468887</v>
      </c>
      <c r="AP9">
        <f t="shared" si="9"/>
        <v>-5.9871118474868892</v>
      </c>
      <c r="AQ9">
        <f t="shared" si="9"/>
        <v>-10424.485228430303</v>
      </c>
      <c r="AR9">
        <f t="shared" si="9"/>
        <v>1986.4007514112964</v>
      </c>
      <c r="AS9">
        <f t="shared" si="9"/>
        <v>-895.65531282806103</v>
      </c>
      <c r="AT9">
        <f t="shared" si="9"/>
        <v>3058.7596996932562</v>
      </c>
      <c r="AU9">
        <f t="shared" si="9"/>
        <v>4149.5051382764914</v>
      </c>
      <c r="AW9">
        <v>6</v>
      </c>
      <c r="AX9">
        <f>(R9*SUMPRODUCT(K10:$K$23, X10:$X$23)-$AZ$3*SUMPRODUCT(K9:$K$22, W10:$W$23))/Z9</f>
        <v>50574.569897029258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27288.60145977588</v>
      </c>
      <c r="P10">
        <f t="shared" si="22"/>
        <v>1364.4300729887941</v>
      </c>
      <c r="Q10" s="4">
        <f t="shared" si="23"/>
        <v>12.5</v>
      </c>
      <c r="R10">
        <f t="shared" si="0"/>
        <v>500000</v>
      </c>
      <c r="S10">
        <f t="shared" si="1"/>
        <v>53635.713912960266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39645.267736342415</v>
      </c>
      <c r="AC10">
        <f t="shared" si="2"/>
        <v>39643.706522101529</v>
      </c>
      <c r="AE10">
        <f t="shared" si="3"/>
        <v>20169.794130558603</v>
      </c>
      <c r="AF10">
        <f t="shared" si="4"/>
        <v>-1008.4897065279303</v>
      </c>
      <c r="AG10">
        <f t="shared" si="4"/>
        <v>-9.2391113191937553</v>
      </c>
      <c r="AH10">
        <f t="shared" si="5"/>
        <v>-18464.70041032221</v>
      </c>
      <c r="AI10">
        <f t="shared" si="6"/>
        <v>687.36490238926854</v>
      </c>
      <c r="AJ10">
        <f t="shared" si="7"/>
        <v>1.5612142408863292</v>
      </c>
      <c r="AK10">
        <f t="shared" si="24"/>
        <v>5032.1959929074465</v>
      </c>
      <c r="AL10">
        <f t="shared" si="8"/>
        <v>5721.1221095376013</v>
      </c>
      <c r="AN10">
        <f t="shared" si="9"/>
        <v>11352.487535964765</v>
      </c>
      <c r="AO10">
        <f t="shared" si="9"/>
        <v>-567.62437679823825</v>
      </c>
      <c r="AP10">
        <f t="shared" si="9"/>
        <v>-5.2001966611859132</v>
      </c>
      <c r="AQ10">
        <f t="shared" si="9"/>
        <v>-10392.78239066989</v>
      </c>
      <c r="AR10">
        <f t="shared" si="9"/>
        <v>386.88057183544964</v>
      </c>
      <c r="AS10">
        <f t="shared" si="9"/>
        <v>0.87872315879417884</v>
      </c>
      <c r="AT10">
        <f t="shared" si="9"/>
        <v>2832.351283222119</v>
      </c>
      <c r="AU10">
        <f t="shared" si="9"/>
        <v>3220.1105782163627</v>
      </c>
      <c r="AW10">
        <v>7</v>
      </c>
      <c r="AX10">
        <f>(R10*SUMPRODUCT(K11:$K$23, X11:$X$23)-$AZ$3*SUMPRODUCT(K10:$K$22, W11:$W$23))/Z10</f>
        <v>53635.713912960266</v>
      </c>
    </row>
    <row r="11" spans="1:52" x14ac:dyDescent="0.25">
      <c r="A11" t="s">
        <v>33</v>
      </c>
      <c r="C11" s="7">
        <f>AU25</f>
        <v>-9.0949470177292824E-12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27288.60145977588</v>
      </c>
      <c r="P11">
        <f t="shared" si="22"/>
        <v>1364.4300729887941</v>
      </c>
      <c r="Q11" s="4">
        <f t="shared" si="23"/>
        <v>12.5</v>
      </c>
      <c r="R11">
        <f t="shared" si="0"/>
        <v>500000</v>
      </c>
      <c r="S11">
        <f t="shared" si="1"/>
        <v>55631.928076899501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39643.706522101529</v>
      </c>
      <c r="AC11">
        <f t="shared" si="2"/>
        <v>38532.729444678094</v>
      </c>
      <c r="AE11">
        <f t="shared" si="3"/>
        <v>18901.093909952338</v>
      </c>
      <c r="AF11">
        <f t="shared" si="4"/>
        <v>-945.05469549761699</v>
      </c>
      <c r="AG11">
        <f t="shared" si="4"/>
        <v>-8.6579619781051491</v>
      </c>
      <c r="AH11">
        <f t="shared" si="5"/>
        <v>-19550.329115866753</v>
      </c>
      <c r="AI11">
        <f t="shared" si="6"/>
        <v>-1602.9478633901344</v>
      </c>
      <c r="AJ11">
        <f t="shared" si="7"/>
        <v>1110.9770774234348</v>
      </c>
      <c r="AK11">
        <f t="shared" si="24"/>
        <v>4928.9254421685919</v>
      </c>
      <c r="AL11">
        <f t="shared" si="8"/>
        <v>4436.9546562018922</v>
      </c>
      <c r="AN11">
        <f t="shared" si="9"/>
        <v>9799.814952361563</v>
      </c>
      <c r="AO11">
        <f t="shared" si="9"/>
        <v>-489.99074761807822</v>
      </c>
      <c r="AP11">
        <f t="shared" si="9"/>
        <v>-4.488969032915973</v>
      </c>
      <c r="AQ11">
        <f t="shared" si="9"/>
        <v>-10136.429590055603</v>
      </c>
      <c r="AR11">
        <f t="shared" si="9"/>
        <v>-831.09435434503223</v>
      </c>
      <c r="AS11">
        <f t="shared" si="9"/>
        <v>576.01797160176011</v>
      </c>
      <c r="AT11">
        <f t="shared" si="9"/>
        <v>2555.5429477976122</v>
      </c>
      <c r="AU11">
        <f t="shared" si="9"/>
        <v>2300.4665650543402</v>
      </c>
      <c r="AW11">
        <v>8</v>
      </c>
      <c r="AX11">
        <f>(R11*SUMPRODUCT(K12:$K$23, X12:$X$23)-$AZ$3*SUMPRODUCT(K11:$K$22, W12:$W$23))/Z11</f>
        <v>55631.928076899501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27288.60145977588</v>
      </c>
      <c r="P12">
        <f t="shared" si="22"/>
        <v>1364.4300729887941</v>
      </c>
      <c r="Q12" s="4">
        <f t="shared" si="23"/>
        <v>12.5</v>
      </c>
      <c r="R12">
        <f t="shared" si="0"/>
        <v>500000</v>
      </c>
      <c r="S12">
        <f t="shared" si="1"/>
        <v>56650.169638368941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38532.729444678094</v>
      </c>
      <c r="AC12">
        <f t="shared" si="2"/>
        <v>36519.906364656963</v>
      </c>
      <c r="AE12">
        <f t="shared" si="3"/>
        <v>17591.777332622118</v>
      </c>
      <c r="AF12">
        <f t="shared" si="4"/>
        <v>-879.58886663110593</v>
      </c>
      <c r="AG12">
        <f t="shared" si="4"/>
        <v>-8.0582076359578476</v>
      </c>
      <c r="AH12">
        <f t="shared" si="5"/>
        <v>-20526.988894649934</v>
      </c>
      <c r="AI12">
        <f t="shared" si="6"/>
        <v>-3822.8586362948809</v>
      </c>
      <c r="AJ12">
        <f t="shared" si="7"/>
        <v>2012.8230800211313</v>
      </c>
      <c r="AK12">
        <f t="shared" si="24"/>
        <v>4727.4181154517764</v>
      </c>
      <c r="AL12">
        <f t="shared" si="8"/>
        <v>2917.3825591780269</v>
      </c>
      <c r="AN12">
        <f t="shared" si="9"/>
        <v>8401.9873126624243</v>
      </c>
      <c r="AO12">
        <f t="shared" si="9"/>
        <v>-420.09936563312118</v>
      </c>
      <c r="AP12">
        <f t="shared" si="9"/>
        <v>-3.8486707192777794</v>
      </c>
      <c r="AQ12">
        <f t="shared" si="9"/>
        <v>-9803.870126311127</v>
      </c>
      <c r="AR12">
        <f t="shared" si="9"/>
        <v>-1825.8308500011021</v>
      </c>
      <c r="AS12">
        <f t="shared" si="9"/>
        <v>961.34197592477688</v>
      </c>
      <c r="AT12">
        <f t="shared" si="9"/>
        <v>2257.8563994224887</v>
      </c>
      <c r="AU12">
        <f t="shared" si="9"/>
        <v>1393.3675253461636</v>
      </c>
      <c r="AW12">
        <v>9</v>
      </c>
      <c r="AX12">
        <f>(R12*SUMPRODUCT(K13:$K$23, X13:$X$23)-$AZ$3*SUMPRODUCT(K12:$K$22, W13:$W$23))/Z12</f>
        <v>56650.169638368941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27288.60145977588</v>
      </c>
      <c r="P13">
        <f t="shared" si="22"/>
        <v>1364.4300729887941</v>
      </c>
      <c r="Q13" s="4">
        <f t="shared" si="23"/>
        <v>12.5</v>
      </c>
      <c r="R13">
        <f t="shared" si="0"/>
        <v>500000</v>
      </c>
      <c r="S13">
        <f t="shared" si="1"/>
        <v>56802.330700493032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36519.906364656963</v>
      </c>
      <c r="AC13">
        <f t="shared" si="2"/>
        <v>33833.27248742454</v>
      </c>
      <c r="AE13">
        <f t="shared" si="3"/>
        <v>16253.957850030873</v>
      </c>
      <c r="AF13">
        <f t="shared" si="4"/>
        <v>-812.69789250154372</v>
      </c>
      <c r="AG13">
        <f t="shared" si="4"/>
        <v>-7.4453970616585261</v>
      </c>
      <c r="AH13">
        <f t="shared" si="5"/>
        <v>-21289.139917589757</v>
      </c>
      <c r="AI13">
        <f t="shared" si="6"/>
        <v>-5855.3253571220866</v>
      </c>
      <c r="AJ13">
        <f t="shared" si="7"/>
        <v>2686.6338772324234</v>
      </c>
      <c r="AK13">
        <f t="shared" si="24"/>
        <v>4446.4209245221255</v>
      </c>
      <c r="AL13">
        <f t="shared" si="8"/>
        <v>1277.7294446324622</v>
      </c>
      <c r="AN13">
        <f t="shared" si="9"/>
        <v>7151.0991270123704</v>
      </c>
      <c r="AO13">
        <f t="shared" si="9"/>
        <v>-357.55495635061857</v>
      </c>
      <c r="AP13">
        <f t="shared" si="9"/>
        <v>-3.2756804785110001</v>
      </c>
      <c r="AQ13">
        <f t="shared" si="9"/>
        <v>-9366.380255454591</v>
      </c>
      <c r="AR13">
        <f t="shared" si="9"/>
        <v>-2576.1117652713501</v>
      </c>
      <c r="AS13">
        <f t="shared" si="9"/>
        <v>1182.0127350731473</v>
      </c>
      <c r="AT13">
        <f t="shared" si="9"/>
        <v>1956.2494922810024</v>
      </c>
      <c r="AU13">
        <f t="shared" si="9"/>
        <v>562.15046208279955</v>
      </c>
      <c r="AW13">
        <v>10</v>
      </c>
      <c r="AX13">
        <f>(R13*SUMPRODUCT(K14:$K$23, X14:$X$23)-$AZ$3*SUMPRODUCT(K13:$K$22, W14:$W$23))/Z13</f>
        <v>56802.330700493032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27288.60145977588</v>
      </c>
      <c r="P14">
        <f t="shared" si="22"/>
        <v>1364.4300729887941</v>
      </c>
      <c r="Q14" s="4">
        <f t="shared" si="23"/>
        <v>12.5</v>
      </c>
      <c r="R14">
        <f t="shared" si="0"/>
        <v>500000</v>
      </c>
      <c r="S14">
        <f t="shared" si="1"/>
        <v>56126.295103338773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33833.27248742454</v>
      </c>
      <c r="AC14">
        <f t="shared" si="2"/>
        <v>30636.073144283655</v>
      </c>
      <c r="AE14">
        <f t="shared" si="3"/>
        <v>14895.257005431091</v>
      </c>
      <c r="AF14">
        <f t="shared" si="4"/>
        <v>-744.76285027155461</v>
      </c>
      <c r="AG14">
        <f t="shared" si="4"/>
        <v>-6.8230214304803667</v>
      </c>
      <c r="AH14">
        <f t="shared" si="5"/>
        <v>-21916.866422462972</v>
      </c>
      <c r="AI14">
        <f t="shared" si="6"/>
        <v>-7773.1952887339157</v>
      </c>
      <c r="AJ14">
        <f t="shared" si="7"/>
        <v>3197.1993431408846</v>
      </c>
      <c r="AK14">
        <f t="shared" si="24"/>
        <v>4106.0668791392054</v>
      </c>
      <c r="AL14">
        <f t="shared" si="8"/>
        <v>-469.92906645382573</v>
      </c>
      <c r="AN14">
        <f t="shared" si="9"/>
        <v>6036.7478608394031</v>
      </c>
      <c r="AO14">
        <f t="shared" si="9"/>
        <v>-301.83739304197019</v>
      </c>
      <c r="AP14">
        <f t="shared" si="9"/>
        <v>-2.7652332557870958</v>
      </c>
      <c r="AQ14">
        <f t="shared" si="9"/>
        <v>-8882.4648305071078</v>
      </c>
      <c r="AR14">
        <f t="shared" si="9"/>
        <v>-3150.3195959654622</v>
      </c>
      <c r="AS14">
        <f t="shared" si="9"/>
        <v>1295.7605423219948</v>
      </c>
      <c r="AT14">
        <f t="shared" si="9"/>
        <v>1664.1062614810346</v>
      </c>
      <c r="AU14">
        <f t="shared" si="9"/>
        <v>-190.4527921624329</v>
      </c>
      <c r="AW14">
        <v>11</v>
      </c>
      <c r="AX14">
        <f>(R14*SUMPRODUCT(K15:$K$23, X15:$X$23)-$AZ$3*SUMPRODUCT(K14:$K$22, W15:$W$23))/Z14</f>
        <v>56126.295103338773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27288.60145977588</v>
      </c>
      <c r="P15">
        <f t="shared" si="22"/>
        <v>1364.4300729887941</v>
      </c>
      <c r="Q15" s="4">
        <f t="shared" si="23"/>
        <v>12.5</v>
      </c>
      <c r="R15">
        <f t="shared" si="0"/>
        <v>500000</v>
      </c>
      <c r="S15">
        <f t="shared" si="1"/>
        <v>54596.346915748574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30636.073144283655</v>
      </c>
      <c r="AC15">
        <f t="shared" si="2"/>
        <v>27050.5432687957</v>
      </c>
      <c r="AE15">
        <f t="shared" si="3"/>
        <v>13520.529050628842</v>
      </c>
      <c r="AF15">
        <f t="shared" si="4"/>
        <v>-676.02645253144215</v>
      </c>
      <c r="AG15">
        <f t="shared" si="4"/>
        <v>-6.1933043135970429</v>
      </c>
      <c r="AH15">
        <f t="shared" si="5"/>
        <v>-22459.476103140834</v>
      </c>
      <c r="AI15">
        <f t="shared" si="6"/>
        <v>-9621.1668093570315</v>
      </c>
      <c r="AJ15">
        <f t="shared" si="7"/>
        <v>3585.529875487955</v>
      </c>
      <c r="AK15">
        <f t="shared" si="24"/>
        <v>3720.7198274270322</v>
      </c>
      <c r="AL15">
        <f t="shared" si="8"/>
        <v>-2314.9171064420443</v>
      </c>
      <c r="AN15">
        <f t="shared" si="9"/>
        <v>5047.6599345957284</v>
      </c>
      <c r="AO15">
        <f t="shared" si="9"/>
        <v>-252.38299672978644</v>
      </c>
      <c r="AP15">
        <f t="shared" si="9"/>
        <v>-2.3121649995677283</v>
      </c>
      <c r="AQ15">
        <f t="shared" si="9"/>
        <v>-8384.8640281248045</v>
      </c>
      <c r="AR15">
        <f t="shared" si="9"/>
        <v>-3591.89925525843</v>
      </c>
      <c r="AS15">
        <f t="shared" si="9"/>
        <v>1338.5966946282176</v>
      </c>
      <c r="AT15">
        <f t="shared" si="9"/>
        <v>1389.0675675805644</v>
      </c>
      <c r="AU15">
        <f t="shared" si="9"/>
        <v>-864.2349930496481</v>
      </c>
      <c r="AW15">
        <v>12</v>
      </c>
      <c r="AX15">
        <f>(R15*SUMPRODUCT(K16:$K$23, X16:$X$23)-$AZ$3*SUMPRODUCT(K15:$K$22, W16:$W$23))/Z15</f>
        <v>54596.346915748574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27288.60145977588</v>
      </c>
      <c r="P16">
        <f t="shared" si="22"/>
        <v>1364.4300729887941</v>
      </c>
      <c r="Q16" s="4">
        <f t="shared" si="23"/>
        <v>12.5</v>
      </c>
      <c r="R16">
        <f t="shared" si="0"/>
        <v>500000</v>
      </c>
      <c r="S16">
        <f t="shared" si="1"/>
        <v>52254.380101094728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27050.5432687957</v>
      </c>
      <c r="AC16">
        <f t="shared" si="2"/>
        <v>23259.817372283396</v>
      </c>
      <c r="AE16">
        <f t="shared" si="3"/>
        <v>12146.883860672104</v>
      </c>
      <c r="AF16">
        <f t="shared" si="4"/>
        <v>-607.34419303360517</v>
      </c>
      <c r="AG16">
        <f t="shared" si="4"/>
        <v>-5.5640831752485242</v>
      </c>
      <c r="AH16">
        <f t="shared" si="5"/>
        <v>-22691.523808501934</v>
      </c>
      <c r="AI16">
        <f t="shared" si="6"/>
        <v>-11157.548224038683</v>
      </c>
      <c r="AJ16">
        <f t="shared" si="7"/>
        <v>3790.7258965123037</v>
      </c>
      <c r="AK16">
        <f t="shared" si="24"/>
        <v>3302.2305770365474</v>
      </c>
      <c r="AL16">
        <f t="shared" si="8"/>
        <v>-4064.5917504898316</v>
      </c>
      <c r="AN16">
        <f t="shared" si="9"/>
        <v>4177.3671651632567</v>
      </c>
      <c r="AO16">
        <f t="shared" si="9"/>
        <v>-208.86835825816283</v>
      </c>
      <c r="AP16">
        <f t="shared" si="9"/>
        <v>-1.9135128504665244</v>
      </c>
      <c r="AQ16">
        <f t="shared" si="9"/>
        <v>-7803.7155514477245</v>
      </c>
      <c r="AR16">
        <f t="shared" si="9"/>
        <v>-3837.1302573930966</v>
      </c>
      <c r="AS16">
        <f t="shared" si="9"/>
        <v>1303.6474270980937</v>
      </c>
      <c r="AT16">
        <f t="shared" si="9"/>
        <v>1135.6517229059364</v>
      </c>
      <c r="AU16">
        <f t="shared" si="9"/>
        <v>-1397.8311073890666</v>
      </c>
      <c r="AW16">
        <v>13</v>
      </c>
      <c r="AX16">
        <f>(R16*SUMPRODUCT(K17:$K$23, X17:$X$23)-$AZ$3*SUMPRODUCT(K16:$K$22, W17:$W$23))/Z16</f>
        <v>52254.380101094728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27288.60145977588</v>
      </c>
      <c r="P17">
        <f t="shared" si="22"/>
        <v>1364.4300729887941</v>
      </c>
      <c r="Q17" s="4">
        <f t="shared" si="23"/>
        <v>12.5</v>
      </c>
      <c r="R17">
        <f t="shared" si="0"/>
        <v>500000</v>
      </c>
      <c r="S17">
        <f t="shared" si="1"/>
        <v>49116.700621071344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23259.817372283396</v>
      </c>
      <c r="AC17">
        <f t="shared" si="2"/>
        <v>19425.848351664979</v>
      </c>
      <c r="AE17">
        <f t="shared" si="3"/>
        <v>10792.749247884376</v>
      </c>
      <c r="AF17">
        <f t="shared" si="4"/>
        <v>-539.63746239421891</v>
      </c>
      <c r="AG17">
        <f t="shared" si="4"/>
        <v>-4.9437991828718184</v>
      </c>
      <c r="AH17">
        <f t="shared" si="5"/>
        <v>-22585.726424968812</v>
      </c>
      <c r="AI17">
        <f t="shared" si="6"/>
        <v>-12337.558438661528</v>
      </c>
      <c r="AJ17">
        <f t="shared" si="7"/>
        <v>3833.9690206184168</v>
      </c>
      <c r="AK17">
        <f t="shared" si="24"/>
        <v>2867.7683738889991</v>
      </c>
      <c r="AL17">
        <f t="shared" si="8"/>
        <v>-5635.8210441541123</v>
      </c>
      <c r="AN17">
        <f t="shared" si="9"/>
        <v>3419.0954387095985</v>
      </c>
      <c r="AO17">
        <f t="shared" si="9"/>
        <v>-170.95477193547995</v>
      </c>
      <c r="AP17">
        <f t="shared" si="9"/>
        <v>-1.5661738124201032</v>
      </c>
      <c r="AQ17">
        <f t="shared" si="9"/>
        <v>-7155.0586811503217</v>
      </c>
      <c r="AR17">
        <f t="shared" si="9"/>
        <v>-3908.4841881886236</v>
      </c>
      <c r="AS17">
        <f t="shared" si="9"/>
        <v>1214.584503862159</v>
      </c>
      <c r="AT17">
        <f t="shared" si="9"/>
        <v>908.49639338758436</v>
      </c>
      <c r="AU17">
        <f t="shared" si="9"/>
        <v>-1785.4032909388804</v>
      </c>
      <c r="AW17">
        <v>14</v>
      </c>
      <c r="AX17">
        <f>(R17*SUMPRODUCT(K18:$K$23, X18:$X$23)-$AZ$3*SUMPRODUCT(K17:$K$22, W18:$W$23))/Z17</f>
        <v>49116.700621071344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27288.60145977588</v>
      </c>
      <c r="P18">
        <f t="shared" si="22"/>
        <v>1364.4300729887941</v>
      </c>
      <c r="Q18" s="4">
        <f t="shared" si="23"/>
        <v>12.5</v>
      </c>
      <c r="R18">
        <f t="shared" si="0"/>
        <v>500000</v>
      </c>
      <c r="S18">
        <f t="shared" si="1"/>
        <v>45086.383762225167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19425.848351664979</v>
      </c>
      <c r="AC18">
        <f t="shared" si="2"/>
        <v>15645.462175122293</v>
      </c>
      <c r="AE18">
        <f t="shared" si="3"/>
        <v>9469.4394698520264</v>
      </c>
      <c r="AF18">
        <f t="shared" si="4"/>
        <v>-473.47197349260136</v>
      </c>
      <c r="AG18">
        <f t="shared" si="4"/>
        <v>-4.3376350212607226</v>
      </c>
      <c r="AH18">
        <f t="shared" si="5"/>
        <v>-22269.046791295135</v>
      </c>
      <c r="AI18">
        <f t="shared" si="6"/>
        <v>-13277.416929956971</v>
      </c>
      <c r="AJ18">
        <f t="shared" si="7"/>
        <v>3780.3861765426864</v>
      </c>
      <c r="AK18">
        <f t="shared" si="24"/>
        <v>2432.1116257471449</v>
      </c>
      <c r="AL18">
        <f t="shared" si="8"/>
        <v>-7064.9191276671399</v>
      </c>
      <c r="AN18">
        <f t="shared" si="9"/>
        <v>2763.4065063155431</v>
      </c>
      <c r="AO18">
        <f t="shared" si="9"/>
        <v>-138.17032531577715</v>
      </c>
      <c r="AP18">
        <f t="shared" si="9"/>
        <v>-1.2658245377602428</v>
      </c>
      <c r="AQ18">
        <f t="shared" si="9"/>
        <v>-6498.6347912599167</v>
      </c>
      <c r="AR18">
        <f t="shared" si="9"/>
        <v>-3874.6644347979113</v>
      </c>
      <c r="AS18">
        <f t="shared" si="9"/>
        <v>1103.2061390648125</v>
      </c>
      <c r="AT18">
        <f t="shared" si="9"/>
        <v>709.74772182374556</v>
      </c>
      <c r="AU18">
        <f t="shared" si="9"/>
        <v>-2061.7105739093536</v>
      </c>
      <c r="AW18">
        <v>15</v>
      </c>
      <c r="AX18">
        <f>(R18*SUMPRODUCT(K19:$K$23, X19:$X$23)-$AZ$3*SUMPRODUCT(K18:$K$22, W19:$W$23))/Z18</f>
        <v>45086.383762225167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27288.60145977588</v>
      </c>
      <c r="P19">
        <f t="shared" si="22"/>
        <v>1364.4300729887941</v>
      </c>
      <c r="Q19" s="4">
        <f t="shared" si="23"/>
        <v>12.5</v>
      </c>
      <c r="R19">
        <f t="shared" si="0"/>
        <v>500000</v>
      </c>
      <c r="S19">
        <f t="shared" si="1"/>
        <v>40000.97328309765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15645.462175122293</v>
      </c>
      <c r="AC19">
        <f t="shared" si="2"/>
        <v>12004.60331825303</v>
      </c>
      <c r="AE19">
        <f t="shared" si="3"/>
        <v>8189.5216227884175</v>
      </c>
      <c r="AF19">
        <f t="shared" si="4"/>
        <v>-409.4760811394209</v>
      </c>
      <c r="AG19">
        <f t="shared" si="4"/>
        <v>-3.7513472588820598</v>
      </c>
      <c r="AH19">
        <f t="shared" si="5"/>
        <v>-21716.456486642233</v>
      </c>
      <c r="AI19">
        <f t="shared" si="6"/>
        <v>-13940.162292252118</v>
      </c>
      <c r="AJ19">
        <f t="shared" si="7"/>
        <v>3640.858856869263</v>
      </c>
      <c r="AK19">
        <f t="shared" si="24"/>
        <v>2004.5675463395528</v>
      </c>
      <c r="AL19">
        <f t="shared" si="8"/>
        <v>-8294.7358890433024</v>
      </c>
      <c r="AN19">
        <f t="shared" si="9"/>
        <v>2201.5086909964657</v>
      </c>
      <c r="AO19">
        <f t="shared" si="9"/>
        <v>-110.0754345498233</v>
      </c>
      <c r="AP19">
        <f t="shared" si="9"/>
        <v>-1.0084378519001551</v>
      </c>
      <c r="AQ19">
        <f t="shared" si="9"/>
        <v>-5837.8217794742413</v>
      </c>
      <c r="AR19">
        <f t="shared" si="9"/>
        <v>-3747.3969608794987</v>
      </c>
      <c r="AS19">
        <f t="shared" si="9"/>
        <v>978.73633959098277</v>
      </c>
      <c r="AT19">
        <f t="shared" si="9"/>
        <v>538.86821211583742</v>
      </c>
      <c r="AU19">
        <f t="shared" si="9"/>
        <v>-2229.7924091726782</v>
      </c>
      <c r="AW19">
        <v>16</v>
      </c>
      <c r="AX19">
        <f>(R19*SUMPRODUCT(K20:$K$23, X20:$X$23)-$AZ$3*SUMPRODUCT(K19:$K$22, W20:$W$23))/Z19</f>
        <v>40000.97328309765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27288.60145977588</v>
      </c>
      <c r="P20">
        <f t="shared" si="22"/>
        <v>1364.4300729887941</v>
      </c>
      <c r="Q20" s="4">
        <f t="shared" si="23"/>
        <v>12.5</v>
      </c>
      <c r="R20">
        <f t="shared" si="0"/>
        <v>500000</v>
      </c>
      <c r="S20">
        <f t="shared" si="1"/>
        <v>33578.145648168444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12004.60331825303</v>
      </c>
      <c r="AC20">
        <f t="shared" si="2"/>
        <v>8570.2496517858199</v>
      </c>
      <c r="AE20">
        <f t="shared" si="3"/>
        <v>6964.9506440544892</v>
      </c>
      <c r="AF20">
        <f t="shared" si="4"/>
        <v>-348.24753220272447</v>
      </c>
      <c r="AG20">
        <f t="shared" si="4"/>
        <v>-3.1904120546086845</v>
      </c>
      <c r="AH20">
        <f t="shared" si="5"/>
        <v>-20936.869267382193</v>
      </c>
      <c r="AI20">
        <f t="shared" si="6"/>
        <v>-14323.356567585037</v>
      </c>
      <c r="AJ20">
        <f t="shared" si="7"/>
        <v>3434.3536664672101</v>
      </c>
      <c r="AK20">
        <f t="shared" si="24"/>
        <v>1593.4624338369279</v>
      </c>
      <c r="AL20">
        <f t="shared" si="8"/>
        <v>-9295.5404672808982</v>
      </c>
      <c r="AN20">
        <f t="shared" si="9"/>
        <v>1724.7306470141602</v>
      </c>
      <c r="AO20">
        <f t="shared" si="9"/>
        <v>-86.236532350708003</v>
      </c>
      <c r="AP20">
        <f t="shared" si="9"/>
        <v>-0.79004169999168827</v>
      </c>
      <c r="AQ20">
        <f t="shared" si="9"/>
        <v>-5184.5966932742085</v>
      </c>
      <c r="AR20">
        <f t="shared" si="9"/>
        <v>-3546.892620310748</v>
      </c>
      <c r="AS20">
        <f t="shared" si="9"/>
        <v>850.448958500201</v>
      </c>
      <c r="AT20">
        <f t="shared" si="9"/>
        <v>394.58908396577891</v>
      </c>
      <c r="AU20">
        <f t="shared" si="9"/>
        <v>-2301.8545778447683</v>
      </c>
      <c r="AW20">
        <v>17</v>
      </c>
      <c r="AX20">
        <f>(R20*SUMPRODUCT(K21:$K$23, X21:$X$23)-$AZ$3*SUMPRODUCT(K20:$K$22, W21:$W$23))/Z20</f>
        <v>33578.145648168444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27288.60145977588</v>
      </c>
      <c r="P21">
        <f t="shared" si="22"/>
        <v>1364.4300729887941</v>
      </c>
      <c r="Q21" s="4">
        <f t="shared" si="23"/>
        <v>12.5</v>
      </c>
      <c r="R21">
        <f t="shared" si="0"/>
        <v>500000</v>
      </c>
      <c r="S21">
        <f t="shared" si="1"/>
        <v>25357.99562370035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8570.2496517858199</v>
      </c>
      <c r="AC21">
        <f t="shared" si="2"/>
        <v>5397.1322115455314</v>
      </c>
      <c r="AE21">
        <f t="shared" si="3"/>
        <v>5808.0375173238172</v>
      </c>
      <c r="AF21">
        <f t="shared" si="4"/>
        <v>-290.40187586619089</v>
      </c>
      <c r="AG21">
        <f t="shared" si="4"/>
        <v>-2.6604686602779086</v>
      </c>
      <c r="AH21">
        <f t="shared" si="5"/>
        <v>-19921.570951387544</v>
      </c>
      <c r="AI21">
        <f t="shared" si="6"/>
        <v>-14406.595778590196</v>
      </c>
      <c r="AJ21">
        <f t="shared" si="7"/>
        <v>3173.1174402402885</v>
      </c>
      <c r="AK21">
        <f t="shared" si="24"/>
        <v>1205.5285203134283</v>
      </c>
      <c r="AL21">
        <f t="shared" si="8"/>
        <v>-10027.949818036479</v>
      </c>
      <c r="AN21">
        <f t="shared" si="9"/>
        <v>1324.8722911901493</v>
      </c>
      <c r="AO21">
        <f t="shared" si="9"/>
        <v>-66.243614559507478</v>
      </c>
      <c r="AP21">
        <f t="shared" si="9"/>
        <v>-0.60687989687885169</v>
      </c>
      <c r="AQ21">
        <f t="shared" si="9"/>
        <v>-4544.312475900354</v>
      </c>
      <c r="AR21">
        <f t="shared" si="9"/>
        <v>-3286.2906791665905</v>
      </c>
      <c r="AS21">
        <f t="shared" si="9"/>
        <v>723.82028537647057</v>
      </c>
      <c r="AT21">
        <f t="shared" si="9"/>
        <v>274.99328784271603</v>
      </c>
      <c r="AU21">
        <f t="shared" si="9"/>
        <v>-2287.4771059474042</v>
      </c>
      <c r="AW21">
        <v>18</v>
      </c>
      <c r="AX21">
        <f>(R21*SUMPRODUCT(K22:$K$23, X22:$X$23)-$AZ$3*SUMPRODUCT(K21:$K$22, W22:$W$23))/Z21</f>
        <v>25357.99562370035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27288.60145977588</v>
      </c>
      <c r="P22">
        <f t="shared" si="22"/>
        <v>1364.4300729887941</v>
      </c>
      <c r="Q22" s="4">
        <f t="shared" si="23"/>
        <v>12.5</v>
      </c>
      <c r="R22">
        <f t="shared" si="0"/>
        <v>500000</v>
      </c>
      <c r="S22">
        <f t="shared" si="1"/>
        <v>14602.47127690209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5397.1322115455314</v>
      </c>
      <c r="AC22">
        <f t="shared" si="2"/>
        <v>2532.3106831722475</v>
      </c>
      <c r="AE22">
        <f t="shared" si="3"/>
        <v>4732.2960405151698</v>
      </c>
      <c r="AF22">
        <f t="shared" si="4"/>
        <v>-236.61480202575848</v>
      </c>
      <c r="AG22">
        <f t="shared" si="4"/>
        <v>-2.1677072968958755</v>
      </c>
      <c r="AH22">
        <f t="shared" si="5"/>
        <v>-18646.267071170161</v>
      </c>
      <c r="AI22">
        <f t="shared" si="6"/>
        <v>-14152.753539977646</v>
      </c>
      <c r="AJ22">
        <f t="shared" si="7"/>
        <v>2864.8215283732839</v>
      </c>
      <c r="AK22">
        <f t="shared" si="24"/>
        <v>846.54783254639017</v>
      </c>
      <c r="AL22">
        <f t="shared" si="8"/>
        <v>-10441.384179057972</v>
      </c>
      <c r="AN22">
        <f t="shared" si="9"/>
        <v>994.39258280894762</v>
      </c>
      <c r="AO22">
        <f t="shared" si="9"/>
        <v>-49.719629140447381</v>
      </c>
      <c r="AP22">
        <f t="shared" si="9"/>
        <v>-0.455498142821055</v>
      </c>
      <c r="AQ22">
        <f t="shared" si="9"/>
        <v>-3918.1212489461732</v>
      </c>
      <c r="AR22">
        <f t="shared" si="9"/>
        <v>-2973.9037934204944</v>
      </c>
      <c r="AS22">
        <f t="shared" si="9"/>
        <v>601.98205152348487</v>
      </c>
      <c r="AT22">
        <f t="shared" si="9"/>
        <v>177.88424022295123</v>
      </c>
      <c r="AU22">
        <f t="shared" si="9"/>
        <v>-2194.0375016740581</v>
      </c>
      <c r="AW22">
        <v>19</v>
      </c>
      <c r="AX22">
        <f>(R22*SUMPRODUCT(K23:$K$23, X23:$X$23)-$AZ$3*SUMPRODUCT(K22:$K$22, W23:$W$23))/Z22</f>
        <v>14602.47127690209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27288.60145977588</v>
      </c>
      <c r="P23">
        <f t="shared" si="22"/>
        <v>1364.4300729887941</v>
      </c>
      <c r="Q23" s="4">
        <f t="shared" si="23"/>
        <v>12.5</v>
      </c>
      <c r="R23">
        <f t="shared" si="0"/>
        <v>500000</v>
      </c>
      <c r="S23">
        <f t="shared" si="1"/>
        <v>18437.044709718833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2532.3106831722475</v>
      </c>
      <c r="AC23">
        <f t="shared" si="2"/>
        <v>2532.3106831722475</v>
      </c>
      <c r="AE23">
        <f t="shared" si="3"/>
        <v>3748.0636454167434</v>
      </c>
      <c r="AF23">
        <f t="shared" si="4"/>
        <v>-187.40318227083719</v>
      </c>
      <c r="AG23">
        <f t="shared" si="4"/>
        <v>-1.7168631978728774</v>
      </c>
      <c r="AH23">
        <f t="shared" si="5"/>
        <v>-17166.68104216157</v>
      </c>
      <c r="AI23">
        <f t="shared" si="6"/>
        <v>-13607.737442213536</v>
      </c>
      <c r="AJ23">
        <f t="shared" si="7"/>
        <v>0</v>
      </c>
      <c r="AK23">
        <f t="shared" si="24"/>
        <v>521.387726932737</v>
      </c>
      <c r="AL23">
        <f t="shared" si="8"/>
        <v>-13086.3497152808</v>
      </c>
      <c r="AN23">
        <f t="shared" si="9"/>
        <v>725.49478491631794</v>
      </c>
      <c r="AO23">
        <f t="shared" si="9"/>
        <v>-36.274739245815901</v>
      </c>
      <c r="AP23">
        <f t="shared" si="9"/>
        <v>-0.33232501214184446</v>
      </c>
      <c r="AQ23">
        <f t="shared" si="9"/>
        <v>-3322.8724879417719</v>
      </c>
      <c r="AR23">
        <f t="shared" si="9"/>
        <v>-2633.9847672834117</v>
      </c>
      <c r="AS23">
        <f t="shared" si="9"/>
        <v>0</v>
      </c>
      <c r="AT23">
        <f t="shared" si="9"/>
        <v>100.92253296488916</v>
      </c>
      <c r="AU23">
        <f t="shared" si="9"/>
        <v>-2533.0622343185223</v>
      </c>
      <c r="AW23">
        <v>20</v>
      </c>
      <c r="AX23">
        <f>(R23*SUMPRODUCT(K$23:$K24, X$23:$X24)-$AZ$3*SUMPRODUCT(K$22:$K23, W$23:$W24))/Z23</f>
        <v>18437.044709718833</v>
      </c>
    </row>
    <row r="25" spans="5:50" x14ac:dyDescent="0.25">
      <c r="AN25" s="8">
        <f t="shared" ref="AN25:AU25" si="25">SUM(AN3:AN23)</f>
        <v>178442.38407454811</v>
      </c>
      <c r="AO25" s="8">
        <f t="shared" si="25"/>
        <v>-29388.57029855932</v>
      </c>
      <c r="AP25" s="8">
        <f t="shared" si="25"/>
        <v>-169.23851650916271</v>
      </c>
      <c r="AQ25" s="8">
        <f t="shared" si="25"/>
        <v>-160682.21288253405</v>
      </c>
      <c r="AR25" s="8">
        <f t="shared" si="25"/>
        <v>-11797.637623054397</v>
      </c>
      <c r="AS25" s="8">
        <f t="shared" si="25"/>
        <v>-20333.340379418867</v>
      </c>
      <c r="AT25" s="8">
        <f t="shared" si="25"/>
        <v>32130.978002473261</v>
      </c>
      <c r="AU25" s="9">
        <f t="shared" si="25"/>
        <v>-9.0949470177292824E-12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1567.5797983841144</v>
      </c>
      <c r="K3">
        <v>1</v>
      </c>
      <c r="L3" s="2">
        <v>0</v>
      </c>
      <c r="O3">
        <f>$C$3</f>
        <v>1567.5797983841144</v>
      </c>
      <c r="P3">
        <f>O3*B5</f>
        <v>1254.0638387072916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1567.5797983841144</v>
      </c>
      <c r="AF3">
        <f t="shared" ref="AF3:AG23" si="4">-$Z3*P3</f>
        <v>-1254.0638387072916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213.51595967682283</v>
      </c>
      <c r="AJ3">
        <f t="shared" ref="AJ3:AJ23" si="7">AB3-AC3</f>
        <v>0</v>
      </c>
      <c r="AL3">
        <f t="shared" ref="AL3:AL23" si="8">SUM(AI3:AK3)</f>
        <v>213.51595967682283</v>
      </c>
      <c r="AN3">
        <f t="shared" ref="AN3:AU23" si="9">AE3*$K3</f>
        <v>1567.5797983841144</v>
      </c>
      <c r="AO3">
        <f t="shared" si="9"/>
        <v>-1254.0638387072916</v>
      </c>
      <c r="AP3">
        <f t="shared" si="9"/>
        <v>-100</v>
      </c>
      <c r="AQ3">
        <f t="shared" si="9"/>
        <v>0</v>
      </c>
      <c r="AR3">
        <f t="shared" si="9"/>
        <v>213.51595967682283</v>
      </c>
      <c r="AS3">
        <f t="shared" si="9"/>
        <v>0</v>
      </c>
      <c r="AT3">
        <f t="shared" si="9"/>
        <v>0</v>
      </c>
      <c r="AU3">
        <f t="shared" si="9"/>
        <v>213.51595967682283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230.67724591464955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228.1028599382953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-228.1028599382953</v>
      </c>
      <c r="AK4">
        <f>G4*MAX(0, SUM(AB4, AE4:AF4))</f>
        <v>0</v>
      </c>
      <c r="AL4">
        <f t="shared" si="8"/>
        <v>-1388.2238599382954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-1068.6725523502819</v>
      </c>
      <c r="AR4">
        <f t="shared" si="9"/>
        <v>-1068.6725523502819</v>
      </c>
      <c r="AS4">
        <f t="shared" si="9"/>
        <v>-210.12227649413887</v>
      </c>
      <c r="AT4">
        <f t="shared" si="9"/>
        <v>0</v>
      </c>
      <c r="AU4">
        <f t="shared" si="9"/>
        <v>-1278.7948288444206</v>
      </c>
      <c r="AW4">
        <v>1</v>
      </c>
      <c r="AX4">
        <f>(R4*SUMPRODUCT(K5:$K$23, X5:$X$23)-$AZ$3*SUMPRODUCT(K4:$K$22, W5:$W$23))/Z4</f>
        <v>230.67724591464955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1567.5797983841144</v>
      </c>
      <c r="P5">
        <f t="shared" ref="P5:P23" si="22">O5*$C$5</f>
        <v>78.378989919205722</v>
      </c>
      <c r="Q5" s="4">
        <f t="shared" ref="Q5:Q23" si="23">$C$8</f>
        <v>12.5</v>
      </c>
      <c r="R5">
        <f t="shared" si="0"/>
        <v>1000000</v>
      </c>
      <c r="S5">
        <f t="shared" si="1"/>
        <v>435.48806041545316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228.1028599382953</v>
      </c>
      <c r="AC5">
        <f t="shared" si="2"/>
        <v>425.8169362956487</v>
      </c>
      <c r="AE5">
        <f t="shared" si="3"/>
        <v>1532.7676871556043</v>
      </c>
      <c r="AF5">
        <f t="shared" si="4"/>
        <v>-76.638384357780225</v>
      </c>
      <c r="AG5">
        <f t="shared" si="4"/>
        <v>-12.222405589300822</v>
      </c>
      <c r="AH5">
        <f t="shared" si="5"/>
        <v>-1159.0330659342058</v>
      </c>
      <c r="AI5">
        <f t="shared" si="6"/>
        <v>284.87383127431735</v>
      </c>
      <c r="AJ5">
        <f t="shared" si="7"/>
        <v>-197.71407635735341</v>
      </c>
      <c r="AK5">
        <f>G5*SUM(AB5, AE5:AF5)</f>
        <v>117.89625139152837</v>
      </c>
      <c r="AL5">
        <f t="shared" si="8"/>
        <v>205.05600630849233</v>
      </c>
      <c r="AN5">
        <f t="shared" si="9"/>
        <v>1300.6458815528586</v>
      </c>
      <c r="AO5">
        <f t="shared" si="9"/>
        <v>-65.032294077642931</v>
      </c>
      <c r="AP5">
        <f t="shared" si="9"/>
        <v>-10.371448736561804</v>
      </c>
      <c r="AQ5">
        <f t="shared" si="9"/>
        <v>-983.50950142248735</v>
      </c>
      <c r="AR5">
        <f t="shared" si="9"/>
        <v>241.73263731616632</v>
      </c>
      <c r="AS5">
        <f t="shared" si="9"/>
        <v>-167.77232537856403</v>
      </c>
      <c r="AT5">
        <f t="shared" si="9"/>
        <v>100.0420840730738</v>
      </c>
      <c r="AU5">
        <f t="shared" si="9"/>
        <v>174.00239601067608</v>
      </c>
      <c r="AW5">
        <v>2</v>
      </c>
      <c r="AX5">
        <f>(R5*SUMPRODUCT(K6:$K$23, X6:$X$23)-$AZ$3*SUMPRODUCT(K5:$K$22, W6:$W$23))/Z5</f>
        <v>435.48806041545316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1567.5797983841144</v>
      </c>
      <c r="P6">
        <f t="shared" si="22"/>
        <v>78.378989919205722</v>
      </c>
      <c r="Q6" s="4">
        <f t="shared" si="23"/>
        <v>12.5</v>
      </c>
      <c r="R6">
        <f t="shared" si="0"/>
        <v>1000000</v>
      </c>
      <c r="S6">
        <f t="shared" si="1"/>
        <v>614.83268520441084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425.8169362956487</v>
      </c>
      <c r="AC6">
        <f t="shared" si="2"/>
        <v>594.45330598471264</v>
      </c>
      <c r="AE6">
        <f t="shared" si="3"/>
        <v>1515.6204540987876</v>
      </c>
      <c r="AF6">
        <f t="shared" si="4"/>
        <v>-75.781022704939389</v>
      </c>
      <c r="AG6">
        <f t="shared" si="4"/>
        <v>-12.085672254620727</v>
      </c>
      <c r="AH6">
        <f t="shared" si="5"/>
        <v>-1160.7423029669562</v>
      </c>
      <c r="AI6">
        <f t="shared" si="6"/>
        <v>267.01145617227121</v>
      </c>
      <c r="AJ6">
        <f t="shared" si="7"/>
        <v>-168.63636968906394</v>
      </c>
      <c r="AK6">
        <f>G6*SUM(AB6, AE6:AF6)</f>
        <v>130.59594573826479</v>
      </c>
      <c r="AL6">
        <f t="shared" si="8"/>
        <v>228.97103222147206</v>
      </c>
      <c r="AN6">
        <f t="shared" si="9"/>
        <v>1184.7168308579344</v>
      </c>
      <c r="AO6">
        <f t="shared" si="9"/>
        <v>-59.235841542896722</v>
      </c>
      <c r="AP6">
        <f t="shared" si="9"/>
        <v>-9.447021708872164</v>
      </c>
      <c r="AQ6">
        <f t="shared" si="9"/>
        <v>-907.31880722171934</v>
      </c>
      <c r="AR6">
        <f t="shared" si="9"/>
        <v>208.71516038444602</v>
      </c>
      <c r="AS6">
        <f t="shared" si="9"/>
        <v>-131.81819031613097</v>
      </c>
      <c r="AT6">
        <f t="shared" si="9"/>
        <v>102.08308718684478</v>
      </c>
      <c r="AU6">
        <f t="shared" si="9"/>
        <v>178.98005725515981</v>
      </c>
      <c r="AW6">
        <v>3</v>
      </c>
      <c r="AX6">
        <f>(R6*SUMPRODUCT(K7:$K$23, X7:$X$23)-$AZ$3*SUMPRODUCT(K6:$K$22, W7:$W$23))/Z6</f>
        <v>614.83268520441084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1567.5797983841144</v>
      </c>
      <c r="P7">
        <f t="shared" si="22"/>
        <v>78.378989919205722</v>
      </c>
      <c r="Q7" s="4">
        <f t="shared" si="23"/>
        <v>12.5</v>
      </c>
      <c r="R7">
        <f t="shared" si="0"/>
        <v>1000000</v>
      </c>
      <c r="S7">
        <f t="shared" si="1"/>
        <v>770.82612641080664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594.45330598471264</v>
      </c>
      <c r="AC7">
        <f t="shared" si="2"/>
        <v>736.92675476981731</v>
      </c>
      <c r="AE7">
        <f t="shared" si="3"/>
        <v>1498.6408141675756</v>
      </c>
      <c r="AF7">
        <f t="shared" si="4"/>
        <v>-74.932040708378793</v>
      </c>
      <c r="AG7">
        <f t="shared" si="4"/>
        <v>-11.950275320213347</v>
      </c>
      <c r="AH7">
        <f t="shared" si="5"/>
        <v>-1163.2169488938339</v>
      </c>
      <c r="AI7">
        <f t="shared" si="6"/>
        <v>248.54154924514955</v>
      </c>
      <c r="AJ7">
        <f t="shared" si="7"/>
        <v>-142.47344878510467</v>
      </c>
      <c r="AK7">
        <f>G7*SUM(AB7, AE7:AF7)</f>
        <v>141.27134556107367</v>
      </c>
      <c r="AL7">
        <f t="shared" si="8"/>
        <v>247.33944602111856</v>
      </c>
      <c r="AN7">
        <f t="shared" si="9"/>
        <v>1079.1033074303075</v>
      </c>
      <c r="AO7">
        <f t="shared" si="9"/>
        <v>-53.955165371515385</v>
      </c>
      <c r="AP7">
        <f t="shared" si="9"/>
        <v>-8.6048514766414446</v>
      </c>
      <c r="AQ7">
        <f t="shared" si="9"/>
        <v>-837.57978892864264</v>
      </c>
      <c r="AR7">
        <f t="shared" si="9"/>
        <v>178.96350165350802</v>
      </c>
      <c r="AS7">
        <f t="shared" si="9"/>
        <v>-102.58867124902527</v>
      </c>
      <c r="AT7">
        <f t="shared" si="9"/>
        <v>101.72309121633076</v>
      </c>
      <c r="AU7">
        <f t="shared" si="9"/>
        <v>178.09792162081354</v>
      </c>
      <c r="AW7">
        <v>4</v>
      </c>
      <c r="AX7">
        <f>(R7*SUMPRODUCT(K8:$K$23, X8:$X$23)-$AZ$3*SUMPRODUCT(K7:$K$22, W8:$W$23))/Z7</f>
        <v>770.82612641080664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1567.5797983841144</v>
      </c>
      <c r="P8">
        <f t="shared" si="22"/>
        <v>78.378989919205722</v>
      </c>
      <c r="Q8" s="4">
        <f t="shared" si="23"/>
        <v>12.5</v>
      </c>
      <c r="R8">
        <f t="shared" si="0"/>
        <v>1000000</v>
      </c>
      <c r="S8">
        <f t="shared" si="1"/>
        <v>903.44975564460674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736.92675476981731</v>
      </c>
      <c r="AC8">
        <f t="shared" si="2"/>
        <v>854.02428814224641</v>
      </c>
      <c r="AE8">
        <f t="shared" si="3"/>
        <v>1481.8214439229853</v>
      </c>
      <c r="AF8">
        <f t="shared" si="4"/>
        <v>-74.09107219614927</v>
      </c>
      <c r="AG8">
        <f t="shared" si="4"/>
        <v>-11.81615638842174</v>
      </c>
      <c r="AH8">
        <f t="shared" si="5"/>
        <v>-1169.2942871578002</v>
      </c>
      <c r="AI8">
        <f t="shared" si="6"/>
        <v>226.61992818061412</v>
      </c>
      <c r="AJ8">
        <f t="shared" si="7"/>
        <v>-117.0975333724291</v>
      </c>
      <c r="AK8">
        <f t="shared" ref="AK8:AK23" si="24">G8*SUM(AB8:AB8, AE8:AF8)</f>
        <v>150.12599885476575</v>
      </c>
      <c r="AL8">
        <f t="shared" si="8"/>
        <v>259.64839366295075</v>
      </c>
      <c r="AN8">
        <f t="shared" si="9"/>
        <v>982.88500573471197</v>
      </c>
      <c r="AO8">
        <f t="shared" si="9"/>
        <v>-49.144250286735605</v>
      </c>
      <c r="AP8">
        <f t="shared" si="9"/>
        <v>-7.8375994538514497</v>
      </c>
      <c r="AQ8">
        <f t="shared" si="9"/>
        <v>-775.58725233186192</v>
      </c>
      <c r="AR8">
        <f t="shared" si="9"/>
        <v>150.31590366226303</v>
      </c>
      <c r="AS8">
        <f t="shared" si="9"/>
        <v>-77.670228239902812</v>
      </c>
      <c r="AT8">
        <f t="shared" si="9"/>
        <v>99.577849848530576</v>
      </c>
      <c r="AU8">
        <f t="shared" si="9"/>
        <v>172.22352527089078</v>
      </c>
      <c r="AW8">
        <v>5</v>
      </c>
      <c r="AX8">
        <f>(R8*SUMPRODUCT(K9:$K$23, X9:$X$23)-$AZ$3*SUMPRODUCT(K8:$K$22, W9:$W$23))/Z8</f>
        <v>903.44975564460674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1567.5797983841144</v>
      </c>
      <c r="P9">
        <f t="shared" si="22"/>
        <v>78.378989919205722</v>
      </c>
      <c r="Q9" s="4">
        <f t="shared" si="23"/>
        <v>12.5</v>
      </c>
      <c r="R9">
        <f t="shared" si="0"/>
        <v>1000000</v>
      </c>
      <c r="S9">
        <f t="shared" si="1"/>
        <v>1008.7011713146986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854.02428814224641</v>
      </c>
      <c r="AC9">
        <f t="shared" si="2"/>
        <v>942.78671434881562</v>
      </c>
      <c r="AE9">
        <f t="shared" si="3"/>
        <v>1465.1449305565036</v>
      </c>
      <c r="AF9">
        <f t="shared" si="4"/>
        <v>-73.257246527825188</v>
      </c>
      <c r="AG9">
        <f t="shared" si="4"/>
        <v>-11.683176608192433</v>
      </c>
      <c r="AH9">
        <f t="shared" si="5"/>
        <v>-1185.4573076071779</v>
      </c>
      <c r="AI9">
        <f t="shared" si="6"/>
        <v>194.74719981330804</v>
      </c>
      <c r="AJ9">
        <f t="shared" si="7"/>
        <v>-88.762426206569216</v>
      </c>
      <c r="AK9">
        <f t="shared" si="24"/>
        <v>157.21383805196476</v>
      </c>
      <c r="AL9">
        <f t="shared" si="8"/>
        <v>263.19861165870361</v>
      </c>
      <c r="AN9">
        <f t="shared" si="9"/>
        <v>895.21796341056438</v>
      </c>
      <c r="AO9">
        <f t="shared" si="9"/>
        <v>-44.760898170528222</v>
      </c>
      <c r="AP9">
        <f t="shared" si="9"/>
        <v>-7.1385358207391496</v>
      </c>
      <c r="AQ9">
        <f t="shared" si="9"/>
        <v>-724.32607484310688</v>
      </c>
      <c r="AR9">
        <f t="shared" si="9"/>
        <v>118.99245457619004</v>
      </c>
      <c r="AS9">
        <f t="shared" si="9"/>
        <v>-54.234715459748806</v>
      </c>
      <c r="AT9">
        <f t="shared" si="9"/>
        <v>96.059201370188603</v>
      </c>
      <c r="AU9">
        <f t="shared" si="9"/>
        <v>160.81694048662985</v>
      </c>
      <c r="AW9">
        <v>6</v>
      </c>
      <c r="AX9">
        <f>(R9*SUMPRODUCT(K10:$K$23, X10:$X$23)-$AZ$3*SUMPRODUCT(K9:$K$22, W10:$W$23))/Z9</f>
        <v>1008.7011713146986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1567.5797983841144</v>
      </c>
      <c r="P10">
        <f t="shared" si="22"/>
        <v>78.378989919205722</v>
      </c>
      <c r="Q10" s="4">
        <f t="shared" si="23"/>
        <v>12.5</v>
      </c>
      <c r="R10">
        <f t="shared" si="0"/>
        <v>1000000</v>
      </c>
      <c r="S10">
        <f t="shared" si="1"/>
        <v>1086.6553752914315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942.78671434881562</v>
      </c>
      <c r="AC10">
        <f t="shared" si="2"/>
        <v>1004.1792207646977</v>
      </c>
      <c r="AE10">
        <f t="shared" si="3"/>
        <v>1448.6019176095031</v>
      </c>
      <c r="AF10">
        <f t="shared" si="4"/>
        <v>-72.43009588047515</v>
      </c>
      <c r="AG10">
        <f t="shared" si="4"/>
        <v>-11.551261370415915</v>
      </c>
      <c r="AH10">
        <f t="shared" si="5"/>
        <v>-1206.6777355675181</v>
      </c>
      <c r="AI10">
        <f t="shared" si="6"/>
        <v>157.94282479109393</v>
      </c>
      <c r="AJ10">
        <f t="shared" si="7"/>
        <v>-61.392506415882053</v>
      </c>
      <c r="AK10">
        <f t="shared" si="24"/>
        <v>162.32709752544909</v>
      </c>
      <c r="AL10">
        <f t="shared" si="8"/>
        <v>258.87741590066094</v>
      </c>
      <c r="AN10">
        <f t="shared" si="9"/>
        <v>815.33976538317245</v>
      </c>
      <c r="AO10">
        <f t="shared" si="9"/>
        <v>-40.766988269158624</v>
      </c>
      <c r="AP10">
        <f t="shared" si="9"/>
        <v>-6.5015810217734797</v>
      </c>
      <c r="AQ10">
        <f t="shared" si="9"/>
        <v>-679.17371215018181</v>
      </c>
      <c r="AR10">
        <f t="shared" si="9"/>
        <v>88.897483942058557</v>
      </c>
      <c r="AS10">
        <f t="shared" si="9"/>
        <v>-34.554525414416595</v>
      </c>
      <c r="AT10">
        <f t="shared" si="9"/>
        <v>91.365154224108124</v>
      </c>
      <c r="AU10">
        <f t="shared" si="9"/>
        <v>145.70811275175006</v>
      </c>
      <c r="AW10">
        <v>7</v>
      </c>
      <c r="AX10">
        <f>(R10*SUMPRODUCT(K11:$K$23, X11:$X$23)-$AZ$3*SUMPRODUCT(K10:$K$22, W11:$W$23))/Z10</f>
        <v>1086.6553752914315</v>
      </c>
    </row>
    <row r="11" spans="1:52" x14ac:dyDescent="0.25">
      <c r="A11" t="s">
        <v>33</v>
      </c>
      <c r="C11" s="7">
        <f>AU25</f>
        <v>-9.9475983006414026E-13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1567.5797983841144</v>
      </c>
      <c r="P11">
        <f t="shared" si="22"/>
        <v>78.378989919205722</v>
      </c>
      <c r="Q11" s="4">
        <f t="shared" si="23"/>
        <v>12.5</v>
      </c>
      <c r="R11">
        <f t="shared" si="0"/>
        <v>1000000</v>
      </c>
      <c r="S11">
        <f t="shared" si="1"/>
        <v>1141.4376604830593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1004.1792207646977</v>
      </c>
      <c r="AC11">
        <f t="shared" si="2"/>
        <v>1042.8557990914642</v>
      </c>
      <c r="AE11">
        <f t="shared" si="3"/>
        <v>1432.193574716702</v>
      </c>
      <c r="AF11">
        <f t="shared" si="4"/>
        <v>-71.609678735835089</v>
      </c>
      <c r="AG11">
        <f t="shared" si="4"/>
        <v>-11.420420001847987</v>
      </c>
      <c r="AH11">
        <f t="shared" si="5"/>
        <v>-1226.3003891015462</v>
      </c>
      <c r="AI11">
        <f t="shared" si="6"/>
        <v>122.8630868774726</v>
      </c>
      <c r="AJ11">
        <f t="shared" si="7"/>
        <v>-38.676578326766503</v>
      </c>
      <c r="AK11">
        <f t="shared" si="24"/>
        <v>165.53341817218953</v>
      </c>
      <c r="AL11">
        <f t="shared" si="8"/>
        <v>249.71992672289562</v>
      </c>
      <c r="AN11">
        <f t="shared" si="9"/>
        <v>742.56188954199456</v>
      </c>
      <c r="AO11">
        <f t="shared" si="9"/>
        <v>-37.128094477099722</v>
      </c>
      <c r="AP11">
        <f t="shared" si="9"/>
        <v>-5.921244729514239</v>
      </c>
      <c r="AQ11">
        <f t="shared" si="9"/>
        <v>-635.81065447626463</v>
      </c>
      <c r="AR11">
        <f t="shared" si="9"/>
        <v>63.701895859115908</v>
      </c>
      <c r="AS11">
        <f t="shared" si="9"/>
        <v>-20.052982774359716</v>
      </c>
      <c r="AT11">
        <f t="shared" si="9"/>
        <v>85.825554555081979</v>
      </c>
      <c r="AU11">
        <f t="shared" si="9"/>
        <v>129.47446763983817</v>
      </c>
      <c r="AW11">
        <v>8</v>
      </c>
      <c r="AX11">
        <f>(R11*SUMPRODUCT(K12:$K$23, X12:$X$23)-$AZ$3*SUMPRODUCT(K11:$K$22, W12:$W$23))/Z11</f>
        <v>1141.4376604830593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1567.5797983841144</v>
      </c>
      <c r="P12">
        <f t="shared" si="22"/>
        <v>78.378989919205722</v>
      </c>
      <c r="Q12" s="4">
        <f t="shared" si="23"/>
        <v>12.5</v>
      </c>
      <c r="R12">
        <f t="shared" si="0"/>
        <v>1000000</v>
      </c>
      <c r="S12">
        <f t="shared" si="1"/>
        <v>1171.3564312779013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1042.8557990914642</v>
      </c>
      <c r="AC12">
        <f t="shared" si="2"/>
        <v>1058.0193232377505</v>
      </c>
      <c r="AE12">
        <f t="shared" si="3"/>
        <v>1415.9052472168039</v>
      </c>
      <c r="AF12">
        <f t="shared" si="4"/>
        <v>-70.795262360840198</v>
      </c>
      <c r="AG12">
        <f t="shared" si="4"/>
        <v>-11.290535645109911</v>
      </c>
      <c r="AH12">
        <f t="shared" si="5"/>
        <v>-1254.4125375677818</v>
      </c>
      <c r="AI12">
        <f t="shared" si="6"/>
        <v>79.406911643071908</v>
      </c>
      <c r="AJ12">
        <f t="shared" si="7"/>
        <v>-15.163524146286363</v>
      </c>
      <c r="AK12">
        <f t="shared" si="24"/>
        <v>167.15760487631997</v>
      </c>
      <c r="AL12">
        <f t="shared" si="8"/>
        <v>231.40099237310551</v>
      </c>
      <c r="AN12">
        <f t="shared" si="9"/>
        <v>676.24877794394718</v>
      </c>
      <c r="AO12">
        <f t="shared" si="9"/>
        <v>-33.81243889719736</v>
      </c>
      <c r="AP12">
        <f t="shared" si="9"/>
        <v>-5.3924589568026704</v>
      </c>
      <c r="AQ12">
        <f t="shared" si="9"/>
        <v>-599.11844188390592</v>
      </c>
      <c r="AR12">
        <f t="shared" si="9"/>
        <v>37.925438206041193</v>
      </c>
      <c r="AS12">
        <f t="shared" si="9"/>
        <v>-7.2422322704193949</v>
      </c>
      <c r="AT12">
        <f t="shared" si="9"/>
        <v>79.83593975927954</v>
      </c>
      <c r="AU12">
        <f t="shared" si="9"/>
        <v>110.51914569490134</v>
      </c>
      <c r="AW12">
        <v>9</v>
      </c>
      <c r="AX12">
        <f>(R12*SUMPRODUCT(K13:$K$23, X13:$X$23)-$AZ$3*SUMPRODUCT(K12:$K$22, W13:$W$23))/Z12</f>
        <v>1171.3564312779013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1567.5797983841144</v>
      </c>
      <c r="P13">
        <f t="shared" si="22"/>
        <v>78.378989919205722</v>
      </c>
      <c r="Q13" s="4">
        <f t="shared" si="23"/>
        <v>12.5</v>
      </c>
      <c r="R13">
        <f t="shared" si="0"/>
        <v>1000000</v>
      </c>
      <c r="S13">
        <f t="shared" si="1"/>
        <v>1179.0051230735899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1058.0193232377505</v>
      </c>
      <c r="AC13">
        <f t="shared" si="2"/>
        <v>1052.7654456533728</v>
      </c>
      <c r="AE13">
        <f t="shared" si="3"/>
        <v>1399.7342443609298</v>
      </c>
      <c r="AF13">
        <f t="shared" si="4"/>
        <v>-69.986712218046492</v>
      </c>
      <c r="AG13">
        <f t="shared" si="4"/>
        <v>-11.161586843966393</v>
      </c>
      <c r="AH13">
        <f t="shared" si="5"/>
        <v>-1283.4755753934367</v>
      </c>
      <c r="AI13">
        <f t="shared" si="6"/>
        <v>35.110369905480184</v>
      </c>
      <c r="AJ13">
        <f t="shared" si="7"/>
        <v>5.253877584377733</v>
      </c>
      <c r="AK13">
        <f t="shared" si="24"/>
        <v>167.14367987664434</v>
      </c>
      <c r="AL13">
        <f t="shared" si="8"/>
        <v>207.50792736650226</v>
      </c>
      <c r="AN13">
        <f t="shared" si="9"/>
        <v>615.82775255441879</v>
      </c>
      <c r="AO13">
        <f t="shared" si="9"/>
        <v>-30.79138762772094</v>
      </c>
      <c r="AP13">
        <f t="shared" si="9"/>
        <v>-4.9106571256310492</v>
      </c>
      <c r="AQ13">
        <f t="shared" si="9"/>
        <v>-564.6785325409387</v>
      </c>
      <c r="AR13">
        <f t="shared" si="9"/>
        <v>15.447175260128034</v>
      </c>
      <c r="AS13">
        <f t="shared" si="9"/>
        <v>2.311498513391439</v>
      </c>
      <c r="AT13">
        <f t="shared" si="9"/>
        <v>73.53661392995653</v>
      </c>
      <c r="AU13">
        <f t="shared" si="9"/>
        <v>91.295287703475992</v>
      </c>
      <c r="AW13">
        <v>10</v>
      </c>
      <c r="AX13">
        <f>(R13*SUMPRODUCT(K14:$K$23, X14:$X$23)-$AZ$3*SUMPRODUCT(K13:$K$22, W14:$W$23))/Z13</f>
        <v>1179.0051230735899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1567.5797983841144</v>
      </c>
      <c r="P14">
        <f t="shared" si="22"/>
        <v>78.378989919205722</v>
      </c>
      <c r="Q14" s="4">
        <f t="shared" si="23"/>
        <v>12.5</v>
      </c>
      <c r="R14">
        <f t="shared" si="0"/>
        <v>1000000</v>
      </c>
      <c r="S14">
        <f t="shared" si="1"/>
        <v>1164.3279666602223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1052.7654456533728</v>
      </c>
      <c r="AC14">
        <f t="shared" si="2"/>
        <v>1027.7277142333746</v>
      </c>
      <c r="AE14">
        <f t="shared" si="3"/>
        <v>1383.6695924197963</v>
      </c>
      <c r="AF14">
        <f t="shared" si="4"/>
        <v>-69.183479620989829</v>
      </c>
      <c r="AG14">
        <f t="shared" si="4"/>
        <v>-11.03348609306927</v>
      </c>
      <c r="AH14">
        <f t="shared" si="5"/>
        <v>-1318.7905965967429</v>
      </c>
      <c r="AI14">
        <f t="shared" si="6"/>
        <v>-15.337969891005741</v>
      </c>
      <c r="AJ14">
        <f t="shared" si="7"/>
        <v>25.037731419998181</v>
      </c>
      <c r="AK14">
        <f t="shared" si="24"/>
        <v>165.70760909165261</v>
      </c>
      <c r="AL14">
        <f t="shared" si="8"/>
        <v>175.40737062064505</v>
      </c>
      <c r="AN14">
        <f t="shared" si="9"/>
        <v>560.77343607452519</v>
      </c>
      <c r="AO14">
        <f t="shared" si="9"/>
        <v>-28.038671803726263</v>
      </c>
      <c r="AP14">
        <f t="shared" si="9"/>
        <v>-4.4716498376396787</v>
      </c>
      <c r="AQ14">
        <f t="shared" si="9"/>
        <v>-534.47928491584287</v>
      </c>
      <c r="AR14">
        <f t="shared" si="9"/>
        <v>-6.2161704826836823</v>
      </c>
      <c r="AS14">
        <f t="shared" si="9"/>
        <v>10.147288598970443</v>
      </c>
      <c r="AT14">
        <f t="shared" si="9"/>
        <v>67.157958694106796</v>
      </c>
      <c r="AU14">
        <f t="shared" si="9"/>
        <v>71.08907681039355</v>
      </c>
      <c r="AW14">
        <v>11</v>
      </c>
      <c r="AX14">
        <f>(R14*SUMPRODUCT(K15:$K$23, X15:$X$23)-$AZ$3*SUMPRODUCT(K14:$K$22, W15:$W$23))/Z14</f>
        <v>1164.3279666602223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1567.5797983841144</v>
      </c>
      <c r="P15">
        <f t="shared" si="22"/>
        <v>78.378989919205722</v>
      </c>
      <c r="Q15" s="4">
        <f t="shared" si="23"/>
        <v>12.5</v>
      </c>
      <c r="R15">
        <f t="shared" si="0"/>
        <v>1000000</v>
      </c>
      <c r="S15">
        <f t="shared" si="1"/>
        <v>1122.7411279046653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1027.7277142333746</v>
      </c>
      <c r="AC15">
        <f t="shared" si="2"/>
        <v>979.56976181234268</v>
      </c>
      <c r="AE15">
        <f t="shared" si="3"/>
        <v>1367.6828358383204</v>
      </c>
      <c r="AF15">
        <f t="shared" si="4"/>
        <v>-68.384141791916022</v>
      </c>
      <c r="AG15">
        <f t="shared" si="4"/>
        <v>-10.90600648566782</v>
      </c>
      <c r="AH15">
        <f t="shared" si="5"/>
        <v>-1371.5797176605406</v>
      </c>
      <c r="AI15">
        <f t="shared" si="6"/>
        <v>-83.187030099804133</v>
      </c>
      <c r="AJ15">
        <f t="shared" si="7"/>
        <v>48.157952421031951</v>
      </c>
      <c r="AK15">
        <f t="shared" si="24"/>
        <v>162.89184857958455</v>
      </c>
      <c r="AL15">
        <f t="shared" si="8"/>
        <v>127.86277090081236</v>
      </c>
      <c r="AN15">
        <f t="shared" si="9"/>
        <v>510.60116270925579</v>
      </c>
      <c r="AO15">
        <f t="shared" si="9"/>
        <v>-25.530058135462788</v>
      </c>
      <c r="AP15">
        <f t="shared" si="9"/>
        <v>-4.0715723310831722</v>
      </c>
      <c r="AQ15">
        <f t="shared" si="9"/>
        <v>-512.05599736625913</v>
      </c>
      <c r="AR15">
        <f t="shared" si="9"/>
        <v>-31.056465123549334</v>
      </c>
      <c r="AS15">
        <f t="shared" si="9"/>
        <v>17.978953786316847</v>
      </c>
      <c r="AT15">
        <f t="shared" si="9"/>
        <v>60.81290566874388</v>
      </c>
      <c r="AU15">
        <f t="shared" si="9"/>
        <v>47.735394331511394</v>
      </c>
      <c r="AW15">
        <v>12</v>
      </c>
      <c r="AX15">
        <f>(R15*SUMPRODUCT(K16:$K$23, X16:$X$23)-$AZ$3*SUMPRODUCT(K15:$K$22, W16:$W$23))/Z15</f>
        <v>1122.7411279046653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1567.5797983841144</v>
      </c>
      <c r="P16">
        <f t="shared" si="22"/>
        <v>78.378989919205722</v>
      </c>
      <c r="Q16" s="4">
        <f t="shared" si="23"/>
        <v>12.5</v>
      </c>
      <c r="R16">
        <f t="shared" si="0"/>
        <v>1000000</v>
      </c>
      <c r="S16">
        <f t="shared" si="1"/>
        <v>1054.1675302461406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979.56976181234268</v>
      </c>
      <c r="AC16">
        <f t="shared" si="2"/>
        <v>909.03225082451218</v>
      </c>
      <c r="AE16">
        <f t="shared" si="3"/>
        <v>1351.7591384544198</v>
      </c>
      <c r="AF16">
        <f t="shared" si="4"/>
        <v>-67.587956922720991</v>
      </c>
      <c r="AG16">
        <f t="shared" si="4"/>
        <v>-10.779029717082299</v>
      </c>
      <c r="AH16">
        <f t="shared" si="5"/>
        <v>-1433.3362983074542</v>
      </c>
      <c r="AI16">
        <f t="shared" si="6"/>
        <v>-159.94414649283749</v>
      </c>
      <c r="AJ16">
        <f t="shared" si="7"/>
        <v>70.537510987830501</v>
      </c>
      <c r="AK16">
        <f t="shared" si="24"/>
        <v>158.46186603408293</v>
      </c>
      <c r="AL16">
        <f t="shared" si="8"/>
        <v>69.055230529075942</v>
      </c>
      <c r="AN16">
        <f t="shared" si="9"/>
        <v>464.87595542684483</v>
      </c>
      <c r="AO16">
        <f t="shared" si="9"/>
        <v>-23.243797771342241</v>
      </c>
      <c r="AP16">
        <f t="shared" si="9"/>
        <v>-3.7069560661763932</v>
      </c>
      <c r="AQ16">
        <f t="shared" si="9"/>
        <v>-492.9307020520821</v>
      </c>
      <c r="AR16">
        <f t="shared" si="9"/>
        <v>-55.005500462755869</v>
      </c>
      <c r="AS16">
        <f t="shared" si="9"/>
        <v>24.258162479591004</v>
      </c>
      <c r="AT16">
        <f t="shared" si="9"/>
        <v>54.495737647124415</v>
      </c>
      <c r="AU16">
        <f t="shared" si="9"/>
        <v>23.748399663959557</v>
      </c>
      <c r="AW16">
        <v>13</v>
      </c>
      <c r="AX16">
        <f>(R16*SUMPRODUCT(K17:$K$23, X17:$X$23)-$AZ$3*SUMPRODUCT(K16:$K$22, W17:$W$23))/Z16</f>
        <v>1054.1675302461406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1567.5797983841144</v>
      </c>
      <c r="P17">
        <f t="shared" si="22"/>
        <v>78.378989919205722</v>
      </c>
      <c r="Q17" s="4">
        <f t="shared" si="23"/>
        <v>12.5</v>
      </c>
      <c r="R17">
        <f t="shared" si="0"/>
        <v>1000000</v>
      </c>
      <c r="S17">
        <f t="shared" si="1"/>
        <v>962.17228180987888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909.03225082451218</v>
      </c>
      <c r="AC17">
        <f t="shared" si="2"/>
        <v>819.96714564089848</v>
      </c>
      <c r="AE17">
        <f t="shared" si="3"/>
        <v>1335.8979022213609</v>
      </c>
      <c r="AF17">
        <f t="shared" si="4"/>
        <v>-66.794895111068044</v>
      </c>
      <c r="AG17">
        <f t="shared" si="4"/>
        <v>-10.652551018442772</v>
      </c>
      <c r="AH17">
        <f t="shared" si="5"/>
        <v>-1495.0721174963717</v>
      </c>
      <c r="AI17">
        <f t="shared" si="6"/>
        <v>-236.62166140452155</v>
      </c>
      <c r="AJ17">
        <f t="shared" si="7"/>
        <v>89.065105183613696</v>
      </c>
      <c r="AK17">
        <f t="shared" si="24"/>
        <v>152.46946805543638</v>
      </c>
      <c r="AL17">
        <f t="shared" si="8"/>
        <v>4.9129118345285292</v>
      </c>
      <c r="AN17">
        <f t="shared" si="9"/>
        <v>423.2065731502214</v>
      </c>
      <c r="AO17">
        <f t="shared" si="9"/>
        <v>-21.160328657511069</v>
      </c>
      <c r="AP17">
        <f t="shared" si="9"/>
        <v>-3.3746812569483651</v>
      </c>
      <c r="AQ17">
        <f t="shared" si="9"/>
        <v>-473.63226366773722</v>
      </c>
      <c r="AR17">
        <f t="shared" si="9"/>
        <v>-74.960700431975226</v>
      </c>
      <c r="AS17">
        <f t="shared" si="9"/>
        <v>28.215433147506641</v>
      </c>
      <c r="AT17">
        <f t="shared" si="9"/>
        <v>48.301656120937814</v>
      </c>
      <c r="AU17">
        <f t="shared" si="9"/>
        <v>1.556388836469228</v>
      </c>
      <c r="AW17">
        <v>14</v>
      </c>
      <c r="AX17">
        <f>(R17*SUMPRODUCT(K18:$K$23, X18:$X$23)-$AZ$3*SUMPRODUCT(K17:$K$22, W18:$W$23))/Z17</f>
        <v>962.17228180987888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1567.5797983841144</v>
      </c>
      <c r="P18">
        <f t="shared" si="22"/>
        <v>78.378989919205722</v>
      </c>
      <c r="Q18" s="4">
        <f t="shared" si="23"/>
        <v>12.5</v>
      </c>
      <c r="R18">
        <f t="shared" si="0"/>
        <v>1000000</v>
      </c>
      <c r="S18">
        <f t="shared" si="1"/>
        <v>849.07491335674126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819.96714564089848</v>
      </c>
      <c r="AC18">
        <f t="shared" si="2"/>
        <v>715.02530032761206</v>
      </c>
      <c r="AE18">
        <f t="shared" si="3"/>
        <v>1320.0946094330864</v>
      </c>
      <c r="AF18">
        <f t="shared" si="4"/>
        <v>-66.004730471654312</v>
      </c>
      <c r="AG18">
        <f t="shared" si="4"/>
        <v>-10.526534365219081</v>
      </c>
      <c r="AH18">
        <f t="shared" si="5"/>
        <v>-1559.2914431408826</v>
      </c>
      <c r="AI18">
        <f t="shared" si="6"/>
        <v>-315.72809854466959</v>
      </c>
      <c r="AJ18">
        <f t="shared" si="7"/>
        <v>104.94184531328642</v>
      </c>
      <c r="AK18">
        <f t="shared" si="24"/>
        <v>145.18399172216314</v>
      </c>
      <c r="AL18">
        <f t="shared" si="8"/>
        <v>-65.602261509220028</v>
      </c>
      <c r="AN18">
        <f t="shared" si="9"/>
        <v>385.23484354839758</v>
      </c>
      <c r="AO18">
        <f t="shared" si="9"/>
        <v>-19.26174217741988</v>
      </c>
      <c r="AP18">
        <f t="shared" si="9"/>
        <v>-3.0718918101131409</v>
      </c>
      <c r="AQ18">
        <f t="shared" si="9"/>
        <v>-455.03813957902634</v>
      </c>
      <c r="AR18">
        <f t="shared" si="9"/>
        <v>-92.136930018161749</v>
      </c>
      <c r="AS18">
        <f t="shared" si="9"/>
        <v>30.624513631114279</v>
      </c>
      <c r="AT18">
        <f t="shared" si="9"/>
        <v>42.368124176219794</v>
      </c>
      <c r="AU18">
        <f t="shared" si="9"/>
        <v>-19.144292210827679</v>
      </c>
      <c r="AW18">
        <v>15</v>
      </c>
      <c r="AX18">
        <f>(R18*SUMPRODUCT(K19:$K$23, X19:$X$23)-$AZ$3*SUMPRODUCT(K18:$K$22, W19:$W$23))/Z18</f>
        <v>849.07491335674126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1567.5797983841144</v>
      </c>
      <c r="P19">
        <f t="shared" si="22"/>
        <v>78.378989919205722</v>
      </c>
      <c r="Q19" s="4">
        <f t="shared" si="23"/>
        <v>12.5</v>
      </c>
      <c r="R19">
        <f t="shared" si="0"/>
        <v>1000000</v>
      </c>
      <c r="S19">
        <f t="shared" si="1"/>
        <v>714.34883522445693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715.02530032761206</v>
      </c>
      <c r="AC19">
        <f t="shared" si="2"/>
        <v>594.3862759050802</v>
      </c>
      <c r="AE19">
        <f t="shared" si="3"/>
        <v>1304.3318230550537</v>
      </c>
      <c r="AF19">
        <f t="shared" si="4"/>
        <v>-65.216591152752699</v>
      </c>
      <c r="AG19">
        <f t="shared" si="4"/>
        <v>-10.400840713177564</v>
      </c>
      <c r="AH19">
        <f t="shared" si="5"/>
        <v>-1634.2646711462437</v>
      </c>
      <c r="AI19">
        <f t="shared" si="6"/>
        <v>-405.55027995712021</v>
      </c>
      <c r="AJ19">
        <f t="shared" si="7"/>
        <v>120.63902442253186</v>
      </c>
      <c r="AK19">
        <f t="shared" si="24"/>
        <v>136.78983725609393</v>
      </c>
      <c r="AL19">
        <f t="shared" si="8"/>
        <v>-148.12141827849442</v>
      </c>
      <c r="AN19">
        <f t="shared" si="9"/>
        <v>350.63071772210066</v>
      </c>
      <c r="AO19">
        <f t="shared" si="9"/>
        <v>-17.531535886105036</v>
      </c>
      <c r="AP19">
        <f t="shared" si="9"/>
        <v>-2.7959558907586102</v>
      </c>
      <c r="AQ19">
        <f t="shared" si="9"/>
        <v>-439.32332590776161</v>
      </c>
      <c r="AR19">
        <f t="shared" si="9"/>
        <v>-109.02009996252461</v>
      </c>
      <c r="AS19">
        <f t="shared" si="9"/>
        <v>32.430204470125062</v>
      </c>
      <c r="AT19">
        <f t="shared" si="9"/>
        <v>36.771868911281736</v>
      </c>
      <c r="AU19">
        <f t="shared" si="9"/>
        <v>-39.818026581117806</v>
      </c>
      <c r="AW19">
        <v>16</v>
      </c>
      <c r="AX19">
        <f>(R19*SUMPRODUCT(K20:$K$23, X20:$X$23)-$AZ$3*SUMPRODUCT(K19:$K$22, W20:$W$23))/Z19</f>
        <v>714.34883522445693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1567.5797983841144</v>
      </c>
      <c r="P20">
        <f t="shared" si="22"/>
        <v>78.378989919205722</v>
      </c>
      <c r="Q20" s="4">
        <f t="shared" si="23"/>
        <v>12.5</v>
      </c>
      <c r="R20">
        <f t="shared" si="0"/>
        <v>1000000</v>
      </c>
      <c r="S20">
        <f t="shared" si="1"/>
        <v>561.9340253942006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594.3862759050802</v>
      </c>
      <c r="AC20">
        <f t="shared" si="2"/>
        <v>461.93244938065607</v>
      </c>
      <c r="AE20">
        <f t="shared" si="3"/>
        <v>1288.6138641617877</v>
      </c>
      <c r="AF20">
        <f t="shared" si="4"/>
        <v>-64.43069320808938</v>
      </c>
      <c r="AG20">
        <f t="shared" si="4"/>
        <v>-10.275504518893639</v>
      </c>
      <c r="AH20">
        <f t="shared" si="5"/>
        <v>-1706.2229721719827</v>
      </c>
      <c r="AI20">
        <f t="shared" si="6"/>
        <v>-492.31530573717828</v>
      </c>
      <c r="AJ20">
        <f t="shared" si="7"/>
        <v>132.45382652442413</v>
      </c>
      <c r="AK20">
        <f t="shared" si="24"/>
        <v>127.29986128011451</v>
      </c>
      <c r="AL20">
        <f t="shared" si="8"/>
        <v>-232.56161793263965</v>
      </c>
      <c r="AN20">
        <f t="shared" si="9"/>
        <v>319.09943620122942</v>
      </c>
      <c r="AO20">
        <f t="shared" si="9"/>
        <v>-15.954971810061469</v>
      </c>
      <c r="AP20">
        <f t="shared" si="9"/>
        <v>-2.544523064552775</v>
      </c>
      <c r="AQ20">
        <f t="shared" si="9"/>
        <v>-422.51197476275826</v>
      </c>
      <c r="AR20">
        <f t="shared" si="9"/>
        <v>-121.91203343614313</v>
      </c>
      <c r="AS20">
        <f t="shared" si="9"/>
        <v>32.799539522362785</v>
      </c>
      <c r="AT20">
        <f t="shared" si="9"/>
        <v>31.523263168833314</v>
      </c>
      <c r="AU20">
        <f t="shared" si="9"/>
        <v>-57.589230744947045</v>
      </c>
      <c r="AW20">
        <v>17</v>
      </c>
      <c r="AX20">
        <f>(R20*SUMPRODUCT(K21:$K$23, X21:$X$23)-$AZ$3*SUMPRODUCT(K20:$K$22, W21:$W$23))/Z20</f>
        <v>561.9340253942006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1567.5797983841144</v>
      </c>
      <c r="P21">
        <f t="shared" si="22"/>
        <v>78.378989919205722</v>
      </c>
      <c r="Q21" s="4">
        <f t="shared" si="23"/>
        <v>12.5</v>
      </c>
      <c r="R21">
        <f t="shared" si="0"/>
        <v>1000000</v>
      </c>
      <c r="S21">
        <f t="shared" si="1"/>
        <v>391.33628318861855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461.93244938065607</v>
      </c>
      <c r="AC21">
        <f t="shared" si="2"/>
        <v>317.77710778683854</v>
      </c>
      <c r="AE21">
        <f t="shared" si="3"/>
        <v>1272.9230484245245</v>
      </c>
      <c r="AF21">
        <f t="shared" si="4"/>
        <v>-63.646152421226233</v>
      </c>
      <c r="AG21">
        <f t="shared" si="4"/>
        <v>-10.150384766190799</v>
      </c>
      <c r="AH21">
        <f t="shared" si="5"/>
        <v>-1789.1766011122907</v>
      </c>
      <c r="AI21">
        <f t="shared" si="6"/>
        <v>-590.05008987518318</v>
      </c>
      <c r="AJ21">
        <f t="shared" si="7"/>
        <v>144.15534159381752</v>
      </c>
      <c r="AK21">
        <f t="shared" si="24"/>
        <v>116.98465417687683</v>
      </c>
      <c r="AL21">
        <f t="shared" si="8"/>
        <v>-328.91009410448885</v>
      </c>
      <c r="AN21">
        <f t="shared" si="9"/>
        <v>290.36666354938137</v>
      </c>
      <c r="AO21">
        <f t="shared" si="9"/>
        <v>-14.518333177469071</v>
      </c>
      <c r="AP21">
        <f t="shared" si="9"/>
        <v>-2.3154057599547397</v>
      </c>
      <c r="AQ21">
        <f t="shared" si="9"/>
        <v>-408.12933728287504</v>
      </c>
      <c r="AR21">
        <f t="shared" si="9"/>
        <v>-134.59641267091746</v>
      </c>
      <c r="AS21">
        <f t="shared" si="9"/>
        <v>32.883296145218665</v>
      </c>
      <c r="AT21">
        <f t="shared" si="9"/>
        <v>26.685386647574731</v>
      </c>
      <c r="AU21">
        <f t="shared" si="9"/>
        <v>-75.027729878124077</v>
      </c>
      <c r="AW21">
        <v>18</v>
      </c>
      <c r="AX21">
        <f>(R21*SUMPRODUCT(K22:$K$23, X22:$X$23)-$AZ$3*SUMPRODUCT(K21:$K$22, W22:$W$23))/Z21</f>
        <v>391.33628318861855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1567.5797983841144</v>
      </c>
      <c r="P22">
        <f t="shared" si="22"/>
        <v>78.378989919205722</v>
      </c>
      <c r="Q22" s="4">
        <f t="shared" si="23"/>
        <v>12.5</v>
      </c>
      <c r="R22">
        <f t="shared" si="0"/>
        <v>1000000</v>
      </c>
      <c r="S22">
        <f t="shared" si="1"/>
        <v>203.74519282375221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317.77710778683854</v>
      </c>
      <c r="AC22">
        <f t="shared" si="2"/>
        <v>163.41030996792421</v>
      </c>
      <c r="AE22">
        <f t="shared" si="3"/>
        <v>1257.2502801329495</v>
      </c>
      <c r="AF22">
        <f t="shared" si="4"/>
        <v>-62.862514006647473</v>
      </c>
      <c r="AG22">
        <f t="shared" si="4"/>
        <v>-10.025408925186317</v>
      </c>
      <c r="AH22">
        <f t="shared" si="5"/>
        <v>-1877.7594674059192</v>
      </c>
      <c r="AI22">
        <f t="shared" si="6"/>
        <v>-693.39711020480354</v>
      </c>
      <c r="AJ22">
        <f t="shared" si="7"/>
        <v>154.36679781891434</v>
      </c>
      <c r="AK22">
        <f t="shared" si="24"/>
        <v>105.85154117391986</v>
      </c>
      <c r="AL22">
        <f t="shared" si="8"/>
        <v>-433.17877121196932</v>
      </c>
      <c r="AN22">
        <f t="shared" si="9"/>
        <v>264.18473032861584</v>
      </c>
      <c r="AO22">
        <f t="shared" si="9"/>
        <v>-13.20923651643079</v>
      </c>
      <c r="AP22">
        <f t="shared" si="9"/>
        <v>-2.1066290421143279</v>
      </c>
      <c r="AQ22">
        <f t="shared" si="9"/>
        <v>-394.57169853736673</v>
      </c>
      <c r="AR22">
        <f t="shared" si="9"/>
        <v>-145.70283376729606</v>
      </c>
      <c r="AS22">
        <f t="shared" si="9"/>
        <v>32.436939166296604</v>
      </c>
      <c r="AT22">
        <f t="shared" si="9"/>
        <v>22.242477334698439</v>
      </c>
      <c r="AU22">
        <f t="shared" si="9"/>
        <v>-91.02341726630101</v>
      </c>
      <c r="AW22">
        <v>19</v>
      </c>
      <c r="AX22">
        <f>(R22*SUMPRODUCT(K23:$K$23, X23:$X$23)-$AZ$3*SUMPRODUCT(K22:$K$22, W23:$W$23))/Z22</f>
        <v>203.74519282375221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1567.5797983841144</v>
      </c>
      <c r="P23">
        <f t="shared" si="22"/>
        <v>78.378989919205722</v>
      </c>
      <c r="Q23" s="4">
        <f t="shared" si="23"/>
        <v>12.5</v>
      </c>
      <c r="R23">
        <f t="shared" si="0"/>
        <v>1000000</v>
      </c>
      <c r="S23">
        <f t="shared" si="1"/>
        <v>206.31595878607288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163.41030996792421</v>
      </c>
      <c r="AC23">
        <f t="shared" si="2"/>
        <v>163.41030996792421</v>
      </c>
      <c r="AE23">
        <f t="shared" si="3"/>
        <v>1241.5845204636489</v>
      </c>
      <c r="AF23">
        <f t="shared" si="4"/>
        <v>-62.07922602318245</v>
      </c>
      <c r="AG23">
        <f t="shared" si="4"/>
        <v>-9.9004889714665048</v>
      </c>
      <c r="AH23">
        <f t="shared" si="5"/>
        <v>-1973.2691574358623</v>
      </c>
      <c r="AI23">
        <f t="shared" si="6"/>
        <v>-803.66435196686234</v>
      </c>
      <c r="AJ23">
        <f t="shared" si="7"/>
        <v>0</v>
      </c>
      <c r="AK23">
        <f t="shared" si="24"/>
        <v>94.00409230858736</v>
      </c>
      <c r="AL23">
        <f t="shared" si="8"/>
        <v>-709.66025965827498</v>
      </c>
      <c r="AN23">
        <f t="shared" si="9"/>
        <v>240.32758774805964</v>
      </c>
      <c r="AO23">
        <f t="shared" si="9"/>
        <v>-12.016379387402983</v>
      </c>
      <c r="AP23">
        <f t="shared" si="9"/>
        <v>-1.9163903808580673</v>
      </c>
      <c r="AQ23">
        <f t="shared" si="9"/>
        <v>-381.95628953807613</v>
      </c>
      <c r="AR23">
        <f t="shared" si="9"/>
        <v>-155.56147155827756</v>
      </c>
      <c r="AS23">
        <f t="shared" si="9"/>
        <v>0</v>
      </c>
      <c r="AT23">
        <f t="shared" si="9"/>
        <v>18.195923330722749</v>
      </c>
      <c r="AU23">
        <f t="shared" si="9"/>
        <v>-137.3655482275548</v>
      </c>
      <c r="AW23">
        <v>20</v>
      </c>
      <c r="AX23">
        <f>(R23*SUMPRODUCT(K$23:$K24, X$23:$X24)-$AZ$3*SUMPRODUCT(K$22:$K23, W$23:$W24))/Z23</f>
        <v>206.31595878607288</v>
      </c>
    </row>
    <row r="25" spans="5:50" x14ac:dyDescent="0.25">
      <c r="AN25" s="8">
        <f t="shared" ref="AN25:AU25" si="25">SUM(AN3:AN23)</f>
        <v>13669.428079252655</v>
      </c>
      <c r="AO25" s="8">
        <f t="shared" si="25"/>
        <v>-1859.1562527507187</v>
      </c>
      <c r="AP25" s="8">
        <f t="shared" si="25"/>
        <v>-196.50105447058672</v>
      </c>
      <c r="AQ25" s="8">
        <f t="shared" si="25"/>
        <v>-12290.404331759179</v>
      </c>
      <c r="AR25" s="8">
        <f t="shared" si="25"/>
        <v>-676.63355972782665</v>
      </c>
      <c r="AS25" s="8">
        <f t="shared" si="25"/>
        <v>-561.97031813581282</v>
      </c>
      <c r="AT25" s="8">
        <f t="shared" si="25"/>
        <v>1238.6038778636382</v>
      </c>
      <c r="AU25" s="9">
        <f t="shared" si="25"/>
        <v>-9.9475983006414026E-13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3317.6025029643133</v>
      </c>
      <c r="K3">
        <v>1</v>
      </c>
      <c r="L3" s="2">
        <v>0</v>
      </c>
      <c r="O3">
        <f>$C$3</f>
        <v>3317.6025029643133</v>
      </c>
      <c r="P3">
        <f>O3*B5</f>
        <v>2654.0820023714509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3317.6025029643133</v>
      </c>
      <c r="AF3">
        <f t="shared" ref="AF3:AG23" si="4">-$Z3*P3</f>
        <v>-2654.0820023714509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563.52050059286239</v>
      </c>
      <c r="AJ3">
        <f t="shared" ref="AJ3:AJ23" si="7">AB3-AC3</f>
        <v>0</v>
      </c>
      <c r="AL3">
        <f t="shared" ref="AL3:AL23" si="8">SUM(AI3:AK3)</f>
        <v>563.52050059286239</v>
      </c>
      <c r="AN3">
        <f t="shared" ref="AN3:AU23" si="9">AE3*$K3</f>
        <v>3317.6025029643133</v>
      </c>
      <c r="AO3">
        <f t="shared" si="9"/>
        <v>-2654.0820023714509</v>
      </c>
      <c r="AP3">
        <f t="shared" si="9"/>
        <v>-100</v>
      </c>
      <c r="AQ3">
        <f t="shared" si="9"/>
        <v>0</v>
      </c>
      <c r="AR3">
        <f t="shared" si="9"/>
        <v>563.52050059286239</v>
      </c>
      <c r="AS3">
        <f t="shared" si="9"/>
        <v>0</v>
      </c>
      <c r="AT3">
        <f t="shared" si="9"/>
        <v>0</v>
      </c>
      <c r="AU3">
        <f t="shared" si="9"/>
        <v>563.52050059286239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2677.4203390832004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1384.2759311914056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1368.466165615202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-1368.466165615202</v>
      </c>
      <c r="AK4">
        <f>G4*MAX(0, SUM(AB4, AE4:AF4))</f>
        <v>0</v>
      </c>
      <c r="AL4">
        <f t="shared" si="8"/>
        <v>-2789.430165615202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-1308.9541734679967</v>
      </c>
      <c r="AR4">
        <f t="shared" si="9"/>
        <v>-1308.9541734679967</v>
      </c>
      <c r="AS4">
        <f t="shared" si="9"/>
        <v>-1260.5945673020326</v>
      </c>
      <c r="AT4">
        <f t="shared" si="9"/>
        <v>0</v>
      </c>
      <c r="AU4">
        <f t="shared" si="9"/>
        <v>-2569.5487407700293</v>
      </c>
      <c r="AW4">
        <v>1</v>
      </c>
      <c r="AX4">
        <f>(R4*SUMPRODUCT(K5:$K$23, X5:$X$23)-$AZ$3*SUMPRODUCT(K4:$K$22, W5:$W$23))/Z4</f>
        <v>1384.2759311914056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3317.6025029643133</v>
      </c>
      <c r="P5">
        <f t="shared" ref="P5:P23" si="22">O5*$C$5</f>
        <v>165.88012514821568</v>
      </c>
      <c r="Q5" s="4">
        <f t="shared" ref="Q5:Q23" si="23">$C$8</f>
        <v>12.5</v>
      </c>
      <c r="R5">
        <f t="shared" si="0"/>
        <v>1000000</v>
      </c>
      <c r="S5">
        <f t="shared" si="1"/>
        <v>2627.5360170139297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1368.466165615202</v>
      </c>
      <c r="AC5">
        <f t="shared" si="2"/>
        <v>2567.7153869416434</v>
      </c>
      <c r="AE5">
        <f t="shared" si="3"/>
        <v>3242.0712559056105</v>
      </c>
      <c r="AF5">
        <f t="shared" si="4"/>
        <v>-162.10356279528054</v>
      </c>
      <c r="AG5">
        <f t="shared" si="4"/>
        <v>-12.215414795054505</v>
      </c>
      <c r="AH5">
        <f t="shared" si="5"/>
        <v>-1460.06203563948</v>
      </c>
      <c r="AI5">
        <f t="shared" si="6"/>
        <v>1607.6902426757954</v>
      </c>
      <c r="AJ5">
        <f t="shared" si="7"/>
        <v>-1199.2492213264413</v>
      </c>
      <c r="AK5">
        <f>G5*SUM(AB5, AE5:AF5)</f>
        <v>311.39037011078722</v>
      </c>
      <c r="AL5">
        <f t="shared" si="8"/>
        <v>719.83139146014128</v>
      </c>
      <c r="AN5">
        <f t="shared" si="9"/>
        <v>2751.0931121726171</v>
      </c>
      <c r="AO5">
        <f t="shared" si="9"/>
        <v>-137.55465560863087</v>
      </c>
      <c r="AP5">
        <f t="shared" si="9"/>
        <v>-10.365516625765466</v>
      </c>
      <c r="AQ5">
        <f t="shared" si="9"/>
        <v>-1238.950748622734</v>
      </c>
      <c r="AR5">
        <f t="shared" si="9"/>
        <v>1364.2221913154867</v>
      </c>
      <c r="AS5">
        <f t="shared" si="9"/>
        <v>-1017.6353362251953</v>
      </c>
      <c r="AT5">
        <f t="shared" si="9"/>
        <v>264.2335207309859</v>
      </c>
      <c r="AU5">
        <f t="shared" si="9"/>
        <v>610.82037582127725</v>
      </c>
      <c r="AW5">
        <v>2</v>
      </c>
      <c r="AX5">
        <f>(R5*SUMPRODUCT(K6:$K$23, X6:$X$23)-$AZ$3*SUMPRODUCT(K5:$K$22, W6:$W$23))/Z5</f>
        <v>2627.5360170139297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3317.6025029643133</v>
      </c>
      <c r="P6">
        <f t="shared" si="22"/>
        <v>165.88012514821568</v>
      </c>
      <c r="Q6" s="4">
        <f t="shared" si="23"/>
        <v>12.5</v>
      </c>
      <c r="R6">
        <f t="shared" si="0"/>
        <v>1000000</v>
      </c>
      <c r="S6">
        <f t="shared" si="1"/>
        <v>3727.9353190733168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2567.7153869416434</v>
      </c>
      <c r="AC6">
        <f t="shared" si="2"/>
        <v>3600.9705868625279</v>
      </c>
      <c r="AE6">
        <f t="shared" si="3"/>
        <v>3204.612743937214</v>
      </c>
      <c r="AF6">
        <f t="shared" si="4"/>
        <v>-160.23063719686073</v>
      </c>
      <c r="AG6">
        <f t="shared" si="4"/>
        <v>-12.074279321715977</v>
      </c>
      <c r="AH6">
        <f t="shared" si="5"/>
        <v>-1518.5060310386943</v>
      </c>
      <c r="AI6">
        <f t="shared" si="6"/>
        <v>1513.801796379943</v>
      </c>
      <c r="AJ6">
        <f t="shared" si="7"/>
        <v>-1033.2551999208845</v>
      </c>
      <c r="AK6">
        <f>G6*SUM(AB6, AE6:AF6)</f>
        <v>392.84682455773981</v>
      </c>
      <c r="AL6">
        <f t="shared" si="8"/>
        <v>873.39342101679836</v>
      </c>
      <c r="AN6">
        <f t="shared" si="9"/>
        <v>2504.9534293740712</v>
      </c>
      <c r="AO6">
        <f t="shared" si="9"/>
        <v>-125.24767146870357</v>
      </c>
      <c r="AP6">
        <f t="shared" si="9"/>
        <v>-9.4381161815492831</v>
      </c>
      <c r="AQ6">
        <f t="shared" si="9"/>
        <v>-1186.9724031934738</v>
      </c>
      <c r="AR6">
        <f t="shared" si="9"/>
        <v>1183.2952385303445</v>
      </c>
      <c r="AS6">
        <f t="shared" si="9"/>
        <v>-807.66581277476223</v>
      </c>
      <c r="AT6">
        <f t="shared" si="9"/>
        <v>307.07704144794616</v>
      </c>
      <c r="AU6">
        <f t="shared" si="9"/>
        <v>682.70646720352852</v>
      </c>
      <c r="AW6">
        <v>3</v>
      </c>
      <c r="AX6">
        <f>(R6*SUMPRODUCT(K7:$K$23, X7:$X$23)-$AZ$3*SUMPRODUCT(K6:$K$22, W7:$W$23))/Z6</f>
        <v>3727.9353190733168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3317.6025029643133</v>
      </c>
      <c r="P7">
        <f t="shared" si="22"/>
        <v>165.88012514821568</v>
      </c>
      <c r="Q7" s="4">
        <f t="shared" si="23"/>
        <v>12.5</v>
      </c>
      <c r="R7">
        <f t="shared" si="0"/>
        <v>1000000</v>
      </c>
      <c r="S7">
        <f t="shared" si="1"/>
        <v>4692.5049886147917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3600.9705868625279</v>
      </c>
      <c r="AC7">
        <f t="shared" si="2"/>
        <v>4479.9159499348425</v>
      </c>
      <c r="AE7">
        <f t="shared" si="3"/>
        <v>3167.3019857483318</v>
      </c>
      <c r="AF7">
        <f t="shared" si="4"/>
        <v>-158.36509928741663</v>
      </c>
      <c r="AG7">
        <f t="shared" si="4"/>
        <v>-11.933700552275001</v>
      </c>
      <c r="AH7">
        <f t="shared" si="5"/>
        <v>-1586.8780979052267</v>
      </c>
      <c r="AI7">
        <f t="shared" si="6"/>
        <v>1410.1250880034136</v>
      </c>
      <c r="AJ7">
        <f t="shared" si="7"/>
        <v>-878.94536307231465</v>
      </c>
      <c r="AK7">
        <f>G7*SUM(AB7, AE7:AF7)</f>
        <v>462.69352313264113</v>
      </c>
      <c r="AL7">
        <f t="shared" si="8"/>
        <v>993.87324806373999</v>
      </c>
      <c r="AN7">
        <f t="shared" si="9"/>
        <v>2280.6305661373958</v>
      </c>
      <c r="AO7">
        <f t="shared" si="9"/>
        <v>-114.03152830686982</v>
      </c>
      <c r="AP7">
        <f t="shared" si="9"/>
        <v>-8.5929167376879398</v>
      </c>
      <c r="AQ7">
        <f t="shared" si="9"/>
        <v>-1142.638975096515</v>
      </c>
      <c r="AR7">
        <f t="shared" si="9"/>
        <v>1015.367145996323</v>
      </c>
      <c r="AS7">
        <f t="shared" si="9"/>
        <v>-632.88870780467778</v>
      </c>
      <c r="AT7">
        <f t="shared" si="9"/>
        <v>333.16462918858173</v>
      </c>
      <c r="AU7">
        <f t="shared" si="9"/>
        <v>715.64306738022685</v>
      </c>
      <c r="AW7">
        <v>4</v>
      </c>
      <c r="AX7">
        <f>(R7*SUMPRODUCT(K8:$K$23, X8:$X$23)-$AZ$3*SUMPRODUCT(K7:$K$22, W8:$W$23))/Z7</f>
        <v>4692.5049886147917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3317.6025029643133</v>
      </c>
      <c r="P8">
        <f t="shared" si="22"/>
        <v>165.88012514821568</v>
      </c>
      <c r="Q8" s="4">
        <f t="shared" si="23"/>
        <v>12.5</v>
      </c>
      <c r="R8">
        <f t="shared" si="0"/>
        <v>1000000</v>
      </c>
      <c r="S8">
        <f t="shared" si="1"/>
        <v>5535.3405058154576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4479.9159499348425</v>
      </c>
      <c r="AC8">
        <f t="shared" si="2"/>
        <v>5222.559761209448</v>
      </c>
      <c r="AE8">
        <f t="shared" si="3"/>
        <v>3130.1375800578098</v>
      </c>
      <c r="AF8">
        <f t="shared" si="4"/>
        <v>-156.50687900289051</v>
      </c>
      <c r="AG8">
        <f t="shared" si="4"/>
        <v>-11.793673207010931</v>
      </c>
      <c r="AH8">
        <f t="shared" si="5"/>
        <v>-1655.2271793056029</v>
      </c>
      <c r="AI8">
        <f t="shared" si="6"/>
        <v>1306.6098485423054</v>
      </c>
      <c r="AJ8">
        <f t="shared" si="7"/>
        <v>-742.64381127460547</v>
      </c>
      <c r="AK8">
        <f t="shared" ref="AK8:AK23" si="24">G8*SUM(AB8:AB8, AE8:AF8)</f>
        <v>521.74826556928338</v>
      </c>
      <c r="AL8">
        <f t="shared" si="8"/>
        <v>1085.7143028369833</v>
      </c>
      <c r="AN8">
        <f t="shared" si="9"/>
        <v>2076.2051365518341</v>
      </c>
      <c r="AO8">
        <f t="shared" si="9"/>
        <v>-103.81025682759173</v>
      </c>
      <c r="AP8">
        <f t="shared" si="9"/>
        <v>-7.8226864682278956</v>
      </c>
      <c r="AQ8">
        <f t="shared" si="9"/>
        <v>-1097.9041923681282</v>
      </c>
      <c r="AR8">
        <f t="shared" si="9"/>
        <v>866.66800088788648</v>
      </c>
      <c r="AS8">
        <f t="shared" si="9"/>
        <v>-492.59205263696117</v>
      </c>
      <c r="AT8">
        <f t="shared" si="9"/>
        <v>346.07310421861723</v>
      </c>
      <c r="AU8">
        <f t="shared" si="9"/>
        <v>720.14905246954254</v>
      </c>
      <c r="AW8">
        <v>5</v>
      </c>
      <c r="AX8">
        <f>(R8*SUMPRODUCT(K9:$K$23, X9:$X$23)-$AZ$3*SUMPRODUCT(K8:$K$22, W9:$W$23))/Z8</f>
        <v>5535.3405058154576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3317.6025029643133</v>
      </c>
      <c r="P9">
        <f t="shared" si="22"/>
        <v>165.88012514821568</v>
      </c>
      <c r="Q9" s="4">
        <f t="shared" si="23"/>
        <v>12.5</v>
      </c>
      <c r="R9">
        <f t="shared" si="0"/>
        <v>1000000</v>
      </c>
      <c r="S9">
        <f t="shared" si="1"/>
        <v>6267.4279027636439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5222.559761209448</v>
      </c>
      <c r="AC9">
        <f t="shared" si="2"/>
        <v>5843.327302947655</v>
      </c>
      <c r="AE9">
        <f t="shared" si="3"/>
        <v>3093.1089414447988</v>
      </c>
      <c r="AF9">
        <f t="shared" si="4"/>
        <v>-154.65544707223995</v>
      </c>
      <c r="AG9">
        <f t="shared" si="4"/>
        <v>-11.654157402375183</v>
      </c>
      <c r="AH9">
        <f t="shared" si="5"/>
        <v>-1726.3258052511369</v>
      </c>
      <c r="AI9">
        <f t="shared" si="6"/>
        <v>1200.4735317190466</v>
      </c>
      <c r="AJ9">
        <f t="shared" si="7"/>
        <v>-620.767541738207</v>
      </c>
      <c r="AK9">
        <f t="shared" si="24"/>
        <v>571.2709278907405</v>
      </c>
      <c r="AL9">
        <f t="shared" si="8"/>
        <v>1150.9769178715801</v>
      </c>
      <c r="AN9">
        <f t="shared" si="9"/>
        <v>1889.9199863562112</v>
      </c>
      <c r="AO9">
        <f t="shared" si="9"/>
        <v>-94.495999317810572</v>
      </c>
      <c r="AP9">
        <f t="shared" si="9"/>
        <v>-7.1208048005583384</v>
      </c>
      <c r="AQ9">
        <f t="shared" si="9"/>
        <v>-1054.802046766134</v>
      </c>
      <c r="AR9">
        <f t="shared" si="9"/>
        <v>733.50113547170815</v>
      </c>
      <c r="AS9">
        <f t="shared" si="9"/>
        <v>-379.29507373388725</v>
      </c>
      <c r="AT9">
        <f t="shared" si="9"/>
        <v>349.05215583537068</v>
      </c>
      <c r="AU9">
        <f t="shared" si="9"/>
        <v>703.25821757319159</v>
      </c>
      <c r="AW9">
        <v>6</v>
      </c>
      <c r="AX9">
        <f>(R9*SUMPRODUCT(K10:$K$23, X10:$X$23)-$AZ$3*SUMPRODUCT(K9:$K$22, W10:$W$23))/Z9</f>
        <v>6267.4279027636439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3317.6025029643133</v>
      </c>
      <c r="P10">
        <f t="shared" si="22"/>
        <v>165.88012514821568</v>
      </c>
      <c r="Q10" s="4">
        <f t="shared" si="23"/>
        <v>12.5</v>
      </c>
      <c r="R10">
        <f t="shared" si="0"/>
        <v>1000000</v>
      </c>
      <c r="S10">
        <f t="shared" si="1"/>
        <v>6893.3830443249235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5843.327302947655</v>
      </c>
      <c r="AC10">
        <f t="shared" si="2"/>
        <v>6350.1840189482537</v>
      </c>
      <c r="AE10">
        <f t="shared" si="3"/>
        <v>3056.1752132562451</v>
      </c>
      <c r="AF10">
        <f t="shared" si="4"/>
        <v>-152.80876066281229</v>
      </c>
      <c r="AG10">
        <f t="shared" si="4"/>
        <v>-11.51499919944267</v>
      </c>
      <c r="AH10">
        <f t="shared" si="5"/>
        <v>-1809.3303127009599</v>
      </c>
      <c r="AI10">
        <f t="shared" si="6"/>
        <v>1082.5211406930302</v>
      </c>
      <c r="AJ10">
        <f t="shared" si="7"/>
        <v>-506.85671600059868</v>
      </c>
      <c r="AK10">
        <f t="shared" si="24"/>
        <v>612.26856288787621</v>
      </c>
      <c r="AL10">
        <f t="shared" si="8"/>
        <v>1187.9329875803078</v>
      </c>
      <c r="AN10">
        <f t="shared" si="9"/>
        <v>1720.155931767812</v>
      </c>
      <c r="AO10">
        <f t="shared" si="9"/>
        <v>-86.007796588390619</v>
      </c>
      <c r="AP10">
        <f t="shared" si="9"/>
        <v>-6.4811710046292257</v>
      </c>
      <c r="AQ10">
        <f t="shared" si="9"/>
        <v>-1018.3742922918971</v>
      </c>
      <c r="AR10">
        <f t="shared" si="9"/>
        <v>609.29267188289509</v>
      </c>
      <c r="AS10">
        <f t="shared" si="9"/>
        <v>-285.2822648397289</v>
      </c>
      <c r="AT10">
        <f t="shared" si="9"/>
        <v>344.61289906359457</v>
      </c>
      <c r="AU10">
        <f t="shared" si="9"/>
        <v>668.62330610676065</v>
      </c>
      <c r="AW10">
        <v>7</v>
      </c>
      <c r="AX10">
        <f>(R10*SUMPRODUCT(K11:$K$23, X11:$X$23)-$AZ$3*SUMPRODUCT(K10:$K$22, W11:$W$23))/Z10</f>
        <v>6893.3830443249235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3317.6025029643133</v>
      </c>
      <c r="P11">
        <f t="shared" si="22"/>
        <v>165.88012514821568</v>
      </c>
      <c r="Q11" s="4">
        <f t="shared" si="23"/>
        <v>12.5</v>
      </c>
      <c r="R11">
        <f t="shared" si="0"/>
        <v>1000000</v>
      </c>
      <c r="S11">
        <f t="shared" si="1"/>
        <v>7426.6703793086299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6350.1840189482537</v>
      </c>
      <c r="AC11">
        <f t="shared" si="2"/>
        <v>6759.0048374694688</v>
      </c>
      <c r="AE11">
        <f t="shared" si="3"/>
        <v>3019.3465201863578</v>
      </c>
      <c r="AF11">
        <f t="shared" si="4"/>
        <v>-150.96732600931793</v>
      </c>
      <c r="AG11">
        <f t="shared" si="4"/>
        <v>-11.376236745844851</v>
      </c>
      <c r="AH11">
        <f t="shared" si="5"/>
        <v>-1888.9969282712598</v>
      </c>
      <c r="AI11">
        <f t="shared" si="6"/>
        <v>968.00602915993545</v>
      </c>
      <c r="AJ11">
        <f t="shared" si="7"/>
        <v>-408.82081852121519</v>
      </c>
      <c r="AK11">
        <f t="shared" si="24"/>
        <v>645.29942491877057</v>
      </c>
      <c r="AL11">
        <f t="shared" si="8"/>
        <v>1204.4846355574909</v>
      </c>
      <c r="AN11">
        <f t="shared" si="9"/>
        <v>1565.4669150817281</v>
      </c>
      <c r="AO11">
        <f t="shared" si="9"/>
        <v>-78.273345754086421</v>
      </c>
      <c r="AP11">
        <f t="shared" si="9"/>
        <v>-5.8983366515539704</v>
      </c>
      <c r="AQ11">
        <f t="shared" si="9"/>
        <v>-979.40470698843455</v>
      </c>
      <c r="AR11">
        <f t="shared" si="9"/>
        <v>501.89052568765317</v>
      </c>
      <c r="AS11">
        <f t="shared" si="9"/>
        <v>-211.96489416262577</v>
      </c>
      <c r="AT11">
        <f t="shared" si="9"/>
        <v>334.57401900635455</v>
      </c>
      <c r="AU11">
        <f t="shared" si="9"/>
        <v>624.49965053138203</v>
      </c>
      <c r="AW11">
        <v>8</v>
      </c>
      <c r="AX11">
        <f>(R11*SUMPRODUCT(K12:$K$23, X12:$X$23)-$AZ$3*SUMPRODUCT(K11:$K$22, W12:$W$23))/Z11</f>
        <v>7426.6703793086299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3317.6025029643133</v>
      </c>
      <c r="P12">
        <f t="shared" si="22"/>
        <v>165.88012514821568</v>
      </c>
      <c r="Q12" s="4">
        <f t="shared" si="23"/>
        <v>12.5</v>
      </c>
      <c r="R12">
        <f t="shared" si="0"/>
        <v>1000000</v>
      </c>
      <c r="S12">
        <f t="shared" si="1"/>
        <v>7871.1804770230019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6759.0048374694688</v>
      </c>
      <c r="AC12">
        <f t="shared" si="2"/>
        <v>7076.325952747562</v>
      </c>
      <c r="AE12">
        <f t="shared" si="3"/>
        <v>2982.5814261478831</v>
      </c>
      <c r="AF12">
        <f t="shared" si="4"/>
        <v>-149.12907130739416</v>
      </c>
      <c r="AG12">
        <f t="shared" si="4"/>
        <v>-11.237713919475414</v>
      </c>
      <c r="AH12">
        <f t="shared" si="5"/>
        <v>-1980.8367128790831</v>
      </c>
      <c r="AI12">
        <f t="shared" si="6"/>
        <v>841.37792804193055</v>
      </c>
      <c r="AJ12">
        <f t="shared" si="7"/>
        <v>-317.3211152780932</v>
      </c>
      <c r="AK12">
        <f t="shared" si="24"/>
        <v>671.47200346169711</v>
      </c>
      <c r="AL12">
        <f t="shared" si="8"/>
        <v>1195.5288162255345</v>
      </c>
      <c r="AN12">
        <f t="shared" si="9"/>
        <v>1424.5070766673857</v>
      </c>
      <c r="AO12">
        <f t="shared" si="9"/>
        <v>-71.225353833369283</v>
      </c>
      <c r="AP12">
        <f t="shared" si="9"/>
        <v>-5.3672308368564847</v>
      </c>
      <c r="AQ12">
        <f t="shared" si="9"/>
        <v>-946.06500613234527</v>
      </c>
      <c r="AR12">
        <f t="shared" si="9"/>
        <v>401.84948586481465</v>
      </c>
      <c r="AS12">
        <f t="shared" si="9"/>
        <v>-151.55535078666401</v>
      </c>
      <c r="AT12">
        <f t="shared" si="9"/>
        <v>320.70092448426203</v>
      </c>
      <c r="AU12">
        <f t="shared" si="9"/>
        <v>570.99505956241262</v>
      </c>
      <c r="AW12">
        <v>9</v>
      </c>
      <c r="AX12">
        <f>(R12*SUMPRODUCT(K13:$K$23, X13:$X$23)-$AZ$3*SUMPRODUCT(K12:$K$22, W13:$W$23))/Z12</f>
        <v>7871.1804770230019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3317.6025029643133</v>
      </c>
      <c r="P13">
        <f t="shared" si="22"/>
        <v>165.88012514821568</v>
      </c>
      <c r="Q13" s="4">
        <f t="shared" si="23"/>
        <v>12.5</v>
      </c>
      <c r="R13">
        <f t="shared" si="0"/>
        <v>1000000</v>
      </c>
      <c r="S13">
        <f t="shared" si="1"/>
        <v>8233.9445788041066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7076.325952747562</v>
      </c>
      <c r="AC13">
        <f t="shared" si="2"/>
        <v>7311.3148981186869</v>
      </c>
      <c r="AE13">
        <f t="shared" si="3"/>
        <v>2945.8586190146257</v>
      </c>
      <c r="AF13">
        <f t="shared" si="4"/>
        <v>-147.29293095073129</v>
      </c>
      <c r="AG13">
        <f t="shared" si="4"/>
        <v>-11.099350420908131</v>
      </c>
      <c r="AH13">
        <f t="shared" si="5"/>
        <v>-2078.9087498023214</v>
      </c>
      <c r="AI13">
        <f t="shared" si="6"/>
        <v>708.55758784066484</v>
      </c>
      <c r="AJ13">
        <f t="shared" si="7"/>
        <v>-234.98894537112483</v>
      </c>
      <c r="AK13">
        <f t="shared" si="24"/>
        <v>691.24241485680204</v>
      </c>
      <c r="AL13">
        <f t="shared" si="8"/>
        <v>1164.8110573263421</v>
      </c>
      <c r="AN13">
        <f t="shared" si="9"/>
        <v>1296.0613773646119</v>
      </c>
      <c r="AO13">
        <f t="shared" si="9"/>
        <v>-64.803068868230596</v>
      </c>
      <c r="AP13">
        <f t="shared" si="9"/>
        <v>-4.8832755589562309</v>
      </c>
      <c r="AQ13">
        <f t="shared" si="9"/>
        <v>-914.63769520120434</v>
      </c>
      <c r="AR13">
        <f t="shared" si="9"/>
        <v>311.7373377362207</v>
      </c>
      <c r="AS13">
        <f t="shared" si="9"/>
        <v>-103.3858496254078</v>
      </c>
      <c r="AT13">
        <f t="shared" si="9"/>
        <v>304.11934588762398</v>
      </c>
      <c r="AU13">
        <f t="shared" si="9"/>
        <v>512.47083399843689</v>
      </c>
      <c r="AW13">
        <v>10</v>
      </c>
      <c r="AX13">
        <f>(R13*SUMPRODUCT(K14:$K$23, X14:$X$23)-$AZ$3*SUMPRODUCT(K13:$K$22, W14:$W$23))/Z13</f>
        <v>8233.9445788041066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3317.6025029643133</v>
      </c>
      <c r="P14">
        <f t="shared" si="22"/>
        <v>165.88012514821568</v>
      </c>
      <c r="Q14" s="4">
        <f t="shared" si="23"/>
        <v>12.5</v>
      </c>
      <c r="R14">
        <f t="shared" si="0"/>
        <v>1000000</v>
      </c>
      <c r="S14">
        <f t="shared" si="1"/>
        <v>8520.9533998319221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7311.3148981186869</v>
      </c>
      <c r="AC14">
        <f t="shared" si="2"/>
        <v>7471.8868805798566</v>
      </c>
      <c r="AE14">
        <f t="shared" si="3"/>
        <v>2909.1522337590663</v>
      </c>
      <c r="AF14">
        <f t="shared" si="4"/>
        <v>-145.45761168795332</v>
      </c>
      <c r="AG14">
        <f t="shared" si="4"/>
        <v>-10.961048796381226</v>
      </c>
      <c r="AH14">
        <f t="shared" si="5"/>
        <v>-2184.649625426001</v>
      </c>
      <c r="AI14">
        <f t="shared" si="6"/>
        <v>568.08394784873053</v>
      </c>
      <c r="AJ14">
        <f t="shared" si="7"/>
        <v>-160.57198246116968</v>
      </c>
      <c r="AK14">
        <f t="shared" si="24"/>
        <v>705.25066641328613</v>
      </c>
      <c r="AL14">
        <f t="shared" si="8"/>
        <v>1112.762631800847</v>
      </c>
      <c r="AN14">
        <f t="shared" si="9"/>
        <v>1179.0208465418118</v>
      </c>
      <c r="AO14">
        <f t="shared" si="9"/>
        <v>-58.951042327090583</v>
      </c>
      <c r="AP14">
        <f t="shared" si="9"/>
        <v>-4.442292459269698</v>
      </c>
      <c r="AQ14">
        <f t="shared" si="9"/>
        <v>-885.39452177061173</v>
      </c>
      <c r="AR14">
        <f t="shared" si="9"/>
        <v>230.23298998483952</v>
      </c>
      <c r="AS14">
        <f t="shared" si="9"/>
        <v>-65.07659258781311</v>
      </c>
      <c r="AT14">
        <f t="shared" si="9"/>
        <v>285.82390020350994</v>
      </c>
      <c r="AU14">
        <f t="shared" si="9"/>
        <v>450.9802976005364</v>
      </c>
      <c r="AW14">
        <v>11</v>
      </c>
      <c r="AX14">
        <f>(R14*SUMPRODUCT(K15:$K$23, X15:$X$23)-$AZ$3*SUMPRODUCT(K14:$K$22, W15:$W$23))/Z14</f>
        <v>8520.9533998319221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3317.6025029643133</v>
      </c>
      <c r="P15">
        <f t="shared" si="22"/>
        <v>165.88012514821568</v>
      </c>
      <c r="Q15" s="4">
        <f t="shared" si="23"/>
        <v>12.5</v>
      </c>
      <c r="R15">
        <f t="shared" si="0"/>
        <v>1000000</v>
      </c>
      <c r="S15">
        <f t="shared" si="1"/>
        <v>8739.2207069645174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7471.8868805798566</v>
      </c>
      <c r="AC15">
        <f t="shared" si="2"/>
        <v>7566.5925011212457</v>
      </c>
      <c r="AE15">
        <f t="shared" si="3"/>
        <v>2872.4467618291919</v>
      </c>
      <c r="AF15">
        <f t="shared" si="4"/>
        <v>-143.62233809145962</v>
      </c>
      <c r="AG15">
        <f t="shared" si="4"/>
        <v>-10.822750613065573</v>
      </c>
      <c r="AH15">
        <f t="shared" si="5"/>
        <v>-2295.0156281472637</v>
      </c>
      <c r="AI15">
        <f t="shared" si="6"/>
        <v>422.9860449774028</v>
      </c>
      <c r="AJ15">
        <f t="shared" si="7"/>
        <v>-94.70562054138918</v>
      </c>
      <c r="AK15">
        <f t="shared" si="24"/>
        <v>714.04979130223126</v>
      </c>
      <c r="AL15">
        <f t="shared" si="8"/>
        <v>1042.330215738245</v>
      </c>
      <c r="AN15">
        <f t="shared" si="9"/>
        <v>1072.3792227102306</v>
      </c>
      <c r="AO15">
        <f t="shared" si="9"/>
        <v>-53.618961135511547</v>
      </c>
      <c r="AP15">
        <f t="shared" si="9"/>
        <v>-4.0404901647803211</v>
      </c>
      <c r="AQ15">
        <f t="shared" si="9"/>
        <v>-856.80511406698224</v>
      </c>
      <c r="AR15">
        <f t="shared" si="9"/>
        <v>157.91465734295653</v>
      </c>
      <c r="AS15">
        <f t="shared" si="9"/>
        <v>-35.356735272541911</v>
      </c>
      <c r="AT15">
        <f t="shared" si="9"/>
        <v>266.57836460142647</v>
      </c>
      <c r="AU15">
        <f t="shared" si="9"/>
        <v>389.13628667184116</v>
      </c>
      <c r="AW15">
        <v>12</v>
      </c>
      <c r="AX15">
        <f>(R15*SUMPRODUCT(K16:$K$23, X16:$X$23)-$AZ$3*SUMPRODUCT(K15:$K$22, W16:$W$23))/Z15</f>
        <v>8739.2207069645174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3317.6025029643133</v>
      </c>
      <c r="P16">
        <f t="shared" si="22"/>
        <v>165.88012514821568</v>
      </c>
      <c r="Q16" s="4">
        <f t="shared" si="23"/>
        <v>12.5</v>
      </c>
      <c r="R16">
        <f t="shared" si="0"/>
        <v>1000000</v>
      </c>
      <c r="S16">
        <f t="shared" si="1"/>
        <v>8888.9230253337682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7566.5925011212457</v>
      </c>
      <c r="AC16">
        <f t="shared" si="2"/>
        <v>7597.6799327709141</v>
      </c>
      <c r="AE16">
        <f t="shared" si="3"/>
        <v>2835.6733307110694</v>
      </c>
      <c r="AF16">
        <f t="shared" si="4"/>
        <v>-141.78366653555349</v>
      </c>
      <c r="AG16">
        <f t="shared" si="4"/>
        <v>-10.68419637440503</v>
      </c>
      <c r="AH16">
        <f t="shared" si="5"/>
        <v>-2426.1386023910568</v>
      </c>
      <c r="AI16">
        <f t="shared" si="6"/>
        <v>257.06686541005411</v>
      </c>
      <c r="AJ16">
        <f t="shared" si="7"/>
        <v>-31.08743164966836</v>
      </c>
      <c r="AK16">
        <f t="shared" si="24"/>
        <v>718.23375157077339</v>
      </c>
      <c r="AL16">
        <f t="shared" si="8"/>
        <v>944.21318533115914</v>
      </c>
      <c r="AN16">
        <f t="shared" si="9"/>
        <v>975.20061924640095</v>
      </c>
      <c r="AO16">
        <f t="shared" si="9"/>
        <v>-48.760030962320059</v>
      </c>
      <c r="AP16">
        <f t="shared" si="9"/>
        <v>-3.6743424595587055</v>
      </c>
      <c r="AQ16">
        <f t="shared" si="9"/>
        <v>-834.35981211420733</v>
      </c>
      <c r="AR16">
        <f t="shared" si="9"/>
        <v>88.406433710314886</v>
      </c>
      <c r="AS16">
        <f t="shared" si="9"/>
        <v>-10.691105448290347</v>
      </c>
      <c r="AT16">
        <f t="shared" si="9"/>
        <v>247.00376863220953</v>
      </c>
      <c r="AU16">
        <f t="shared" si="9"/>
        <v>324.71909689423404</v>
      </c>
      <c r="AW16">
        <v>13</v>
      </c>
      <c r="AX16">
        <f>(R16*SUMPRODUCT(K17:$K$23, X17:$X$23)-$AZ$3*SUMPRODUCT(K16:$K$22, W17:$W$23))/Z16</f>
        <v>8888.9230253337682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3317.6025029643133</v>
      </c>
      <c r="P17">
        <f t="shared" si="22"/>
        <v>165.88012514821568</v>
      </c>
      <c r="Q17" s="4">
        <f t="shared" si="23"/>
        <v>12.5</v>
      </c>
      <c r="R17">
        <f t="shared" si="0"/>
        <v>1000000</v>
      </c>
      <c r="S17">
        <f t="shared" si="1"/>
        <v>8971.634664645042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7597.6799327709141</v>
      </c>
      <c r="AC17">
        <f t="shared" si="2"/>
        <v>7568.5802724288733</v>
      </c>
      <c r="AE17">
        <f t="shared" si="3"/>
        <v>2798.7698779851953</v>
      </c>
      <c r="AF17">
        <f t="shared" si="4"/>
        <v>-139.93849389925978</v>
      </c>
      <c r="AG17">
        <f t="shared" si="4"/>
        <v>-10.545152242788522</v>
      </c>
      <c r="AH17">
        <f t="shared" si="5"/>
        <v>-2576.1734297965409</v>
      </c>
      <c r="AI17">
        <f t="shared" si="6"/>
        <v>72.112802046606248</v>
      </c>
      <c r="AJ17">
        <f t="shared" si="7"/>
        <v>29.099660342040806</v>
      </c>
      <c r="AK17">
        <f t="shared" si="24"/>
        <v>717.95579217997954</v>
      </c>
      <c r="AL17">
        <f t="shared" si="8"/>
        <v>819.16825456862659</v>
      </c>
      <c r="AN17">
        <f t="shared" si="9"/>
        <v>886.63797370190855</v>
      </c>
      <c r="AO17">
        <f t="shared" si="9"/>
        <v>-44.331898685095432</v>
      </c>
      <c r="AP17">
        <f t="shared" si="9"/>
        <v>-3.3406577977232357</v>
      </c>
      <c r="AQ17">
        <f t="shared" si="9"/>
        <v>-816.12039906039865</v>
      </c>
      <c r="AR17">
        <f t="shared" si="9"/>
        <v>22.845018158691225</v>
      </c>
      <c r="AS17">
        <f t="shared" si="9"/>
        <v>9.2186442636915231</v>
      </c>
      <c r="AT17">
        <f t="shared" si="9"/>
        <v>227.44523363395041</v>
      </c>
      <c r="AU17">
        <f t="shared" si="9"/>
        <v>259.50889605633313</v>
      </c>
      <c r="AW17">
        <v>14</v>
      </c>
      <c r="AX17">
        <f>(R17*SUMPRODUCT(K18:$K$23, X18:$X$23)-$AZ$3*SUMPRODUCT(K17:$K$22, W18:$W$23))/Z17</f>
        <v>8971.634664645042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3317.6025029643133</v>
      </c>
      <c r="P18">
        <f t="shared" si="22"/>
        <v>165.88012514821568</v>
      </c>
      <c r="Q18" s="4">
        <f t="shared" si="23"/>
        <v>12.5</v>
      </c>
      <c r="R18">
        <f t="shared" si="0"/>
        <v>1000000</v>
      </c>
      <c r="S18">
        <f t="shared" si="1"/>
        <v>8574.5881202386608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7568.5802724288733</v>
      </c>
      <c r="AC18">
        <f t="shared" si="2"/>
        <v>7127.299888911758</v>
      </c>
      <c r="AE18">
        <f t="shared" si="3"/>
        <v>2757.630759548691</v>
      </c>
      <c r="AF18">
        <f t="shared" si="4"/>
        <v>-137.88153797743456</v>
      </c>
      <c r="AG18">
        <f t="shared" si="4"/>
        <v>-10.390149049971773</v>
      </c>
      <c r="AH18">
        <f t="shared" si="5"/>
        <v>-3964.1336311090618</v>
      </c>
      <c r="AI18">
        <f t="shared" si="6"/>
        <v>-1354.7745585877769</v>
      </c>
      <c r="AJ18">
        <f t="shared" si="7"/>
        <v>441.2803835171153</v>
      </c>
      <c r="AK18">
        <f t="shared" si="24"/>
        <v>713.18306458000905</v>
      </c>
      <c r="AL18">
        <f t="shared" si="8"/>
        <v>-200.3111104906526</v>
      </c>
      <c r="AN18">
        <f t="shared" si="9"/>
        <v>804.74190760858266</v>
      </c>
      <c r="AO18">
        <f t="shared" si="9"/>
        <v>-40.237095380429139</v>
      </c>
      <c r="AP18">
        <f t="shared" si="9"/>
        <v>-3.0320913479294807</v>
      </c>
      <c r="AQ18">
        <f t="shared" si="9"/>
        <v>-1156.8279942004021</v>
      </c>
      <c r="AR18">
        <f t="shared" si="9"/>
        <v>-395.35527332017813</v>
      </c>
      <c r="AS18">
        <f t="shared" si="9"/>
        <v>128.77605763286746</v>
      </c>
      <c r="AT18">
        <f t="shared" si="9"/>
        <v>208.12369381830496</v>
      </c>
      <c r="AU18">
        <f t="shared" si="9"/>
        <v>-58.455521869005715</v>
      </c>
      <c r="AW18">
        <v>15</v>
      </c>
      <c r="AX18">
        <f>(R18*SUMPRODUCT(K19:$K$23, X19:$X$23)-$AZ$3*SUMPRODUCT(K18:$K$22, W19:$W$23))/Z18</f>
        <v>8574.5881202386608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3317.6025029643133</v>
      </c>
      <c r="P19">
        <f t="shared" si="22"/>
        <v>165.88012514821568</v>
      </c>
      <c r="Q19" s="4">
        <f t="shared" si="23"/>
        <v>12.5</v>
      </c>
      <c r="R19">
        <f t="shared" si="0"/>
        <v>1000000</v>
      </c>
      <c r="S19">
        <f t="shared" si="1"/>
        <v>7723.2311106285515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7127.299888911758</v>
      </c>
      <c r="AC19">
        <f t="shared" si="2"/>
        <v>6313.4031389464299</v>
      </c>
      <c r="AE19">
        <f t="shared" si="3"/>
        <v>2711.9947281089198</v>
      </c>
      <c r="AF19">
        <f t="shared" si="4"/>
        <v>-135.59973640544601</v>
      </c>
      <c r="AG19">
        <f t="shared" si="4"/>
        <v>-10.218202473343791</v>
      </c>
      <c r="AH19">
        <f t="shared" si="5"/>
        <v>-5443.6068902612124</v>
      </c>
      <c r="AI19">
        <f t="shared" si="6"/>
        <v>-2877.4301010310824</v>
      </c>
      <c r="AJ19">
        <f t="shared" si="7"/>
        <v>813.89674996532813</v>
      </c>
      <c r="AK19">
        <f t="shared" si="24"/>
        <v>679.25864164306631</v>
      </c>
      <c r="AL19">
        <f t="shared" si="8"/>
        <v>-1384.2747094226879</v>
      </c>
      <c r="AN19">
        <f t="shared" si="9"/>
        <v>729.03891568644758</v>
      </c>
      <c r="AO19">
        <f t="shared" si="9"/>
        <v>-36.451945784322383</v>
      </c>
      <c r="AP19">
        <f t="shared" si="9"/>
        <v>-2.7468590459339368</v>
      </c>
      <c r="AQ19">
        <f t="shared" si="9"/>
        <v>-1463.3513935576948</v>
      </c>
      <c r="AR19">
        <f t="shared" si="9"/>
        <v>-773.51128270150343</v>
      </c>
      <c r="AS19">
        <f t="shared" si="9"/>
        <v>218.79187224276043</v>
      </c>
      <c r="AT19">
        <f t="shared" si="9"/>
        <v>182.5984314945253</v>
      </c>
      <c r="AU19">
        <f t="shared" si="9"/>
        <v>-372.12097896421773</v>
      </c>
      <c r="AW19">
        <v>16</v>
      </c>
      <c r="AX19">
        <f>(R19*SUMPRODUCT(K20:$K$23, X20:$X$23)-$AZ$3*SUMPRODUCT(K19:$K$22, W20:$W$23))/Z19</f>
        <v>7723.2311106285515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3317.6025029643133</v>
      </c>
      <c r="P20">
        <f t="shared" si="22"/>
        <v>165.88012514821568</v>
      </c>
      <c r="Q20" s="4">
        <f t="shared" si="23"/>
        <v>12.5</v>
      </c>
      <c r="R20">
        <f t="shared" si="0"/>
        <v>1000000</v>
      </c>
      <c r="S20">
        <f t="shared" si="1"/>
        <v>6448.9857325525572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6313.4031389464299</v>
      </c>
      <c r="AC20">
        <f t="shared" si="2"/>
        <v>5174.0512232115598</v>
      </c>
      <c r="AE20">
        <f t="shared" si="3"/>
        <v>2661.7279058234208</v>
      </c>
      <c r="AF20">
        <f t="shared" si="4"/>
        <v>-133.08639529117104</v>
      </c>
      <c r="AG20">
        <f t="shared" si="4"/>
        <v>-10.028808090500362</v>
      </c>
      <c r="AH20">
        <f t="shared" si="5"/>
        <v>-6976.9886487991389</v>
      </c>
      <c r="AI20">
        <f t="shared" si="6"/>
        <v>-4458.3759463573897</v>
      </c>
      <c r="AJ20">
        <f t="shared" si="7"/>
        <v>1139.3519157348701</v>
      </c>
      <c r="AK20">
        <f t="shared" si="24"/>
        <v>618.94312546350761</v>
      </c>
      <c r="AL20">
        <f t="shared" si="8"/>
        <v>-2700.0809051590122</v>
      </c>
      <c r="AN20">
        <f t="shared" si="9"/>
        <v>659.12365037436416</v>
      </c>
      <c r="AO20">
        <f t="shared" si="9"/>
        <v>-32.956182518718215</v>
      </c>
      <c r="AP20">
        <f t="shared" si="9"/>
        <v>-2.4834336308577889</v>
      </c>
      <c r="AQ20">
        <f t="shared" si="9"/>
        <v>-1727.7116179891264</v>
      </c>
      <c r="AR20">
        <f t="shared" si="9"/>
        <v>-1104.0275837643383</v>
      </c>
      <c r="AS20">
        <f t="shared" si="9"/>
        <v>282.13770164755988</v>
      </c>
      <c r="AT20">
        <f t="shared" si="9"/>
        <v>153.26887896282562</v>
      </c>
      <c r="AU20">
        <f t="shared" si="9"/>
        <v>-668.62100315395276</v>
      </c>
      <c r="AW20">
        <v>17</v>
      </c>
      <c r="AX20">
        <f>(R20*SUMPRODUCT(K21:$K$23, X21:$X$23)-$AZ$3*SUMPRODUCT(K20:$K$22, W21:$W$23))/Z20</f>
        <v>6448.9857325525572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3317.6025029643133</v>
      </c>
      <c r="P21">
        <f t="shared" si="22"/>
        <v>165.88012514821568</v>
      </c>
      <c r="Q21" s="4">
        <f t="shared" si="23"/>
        <v>12.5</v>
      </c>
      <c r="R21">
        <f t="shared" si="0"/>
        <v>1000000</v>
      </c>
      <c r="S21">
        <f t="shared" si="1"/>
        <v>4742.3559947163385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5174.0512232115598</v>
      </c>
      <c r="AC21">
        <f t="shared" si="2"/>
        <v>3725.5942158569146</v>
      </c>
      <c r="AE21">
        <f t="shared" si="3"/>
        <v>2606.3080690962715</v>
      </c>
      <c r="AF21">
        <f t="shared" si="4"/>
        <v>-130.31540345481358</v>
      </c>
      <c r="AG21">
        <f t="shared" si="4"/>
        <v>-9.8199982772480556</v>
      </c>
      <c r="AH21">
        <f t="shared" si="5"/>
        <v>-8681.7385877843553</v>
      </c>
      <c r="AI21">
        <f t="shared" si="6"/>
        <v>-6215.5659204201456</v>
      </c>
      <c r="AJ21">
        <f t="shared" si="7"/>
        <v>1448.4570073546452</v>
      </c>
      <c r="AK21">
        <f t="shared" si="24"/>
        <v>535.50307221971127</v>
      </c>
      <c r="AL21">
        <f t="shared" si="8"/>
        <v>-4231.6058408457884</v>
      </c>
      <c r="AN21">
        <f t="shared" si="9"/>
        <v>594.52531646903162</v>
      </c>
      <c r="AO21">
        <f t="shared" si="9"/>
        <v>-29.726265823451584</v>
      </c>
      <c r="AP21">
        <f t="shared" si="9"/>
        <v>-2.2400412494332009</v>
      </c>
      <c r="AQ21">
        <f t="shared" si="9"/>
        <v>-1980.3926644763967</v>
      </c>
      <c r="AR21">
        <f t="shared" si="9"/>
        <v>-1417.8336550802499</v>
      </c>
      <c r="AS21">
        <f t="shared" si="9"/>
        <v>330.4077407042314</v>
      </c>
      <c r="AT21">
        <f t="shared" si="9"/>
        <v>122.15368446139075</v>
      </c>
      <c r="AU21">
        <f t="shared" si="9"/>
        <v>-965.27222991462759</v>
      </c>
      <c r="AW21">
        <v>18</v>
      </c>
      <c r="AX21">
        <f>(R21*SUMPRODUCT(K22:$K$23, X22:$X$23)-$AZ$3*SUMPRODUCT(K21:$K$22, W22:$W$23))/Z21</f>
        <v>4742.3559947163385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3317.6025029643133</v>
      </c>
      <c r="P22">
        <f t="shared" si="22"/>
        <v>165.88012514821568</v>
      </c>
      <c r="Q22" s="4">
        <f t="shared" si="23"/>
        <v>12.5</v>
      </c>
      <c r="R22">
        <f t="shared" si="0"/>
        <v>1000000</v>
      </c>
      <c r="S22">
        <f t="shared" si="1"/>
        <v>2593.2838083605407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3725.5942158569146</v>
      </c>
      <c r="AC22">
        <f t="shared" si="2"/>
        <v>1989.5641133058812</v>
      </c>
      <c r="AE22">
        <f t="shared" si="3"/>
        <v>2545.2605151938296</v>
      </c>
      <c r="AF22">
        <f t="shared" si="4"/>
        <v>-127.26302575969149</v>
      </c>
      <c r="AG22">
        <f t="shared" si="4"/>
        <v>-9.5899844576000746</v>
      </c>
      <c r="AH22">
        <f t="shared" si="5"/>
        <v>-10545.106950040052</v>
      </c>
      <c r="AI22">
        <f t="shared" si="6"/>
        <v>-8136.6994450635138</v>
      </c>
      <c r="AJ22">
        <f t="shared" si="7"/>
        <v>1736.0301025510335</v>
      </c>
      <c r="AK22">
        <f t="shared" si="24"/>
        <v>430.05141937037371</v>
      </c>
      <c r="AL22">
        <f t="shared" si="8"/>
        <v>-5970.6179231421065</v>
      </c>
      <c r="AN22">
        <f t="shared" si="9"/>
        <v>534.83301888900746</v>
      </c>
      <c r="AO22">
        <f t="shared" si="9"/>
        <v>-26.741650944450374</v>
      </c>
      <c r="AP22">
        <f t="shared" si="9"/>
        <v>-2.0151337389392205</v>
      </c>
      <c r="AQ22">
        <f t="shared" si="9"/>
        <v>-2215.8326626804569</v>
      </c>
      <c r="AR22">
        <f t="shared" si="9"/>
        <v>-1709.7564284748389</v>
      </c>
      <c r="AS22">
        <f t="shared" si="9"/>
        <v>364.79025038380217</v>
      </c>
      <c r="AT22">
        <f t="shared" si="9"/>
        <v>90.366269985469003</v>
      </c>
      <c r="AU22">
        <f t="shared" si="9"/>
        <v>-1254.5999081055677</v>
      </c>
      <c r="AW22">
        <v>19</v>
      </c>
      <c r="AX22">
        <f>(R22*SUMPRODUCT(K23:$K$23, X23:$X$23)-$AZ$3*SUMPRODUCT(K22:$K$22, W23:$W$23))/Z22</f>
        <v>2593.2838083605407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3317.6025029643133</v>
      </c>
      <c r="P23">
        <f t="shared" si="22"/>
        <v>165.88012514821568</v>
      </c>
      <c r="Q23" s="4">
        <f t="shared" si="23"/>
        <v>12.5</v>
      </c>
      <c r="R23">
        <f t="shared" si="0"/>
        <v>1000000</v>
      </c>
      <c r="S23">
        <f t="shared" si="1"/>
        <v>2663.3403119254267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1989.5641133058812</v>
      </c>
      <c r="AC23">
        <f t="shared" si="2"/>
        <v>1989.5641133058809</v>
      </c>
      <c r="AE23">
        <f t="shared" si="3"/>
        <v>2478.3099826021712</v>
      </c>
      <c r="AF23">
        <f t="shared" si="4"/>
        <v>-123.91549913010857</v>
      </c>
      <c r="AG23">
        <f t="shared" si="4"/>
        <v>-9.3377295064273635</v>
      </c>
      <c r="AH23">
        <f t="shared" si="5"/>
        <v>-12508.408527736929</v>
      </c>
      <c r="AI23">
        <f t="shared" si="6"/>
        <v>-10163.351773771294</v>
      </c>
      <c r="AJ23">
        <f t="shared" si="7"/>
        <v>0</v>
      </c>
      <c r="AK23">
        <f t="shared" si="24"/>
        <v>304.07710177445608</v>
      </c>
      <c r="AL23">
        <f t="shared" si="8"/>
        <v>-9859.2746719968382</v>
      </c>
      <c r="AN23">
        <f t="shared" si="9"/>
        <v>479.71463077543547</v>
      </c>
      <c r="AO23">
        <f t="shared" si="9"/>
        <v>-23.985731538771777</v>
      </c>
      <c r="AP23">
        <f t="shared" si="9"/>
        <v>-1.8074597180750458</v>
      </c>
      <c r="AQ23">
        <f t="shared" si="9"/>
        <v>-2421.1929179945728</v>
      </c>
      <c r="AR23">
        <f t="shared" si="9"/>
        <v>-1967.2714784759839</v>
      </c>
      <c r="AS23">
        <f t="shared" si="9"/>
        <v>0</v>
      </c>
      <c r="AT23">
        <f t="shared" si="9"/>
        <v>58.858752790818023</v>
      </c>
      <c r="AU23">
        <f t="shared" si="9"/>
        <v>-1908.4127256851662</v>
      </c>
      <c r="AW23">
        <v>20</v>
      </c>
      <c r="AX23">
        <f>(R23*SUMPRODUCT(K$23:$K24, X$23:$X24)-$AZ$3*SUMPRODUCT(K$22:$K23, W$23:$W24))/Z23</f>
        <v>2663.3403119254267</v>
      </c>
    </row>
    <row r="25" spans="5:50" x14ac:dyDescent="0.25">
      <c r="AN25" s="8">
        <f t="shared" ref="AN25:AU25" si="25">SUM(AN3:AN23)</f>
        <v>28741.812136441196</v>
      </c>
      <c r="AO25" s="8">
        <f t="shared" si="25"/>
        <v>-3925.2924840452956</v>
      </c>
      <c r="AP25" s="8">
        <f t="shared" si="25"/>
        <v>-195.79285647828553</v>
      </c>
      <c r="AQ25" s="8">
        <f t="shared" si="25"/>
        <v>-25246.693338039713</v>
      </c>
      <c r="AR25" s="8">
        <f t="shared" si="25"/>
        <v>-625.96654212209296</v>
      </c>
      <c r="AS25" s="8">
        <f t="shared" si="25"/>
        <v>-4119.8620763256768</v>
      </c>
      <c r="AT25" s="8">
        <f t="shared" si="25"/>
        <v>4745.8286184477683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14624.521843460428</v>
      </c>
      <c r="K3">
        <v>1</v>
      </c>
      <c r="L3" s="2">
        <v>0</v>
      </c>
      <c r="O3">
        <f>$C$3</f>
        <v>14624.521843460428</v>
      </c>
      <c r="P3">
        <f>O3*B5</f>
        <v>11699.617474768344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14624.521843460428</v>
      </c>
      <c r="AF3">
        <f t="shared" ref="AF3:AG23" si="4">-$Z3*P3</f>
        <v>-11699.617474768344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2824.904368692085</v>
      </c>
      <c r="AJ3">
        <f t="shared" ref="AJ3:AJ23" si="7">AB3-AC3</f>
        <v>0</v>
      </c>
      <c r="AL3">
        <f t="shared" ref="AL3:AL23" si="8">SUM(AI3:AK3)</f>
        <v>2824.904368692085</v>
      </c>
      <c r="AN3">
        <f t="shared" ref="AN3:AU23" si="9">AE3*$K3</f>
        <v>14624.521843460428</v>
      </c>
      <c r="AO3">
        <f t="shared" si="9"/>
        <v>-11699.617474768344</v>
      </c>
      <c r="AP3">
        <f t="shared" si="9"/>
        <v>-100</v>
      </c>
      <c r="AQ3">
        <f t="shared" si="9"/>
        <v>0</v>
      </c>
      <c r="AR3">
        <f t="shared" si="9"/>
        <v>2824.904368692085</v>
      </c>
      <c r="AS3">
        <f t="shared" si="9"/>
        <v>0</v>
      </c>
      <c r="AT3">
        <f t="shared" si="9"/>
        <v>0</v>
      </c>
      <c r="AU3">
        <f t="shared" si="9"/>
        <v>2824.904368692085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12231.032133389344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10090.36643610562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9964.6370900389884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-9964.6370900389884</v>
      </c>
      <c r="AK4">
        <f>H4*SUM(AB4, AE4:AF4)</f>
        <v>0</v>
      </c>
      <c r="AL4">
        <f t="shared" si="8"/>
        <v>-12424.972090038988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-2266.3950433504183</v>
      </c>
      <c r="AR4">
        <f t="shared" si="9"/>
        <v>-2266.3950433504183</v>
      </c>
      <c r="AS4">
        <f t="shared" si="9"/>
        <v>-9179.1581673431047</v>
      </c>
      <c r="AT4">
        <f t="shared" si="9"/>
        <v>0</v>
      </c>
      <c r="AU4">
        <f t="shared" si="9"/>
        <v>-11445.553210693522</v>
      </c>
      <c r="AW4">
        <v>1</v>
      </c>
      <c r="AX4">
        <f>(R4*SUMPRODUCT(K5:$K$23, X5:$X$23)-$AZ$3*SUMPRODUCT(K4:$K$22, W5:$W$23))/Z4</f>
        <v>10090.36643610562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14624.521843460428</v>
      </c>
      <c r="P5">
        <f t="shared" ref="P5:P23" si="22">O5*$C$5</f>
        <v>731.22609217302147</v>
      </c>
      <c r="Q5" s="4">
        <f t="shared" ref="Q5:Q23" si="23">$C$8</f>
        <v>12.5</v>
      </c>
      <c r="R5">
        <f t="shared" si="0"/>
        <v>1000000</v>
      </c>
      <c r="S5">
        <f t="shared" si="1"/>
        <v>19380.914896765149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9964.6370900389884</v>
      </c>
      <c r="AC5">
        <f t="shared" si="2"/>
        <v>18897.935521128893</v>
      </c>
      <c r="AE5">
        <f t="shared" si="3"/>
        <v>14260.073494837203</v>
      </c>
      <c r="AF5">
        <f t="shared" si="4"/>
        <v>-713.00367474186021</v>
      </c>
      <c r="AG5">
        <f t="shared" si="4"/>
        <v>-12.188495500464693</v>
      </c>
      <c r="AH5">
        <f t="shared" si="5"/>
        <v>-2584.6283128246</v>
      </c>
      <c r="AI5">
        <f t="shared" si="6"/>
        <v>10950.253011770279</v>
      </c>
      <c r="AJ5">
        <f t="shared" si="7"/>
        <v>-8933.2984310899046</v>
      </c>
      <c r="AK5">
        <f>H5*SUM(AB5, AE5:AF5)</f>
        <v>2011.9437837140154</v>
      </c>
      <c r="AL5">
        <f t="shared" si="8"/>
        <v>4028.8983643943898</v>
      </c>
      <c r="AN5">
        <f t="shared" si="9"/>
        <v>12100.532922976598</v>
      </c>
      <c r="AO5">
        <f t="shared" si="9"/>
        <v>-605.02664614882997</v>
      </c>
      <c r="AP5">
        <f t="shared" si="9"/>
        <v>-10.342673979788554</v>
      </c>
      <c r="AQ5">
        <f t="shared" si="9"/>
        <v>-2193.2130998002672</v>
      </c>
      <c r="AR5">
        <f t="shared" si="9"/>
        <v>9291.9505030477139</v>
      </c>
      <c r="AS5">
        <f t="shared" si="9"/>
        <v>-7580.4428227747121</v>
      </c>
      <c r="AT5">
        <f t="shared" si="9"/>
        <v>1707.2557166569841</v>
      </c>
      <c r="AU5">
        <f t="shared" si="9"/>
        <v>3418.7633969299854</v>
      </c>
      <c r="AW5">
        <v>2</v>
      </c>
      <c r="AX5">
        <f>(R5*SUMPRODUCT(K6:$K$23, X6:$X$23)-$AZ$3*SUMPRODUCT(K5:$K$22, W6:$W$23))/Z5</f>
        <v>19380.914896765149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14624.521843460428</v>
      </c>
      <c r="P6">
        <f t="shared" si="22"/>
        <v>731.22609217302147</v>
      </c>
      <c r="Q6" s="4">
        <f t="shared" si="23"/>
        <v>12.5</v>
      </c>
      <c r="R6">
        <f t="shared" si="0"/>
        <v>1000000</v>
      </c>
      <c r="S6">
        <f t="shared" si="1"/>
        <v>27926.864364715035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18897.935521128893</v>
      </c>
      <c r="AC6">
        <f t="shared" si="2"/>
        <v>26882.303169015242</v>
      </c>
      <c r="AE6">
        <f t="shared" si="3"/>
        <v>14077.514208666889</v>
      </c>
      <c r="AF6">
        <f t="shared" si="4"/>
        <v>-703.87571043334447</v>
      </c>
      <c r="AG6">
        <f t="shared" si="4"/>
        <v>-12.032456820940318</v>
      </c>
      <c r="AH6">
        <f t="shared" si="5"/>
        <v>-2732.2979615780905</v>
      </c>
      <c r="AI6">
        <f t="shared" si="6"/>
        <v>10629.308079834515</v>
      </c>
      <c r="AJ6">
        <f t="shared" si="7"/>
        <v>-7984.367647886349</v>
      </c>
      <c r="AK6">
        <f>H6*SUM(AB6, AE6:AF6)</f>
        <v>2761.5431319848831</v>
      </c>
      <c r="AL6">
        <f t="shared" si="8"/>
        <v>5406.4835639330486</v>
      </c>
      <c r="AN6">
        <f t="shared" si="9"/>
        <v>11003.987162185869</v>
      </c>
      <c r="AO6">
        <f t="shared" si="9"/>
        <v>-550.19935810929348</v>
      </c>
      <c r="AP6">
        <f t="shared" si="9"/>
        <v>-9.405424737960292</v>
      </c>
      <c r="AQ6">
        <f t="shared" si="9"/>
        <v>-2135.7585754707707</v>
      </c>
      <c r="AR6">
        <f t="shared" si="9"/>
        <v>8308.6238038678457</v>
      </c>
      <c r="AS6">
        <f t="shared" si="9"/>
        <v>-6241.1500917841176</v>
      </c>
      <c r="AT6">
        <f t="shared" si="9"/>
        <v>2158.6186823718995</v>
      </c>
      <c r="AU6">
        <f t="shared" si="9"/>
        <v>4226.092394455628</v>
      </c>
      <c r="AW6">
        <v>3</v>
      </c>
      <c r="AX6">
        <f>(R6*SUMPRODUCT(K7:$K$23, X7:$X$23)-$AZ$3*SUMPRODUCT(K6:$K$22, W7:$W$23))/Z6</f>
        <v>27926.864364715035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14624.521843460428</v>
      </c>
      <c r="P7">
        <f t="shared" si="22"/>
        <v>731.22609217302147</v>
      </c>
      <c r="Q7" s="4">
        <f t="shared" si="23"/>
        <v>12.5</v>
      </c>
      <c r="R7">
        <f t="shared" si="0"/>
        <v>1000000</v>
      </c>
      <c r="S7">
        <f t="shared" si="1"/>
        <v>35782.944180971543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26882.303169015242</v>
      </c>
      <c r="AC7">
        <f t="shared" si="2"/>
        <v>33996.277239139134</v>
      </c>
      <c r="AE7">
        <f t="shared" si="3"/>
        <v>13894.309438755299</v>
      </c>
      <c r="AF7">
        <f t="shared" si="4"/>
        <v>-694.71547193776496</v>
      </c>
      <c r="AG7">
        <f t="shared" si="4"/>
        <v>-11.875866427872602</v>
      </c>
      <c r="AH7">
        <f t="shared" si="5"/>
        <v>-2901.26598866513</v>
      </c>
      <c r="AI7">
        <f t="shared" si="6"/>
        <v>10286.452111724531</v>
      </c>
      <c r="AJ7">
        <f t="shared" si="7"/>
        <v>-7113.9740701238916</v>
      </c>
      <c r="AK7">
        <f>H7*SUM(AB7, AE7:AF7)</f>
        <v>3429.8881017074827</v>
      </c>
      <c r="AL7">
        <f t="shared" si="8"/>
        <v>6602.3661433081224</v>
      </c>
      <c r="AN7">
        <f t="shared" si="9"/>
        <v>10004.662310060672</v>
      </c>
      <c r="AO7">
        <f t="shared" si="9"/>
        <v>-500.23311550303362</v>
      </c>
      <c r="AP7">
        <f t="shared" si="9"/>
        <v>-8.5512730066918436</v>
      </c>
      <c r="AQ7">
        <f t="shared" si="9"/>
        <v>-2089.0701057295009</v>
      </c>
      <c r="AR7">
        <f t="shared" si="9"/>
        <v>7406.8078158214448</v>
      </c>
      <c r="AS7">
        <f t="shared" si="9"/>
        <v>-5122.4502065281004</v>
      </c>
      <c r="AT7">
        <f t="shared" si="9"/>
        <v>2469.7069235527579</v>
      </c>
      <c r="AU7">
        <f t="shared" si="9"/>
        <v>4754.0645328461032</v>
      </c>
      <c r="AW7">
        <v>4</v>
      </c>
      <c r="AX7">
        <f>(R7*SUMPRODUCT(K8:$K$23, X8:$X$23)-$AZ$3*SUMPRODUCT(K7:$K$22, W8:$W$23))/Z7</f>
        <v>35782.944180971543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14624.521843460428</v>
      </c>
      <c r="P8">
        <f t="shared" si="22"/>
        <v>731.22609217302147</v>
      </c>
      <c r="Q8" s="4">
        <f t="shared" si="23"/>
        <v>12.5</v>
      </c>
      <c r="R8">
        <f t="shared" si="0"/>
        <v>1000000</v>
      </c>
      <c r="S8">
        <f t="shared" si="1"/>
        <v>42091.839863227447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33996.277239139134</v>
      </c>
      <c r="AC8">
        <f t="shared" si="2"/>
        <v>39402.349991819981</v>
      </c>
      <c r="AE8">
        <f t="shared" si="3"/>
        <v>13690.076984315036</v>
      </c>
      <c r="AF8">
        <f t="shared" si="4"/>
        <v>-684.50384921575176</v>
      </c>
      <c r="AG8">
        <f t="shared" si="4"/>
        <v>-11.701303067249302</v>
      </c>
      <c r="AH8">
        <f t="shared" si="5"/>
        <v>-4464.3757075658687</v>
      </c>
      <c r="AI8">
        <f t="shared" si="6"/>
        <v>8529.4961244661663</v>
      </c>
      <c r="AJ8">
        <f t="shared" si="7"/>
        <v>-5406.0727526808478</v>
      </c>
      <c r="AK8">
        <f t="shared" ref="AK8:AK23" si="24">H8*SUM(AB8:AB8, AE8:AF8)</f>
        <v>4022.04234022433</v>
      </c>
      <c r="AL8">
        <f t="shared" si="8"/>
        <v>7145.465712009649</v>
      </c>
      <c r="AN8">
        <f t="shared" si="9"/>
        <v>9080.5619330317022</v>
      </c>
      <c r="AO8">
        <f t="shared" si="9"/>
        <v>-454.02809665158514</v>
      </c>
      <c r="AP8">
        <f t="shared" si="9"/>
        <v>-7.7614178007230112</v>
      </c>
      <c r="AQ8">
        <f t="shared" si="9"/>
        <v>-2961.1988414177949</v>
      </c>
      <c r="AR8">
        <f t="shared" si="9"/>
        <v>5657.5735771616</v>
      </c>
      <c r="AS8">
        <f t="shared" si="9"/>
        <v>-3585.8219425235598</v>
      </c>
      <c r="AT8">
        <f t="shared" si="9"/>
        <v>2667.8012555756382</v>
      </c>
      <c r="AU8">
        <f t="shared" si="9"/>
        <v>4739.5528902136784</v>
      </c>
      <c r="AW8">
        <v>5</v>
      </c>
      <c r="AX8">
        <f>(R8*SUMPRODUCT(K9:$K$23, X9:$X$23)-$AZ$3*SUMPRODUCT(K8:$K$22, W9:$W$23))/Z8</f>
        <v>42091.839863227447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14624.521843460428</v>
      </c>
      <c r="P9">
        <f t="shared" si="22"/>
        <v>731.22609217302147</v>
      </c>
      <c r="Q9" s="4">
        <f t="shared" si="23"/>
        <v>12.5</v>
      </c>
      <c r="R9">
        <f t="shared" si="0"/>
        <v>1000000</v>
      </c>
      <c r="S9">
        <f t="shared" si="1"/>
        <v>46980.602978821145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39402.349991819981</v>
      </c>
      <c r="AC9">
        <f t="shared" si="2"/>
        <v>43250.937699297836</v>
      </c>
      <c r="AE9">
        <f t="shared" si="3"/>
        <v>13463.519900301604</v>
      </c>
      <c r="AF9">
        <f t="shared" si="4"/>
        <v>-673.17599501508028</v>
      </c>
      <c r="AG9">
        <f t="shared" si="4"/>
        <v>-11.507658202789393</v>
      </c>
      <c r="AH9">
        <f t="shared" si="5"/>
        <v>-6130.5467029932543</v>
      </c>
      <c r="AI9">
        <f t="shared" si="6"/>
        <v>6648.2895440904804</v>
      </c>
      <c r="AJ9">
        <f t="shared" si="7"/>
        <v>-3848.5877074778546</v>
      </c>
      <c r="AK9">
        <f t="shared" si="24"/>
        <v>4466.2332021631983</v>
      </c>
      <c r="AL9">
        <f t="shared" si="8"/>
        <v>7265.9350387758241</v>
      </c>
      <c r="AN9">
        <f t="shared" si="9"/>
        <v>8226.3430832795621</v>
      </c>
      <c r="AO9">
        <f t="shared" si="9"/>
        <v>-411.3171541639781</v>
      </c>
      <c r="AP9">
        <f t="shared" si="9"/>
        <v>-7.0312923486777903</v>
      </c>
      <c r="AQ9">
        <f t="shared" si="9"/>
        <v>-3745.82433422638</v>
      </c>
      <c r="AR9">
        <f t="shared" si="9"/>
        <v>4062.1703025405254</v>
      </c>
      <c r="AS9">
        <f t="shared" si="9"/>
        <v>-2351.5249431239718</v>
      </c>
      <c r="AT9">
        <f t="shared" si="9"/>
        <v>2728.9124154007973</v>
      </c>
      <c r="AU9">
        <f t="shared" si="9"/>
        <v>4439.5577748173509</v>
      </c>
      <c r="AW9">
        <v>6</v>
      </c>
      <c r="AX9">
        <f>(R9*SUMPRODUCT(K10:$K$23, X10:$X$23)-$AZ$3*SUMPRODUCT(K9:$K$22, W10:$W$23))/Z9</f>
        <v>46980.602978821145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14624.521843460428</v>
      </c>
      <c r="P10">
        <f t="shared" si="22"/>
        <v>731.22609217302147</v>
      </c>
      <c r="Q10" s="4">
        <f t="shared" si="23"/>
        <v>12.5</v>
      </c>
      <c r="R10">
        <f t="shared" si="0"/>
        <v>1000000</v>
      </c>
      <c r="S10">
        <f t="shared" si="1"/>
        <v>50587.635298316171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43250.937699297836</v>
      </c>
      <c r="AC10">
        <f t="shared" si="2"/>
        <v>45708.412377300694</v>
      </c>
      <c r="AE10">
        <f t="shared" si="3"/>
        <v>13213.973558949514</v>
      </c>
      <c r="AF10">
        <f t="shared" si="4"/>
        <v>-660.69867794747574</v>
      </c>
      <c r="AG10">
        <f t="shared" si="4"/>
        <v>-11.294363758000692</v>
      </c>
      <c r="AH10">
        <f t="shared" si="5"/>
        <v>-7857.4290208645971</v>
      </c>
      <c r="AI10">
        <f t="shared" si="6"/>
        <v>4684.5514963794403</v>
      </c>
      <c r="AJ10">
        <f t="shared" si="7"/>
        <v>-2457.4746780028581</v>
      </c>
      <c r="AK10">
        <f t="shared" si="24"/>
        <v>4775.2780789214212</v>
      </c>
      <c r="AL10">
        <f t="shared" si="8"/>
        <v>7002.3548972980034</v>
      </c>
      <c r="AN10">
        <f t="shared" si="9"/>
        <v>7437.4318923396841</v>
      </c>
      <c r="AO10">
        <f t="shared" si="9"/>
        <v>-371.87159461698423</v>
      </c>
      <c r="AP10">
        <f t="shared" si="9"/>
        <v>-6.3569872334539284</v>
      </c>
      <c r="AQ10">
        <f t="shared" si="9"/>
        <v>-4422.522334471776</v>
      </c>
      <c r="AR10">
        <f t="shared" si="9"/>
        <v>2636.6809760174697</v>
      </c>
      <c r="AS10">
        <f t="shared" si="9"/>
        <v>-1383.1797425095394</v>
      </c>
      <c r="AT10">
        <f t="shared" si="9"/>
        <v>2687.7460682450615</v>
      </c>
      <c r="AU10">
        <f t="shared" si="9"/>
        <v>3941.247301752991</v>
      </c>
      <c r="AW10">
        <v>7</v>
      </c>
      <c r="AX10">
        <f>(R10*SUMPRODUCT(K11:$K$23, X11:$X$23)-$AZ$3*SUMPRODUCT(K10:$K$22, W11:$W$23))/Z10</f>
        <v>50587.635298316171</v>
      </c>
    </row>
    <row r="11" spans="1:52" x14ac:dyDescent="0.25">
      <c r="A11" t="s">
        <v>33</v>
      </c>
      <c r="C11" s="7">
        <f>AU25</f>
        <v>1.0004441719502211E-11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14624.521843460428</v>
      </c>
      <c r="P11">
        <f t="shared" si="22"/>
        <v>731.22609217302147</v>
      </c>
      <c r="Q11" s="4">
        <f t="shared" si="23"/>
        <v>12.5</v>
      </c>
      <c r="R11">
        <f t="shared" si="0"/>
        <v>1000000</v>
      </c>
      <c r="S11">
        <f t="shared" si="1"/>
        <v>52964.130507384478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45708.412377300694</v>
      </c>
      <c r="AC11">
        <f t="shared" si="2"/>
        <v>46859.289112876053</v>
      </c>
      <c r="AE11">
        <f t="shared" si="3"/>
        <v>12938.845415478625</v>
      </c>
      <c r="AF11">
        <f t="shared" si="4"/>
        <v>-646.94227077393134</v>
      </c>
      <c r="AG11">
        <f t="shared" si="4"/>
        <v>-11.059203810195358</v>
      </c>
      <c r="AH11">
        <f t="shared" si="5"/>
        <v>-9777.3048180260394</v>
      </c>
      <c r="AI11">
        <f t="shared" si="6"/>
        <v>2503.5391228684603</v>
      </c>
      <c r="AJ11">
        <f t="shared" si="7"/>
        <v>-1150.8767355753589</v>
      </c>
      <c r="AK11">
        <f t="shared" si="24"/>
        <v>4963.2029998490452</v>
      </c>
      <c r="AL11">
        <f t="shared" si="8"/>
        <v>6315.8653871421466</v>
      </c>
      <c r="AN11">
        <f t="shared" si="9"/>
        <v>6708.5159924070249</v>
      </c>
      <c r="AO11">
        <f t="shared" si="9"/>
        <v>-335.42579962035131</v>
      </c>
      <c r="AP11">
        <f t="shared" si="9"/>
        <v>-5.7339618212943808</v>
      </c>
      <c r="AQ11">
        <f t="shared" si="9"/>
        <v>-5069.3244743383184</v>
      </c>
      <c r="AR11">
        <f t="shared" si="9"/>
        <v>1298.0317566270617</v>
      </c>
      <c r="AS11">
        <f t="shared" si="9"/>
        <v>-596.70509523672888</v>
      </c>
      <c r="AT11">
        <f t="shared" si="9"/>
        <v>2573.3151319837598</v>
      </c>
      <c r="AU11">
        <f t="shared" si="9"/>
        <v>3274.6417933740922</v>
      </c>
      <c r="AW11">
        <v>8</v>
      </c>
      <c r="AX11">
        <f>(R11*SUMPRODUCT(K12:$K$23, X12:$X$23)-$AZ$3*SUMPRODUCT(K11:$K$22, W12:$W$23))/Z11</f>
        <v>52964.130507384478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14624.521843460428</v>
      </c>
      <c r="P12">
        <f t="shared" si="22"/>
        <v>731.22609217302147</v>
      </c>
      <c r="Q12" s="4">
        <f t="shared" si="23"/>
        <v>12.5</v>
      </c>
      <c r="R12">
        <f t="shared" si="0"/>
        <v>1000000</v>
      </c>
      <c r="S12">
        <f t="shared" si="1"/>
        <v>54163.386727461766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46859.289112876053</v>
      </c>
      <c r="AC12">
        <f t="shared" si="2"/>
        <v>46797.877099986341</v>
      </c>
      <c r="AE12">
        <f t="shared" si="3"/>
        <v>12635.77883931187</v>
      </c>
      <c r="AF12">
        <f t="shared" si="4"/>
        <v>-631.78894196559361</v>
      </c>
      <c r="AG12">
        <f t="shared" si="4"/>
        <v>-10.800164079349154</v>
      </c>
      <c r="AH12">
        <f t="shared" si="5"/>
        <v>-11875.815419540184</v>
      </c>
      <c r="AI12">
        <f t="shared" si="6"/>
        <v>117.37431372674291</v>
      </c>
      <c r="AJ12">
        <f t="shared" si="7"/>
        <v>61.412012889712059</v>
      </c>
      <c r="AK12">
        <f t="shared" si="24"/>
        <v>5037.0485114627454</v>
      </c>
      <c r="AL12">
        <f t="shared" si="8"/>
        <v>5215.8348380792004</v>
      </c>
      <c r="AN12">
        <f t="shared" si="9"/>
        <v>6034.9589178026663</v>
      </c>
      <c r="AO12">
        <f t="shared" si="9"/>
        <v>-301.74794589013339</v>
      </c>
      <c r="AP12">
        <f t="shared" si="9"/>
        <v>-5.1582531914550156</v>
      </c>
      <c r="AQ12">
        <f t="shared" si="9"/>
        <v>-5671.9937159200481</v>
      </c>
      <c r="AR12">
        <f t="shared" si="9"/>
        <v>56.059002801029635</v>
      </c>
      <c r="AS12">
        <f t="shared" si="9"/>
        <v>29.330916563364255</v>
      </c>
      <c r="AT12">
        <f t="shared" si="9"/>
        <v>2405.7385951614365</v>
      </c>
      <c r="AU12">
        <f t="shared" si="9"/>
        <v>2491.1285145258303</v>
      </c>
      <c r="AW12">
        <v>9</v>
      </c>
      <c r="AX12">
        <f>(R12*SUMPRODUCT(K13:$K$23, X13:$X$23)-$AZ$3*SUMPRODUCT(K12:$K$22, W13:$W$23))/Z12</f>
        <v>54163.386727461766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14624.521843460428</v>
      </c>
      <c r="P13">
        <f t="shared" si="22"/>
        <v>731.22609217302147</v>
      </c>
      <c r="Q13" s="4">
        <f t="shared" si="23"/>
        <v>12.5</v>
      </c>
      <c r="R13">
        <f t="shared" si="0"/>
        <v>1000000</v>
      </c>
      <c r="S13">
        <f t="shared" si="1"/>
        <v>54259.152106357462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46797.877099986341</v>
      </c>
      <c r="AC13">
        <f t="shared" si="2"/>
        <v>45647.471825275556</v>
      </c>
      <c r="AE13">
        <f t="shared" si="3"/>
        <v>12303.407312722611</v>
      </c>
      <c r="AF13">
        <f t="shared" si="4"/>
        <v>-615.17036563613055</v>
      </c>
      <c r="AG13">
        <f t="shared" si="4"/>
        <v>-10.516076563405953</v>
      </c>
      <c r="AH13">
        <f t="shared" si="5"/>
        <v>-14086.870011976687</v>
      </c>
      <c r="AI13">
        <f t="shared" si="6"/>
        <v>-2409.149141453614</v>
      </c>
      <c r="AJ13">
        <f t="shared" si="7"/>
        <v>1150.4052747107853</v>
      </c>
      <c r="AK13">
        <f t="shared" si="24"/>
        <v>5004.7737512361164</v>
      </c>
      <c r="AL13">
        <f t="shared" si="8"/>
        <v>3746.0298844932877</v>
      </c>
      <c r="AN13">
        <f t="shared" si="9"/>
        <v>5413.0130092050886</v>
      </c>
      <c r="AO13">
        <f t="shared" si="9"/>
        <v>-270.65065046025438</v>
      </c>
      <c r="AP13">
        <f t="shared" si="9"/>
        <v>-4.6266581115826337</v>
      </c>
      <c r="AQ13">
        <f t="shared" si="9"/>
        <v>-6197.6661176583457</v>
      </c>
      <c r="AR13">
        <f t="shared" si="9"/>
        <v>-1059.930417025095</v>
      </c>
      <c r="AS13">
        <f t="shared" si="9"/>
        <v>506.13285893805227</v>
      </c>
      <c r="AT13">
        <f t="shared" si="9"/>
        <v>2201.9026709418372</v>
      </c>
      <c r="AU13">
        <f t="shared" si="9"/>
        <v>1648.1051128547942</v>
      </c>
      <c r="AW13">
        <v>10</v>
      </c>
      <c r="AX13">
        <f>(R13*SUMPRODUCT(K14:$K$23, X14:$X$23)-$AZ$3*SUMPRODUCT(K13:$K$22, W14:$W$23))/Z13</f>
        <v>54259.152106357462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14624.521843460428</v>
      </c>
      <c r="P14">
        <f t="shared" si="22"/>
        <v>731.22609217302147</v>
      </c>
      <c r="Q14" s="4">
        <f t="shared" si="23"/>
        <v>12.5</v>
      </c>
      <c r="R14">
        <f t="shared" si="0"/>
        <v>1000000</v>
      </c>
      <c r="S14">
        <f t="shared" si="1"/>
        <v>53282.445726455298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45647.471825275556</v>
      </c>
      <c r="AC14">
        <f t="shared" si="2"/>
        <v>43500.014962301306</v>
      </c>
      <c r="AE14">
        <f t="shared" si="3"/>
        <v>11939.521738041527</v>
      </c>
      <c r="AF14">
        <f t="shared" si="4"/>
        <v>-596.97608690207642</v>
      </c>
      <c r="AG14">
        <f t="shared" si="4"/>
        <v>-10.205053082966659</v>
      </c>
      <c r="AH14">
        <f t="shared" si="5"/>
        <v>-16469.017184418793</v>
      </c>
      <c r="AI14">
        <f t="shared" si="6"/>
        <v>-5136.6765863623095</v>
      </c>
      <c r="AJ14">
        <f t="shared" si="7"/>
        <v>2147.4568629742498</v>
      </c>
      <c r="AK14">
        <f t="shared" si="24"/>
        <v>4876.7497754917858</v>
      </c>
      <c r="AL14">
        <f t="shared" si="8"/>
        <v>1887.5300521037261</v>
      </c>
      <c r="AN14">
        <f t="shared" si="9"/>
        <v>4838.8478483645849</v>
      </c>
      <c r="AO14">
        <f t="shared" si="9"/>
        <v>-241.94239241822928</v>
      </c>
      <c r="AP14">
        <f t="shared" si="9"/>
        <v>-4.1359026128846974</v>
      </c>
      <c r="AQ14">
        <f t="shared" si="9"/>
        <v>-6674.5611856121295</v>
      </c>
      <c r="AR14">
        <f t="shared" si="9"/>
        <v>-2081.7916322786591</v>
      </c>
      <c r="AS14">
        <f t="shared" si="9"/>
        <v>870.32104374418691</v>
      </c>
      <c r="AT14">
        <f t="shared" si="9"/>
        <v>1976.4485274953502</v>
      </c>
      <c r="AU14">
        <f t="shared" si="9"/>
        <v>764.97793896087808</v>
      </c>
      <c r="AW14">
        <v>11</v>
      </c>
      <c r="AX14">
        <f>(R14*SUMPRODUCT(K15:$K$23, X15:$X$23)-$AZ$3*SUMPRODUCT(K14:$K$22, W15:$W$23))/Z14</f>
        <v>53282.445726455298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14624.521843460428</v>
      </c>
      <c r="P15">
        <f t="shared" si="22"/>
        <v>731.22609217302147</v>
      </c>
      <c r="Q15" s="4">
        <f t="shared" si="23"/>
        <v>12.5</v>
      </c>
      <c r="R15">
        <f t="shared" si="0"/>
        <v>1000000</v>
      </c>
      <c r="S15">
        <f t="shared" si="1"/>
        <v>51252.977013534626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43500.014962301306</v>
      </c>
      <c r="AC15">
        <f t="shared" si="2"/>
        <v>40450.482588887113</v>
      </c>
      <c r="AE15">
        <f t="shared" si="3"/>
        <v>11542.138636034289</v>
      </c>
      <c r="AF15">
        <f t="shared" si="4"/>
        <v>-577.1069318017145</v>
      </c>
      <c r="AG15">
        <f t="shared" si="4"/>
        <v>-9.8653983012062785</v>
      </c>
      <c r="AH15">
        <f t="shared" si="5"/>
        <v>-19008.340074457017</v>
      </c>
      <c r="AI15">
        <f t="shared" si="6"/>
        <v>-8053.1737685256485</v>
      </c>
      <c r="AJ15">
        <f t="shared" si="7"/>
        <v>3049.532373414193</v>
      </c>
      <c r="AK15">
        <f t="shared" si="24"/>
        <v>4660.6829733486375</v>
      </c>
      <c r="AL15">
        <f t="shared" si="8"/>
        <v>-342.95842176281803</v>
      </c>
      <c r="AN15">
        <f t="shared" si="9"/>
        <v>4309.0614675281477</v>
      </c>
      <c r="AO15">
        <f t="shared" si="9"/>
        <v>-215.45307337640739</v>
      </c>
      <c r="AP15">
        <f t="shared" si="9"/>
        <v>-3.6830789355473939</v>
      </c>
      <c r="AQ15">
        <f t="shared" si="9"/>
        <v>-7096.4409941151325</v>
      </c>
      <c r="AR15">
        <f t="shared" si="9"/>
        <v>-3006.5156788989398</v>
      </c>
      <c r="AS15">
        <f t="shared" si="9"/>
        <v>1138.4911287786856</v>
      </c>
      <c r="AT15">
        <f t="shared" si="9"/>
        <v>1739.986846988819</v>
      </c>
      <c r="AU15">
        <f t="shared" si="9"/>
        <v>-128.03770313143514</v>
      </c>
      <c r="AW15">
        <v>12</v>
      </c>
      <c r="AX15">
        <f>(R15*SUMPRODUCT(K16:$K$23, X16:$X$23)-$AZ$3*SUMPRODUCT(K15:$K$22, W16:$W$23))/Z15</f>
        <v>51252.977013534626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14624.521843460428</v>
      </c>
      <c r="P16">
        <f t="shared" si="22"/>
        <v>731.22609217302147</v>
      </c>
      <c r="Q16" s="4">
        <f t="shared" si="23"/>
        <v>12.5</v>
      </c>
      <c r="R16">
        <f t="shared" si="0"/>
        <v>1000000</v>
      </c>
      <c r="S16">
        <f t="shared" si="1"/>
        <v>48275.967737561368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40450.482588887113</v>
      </c>
      <c r="AC16">
        <f t="shared" si="2"/>
        <v>36685.520485391491</v>
      </c>
      <c r="AE16">
        <f t="shared" si="3"/>
        <v>11113.359727844252</v>
      </c>
      <c r="AF16">
        <f t="shared" si="4"/>
        <v>-555.66798639221258</v>
      </c>
      <c r="AG16">
        <f t="shared" si="4"/>
        <v>-9.4989086197147667</v>
      </c>
      <c r="AH16">
        <f t="shared" si="5"/>
        <v>-21426.855878355938</v>
      </c>
      <c r="AI16">
        <f t="shared" si="6"/>
        <v>-10878.663045523614</v>
      </c>
      <c r="AJ16">
        <f t="shared" si="7"/>
        <v>3764.9621034956217</v>
      </c>
      <c r="AK16">
        <f t="shared" si="24"/>
        <v>4364.871493795783</v>
      </c>
      <c r="AL16">
        <f t="shared" si="8"/>
        <v>-2748.829448232209</v>
      </c>
      <c r="AN16">
        <f t="shared" si="9"/>
        <v>3821.9336378157736</v>
      </c>
      <c r="AO16">
        <f t="shared" si="9"/>
        <v>-191.09668189078869</v>
      </c>
      <c r="AP16">
        <f t="shared" si="9"/>
        <v>-3.2667167504050809</v>
      </c>
      <c r="AQ16">
        <f t="shared" si="9"/>
        <v>-7368.7906483347915</v>
      </c>
      <c r="AR16">
        <f t="shared" si="9"/>
        <v>-3741.2204091602116</v>
      </c>
      <c r="AS16">
        <f t="shared" si="9"/>
        <v>1294.7871445571197</v>
      </c>
      <c r="AT16">
        <f t="shared" si="9"/>
        <v>1501.0986412222685</v>
      </c>
      <c r="AU16">
        <f t="shared" si="9"/>
        <v>-945.33462338082302</v>
      </c>
      <c r="AW16">
        <v>13</v>
      </c>
      <c r="AX16">
        <f>(R16*SUMPRODUCT(K17:$K$23, X17:$X$23)-$AZ$3*SUMPRODUCT(K16:$K$22, W17:$W$23))/Z16</f>
        <v>48275.967737561368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14624.521843460428</v>
      </c>
      <c r="P17">
        <f t="shared" si="22"/>
        <v>731.22609217302147</v>
      </c>
      <c r="Q17" s="4">
        <f t="shared" si="23"/>
        <v>12.5</v>
      </c>
      <c r="R17">
        <f t="shared" si="0"/>
        <v>1000000</v>
      </c>
      <c r="S17">
        <f t="shared" si="1"/>
        <v>44404.282013289579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36685.520485391491</v>
      </c>
      <c r="AC17">
        <f t="shared" si="2"/>
        <v>32350.248295221765</v>
      </c>
      <c r="AE17">
        <f t="shared" si="3"/>
        <v>10654.533558120474</v>
      </c>
      <c r="AF17">
        <f t="shared" si="4"/>
        <v>-532.72667790602372</v>
      </c>
      <c r="AG17">
        <f t="shared" si="4"/>
        <v>-9.1067366784412229</v>
      </c>
      <c r="AH17">
        <f t="shared" si="5"/>
        <v>-23774.628406111697</v>
      </c>
      <c r="AI17">
        <f t="shared" si="6"/>
        <v>-13661.928262575686</v>
      </c>
      <c r="AJ17">
        <f t="shared" si="7"/>
        <v>4335.2721901697259</v>
      </c>
      <c r="AK17">
        <f t="shared" si="24"/>
        <v>4005.3966173296317</v>
      </c>
      <c r="AL17">
        <f t="shared" si="8"/>
        <v>-5321.2594550763279</v>
      </c>
      <c r="AN17">
        <f t="shared" si="9"/>
        <v>3375.3093167886714</v>
      </c>
      <c r="AO17">
        <f t="shared" si="9"/>
        <v>-168.76546583943357</v>
      </c>
      <c r="AP17">
        <f t="shared" si="9"/>
        <v>-2.8849740806209598</v>
      </c>
      <c r="AQ17">
        <f t="shared" si="9"/>
        <v>-7531.6975937605885</v>
      </c>
      <c r="AR17">
        <f t="shared" si="9"/>
        <v>-4328.0387168919706</v>
      </c>
      <c r="AS17">
        <f t="shared" si="9"/>
        <v>1373.3951406199369</v>
      </c>
      <c r="AT17">
        <f t="shared" si="9"/>
        <v>1268.8920116641361</v>
      </c>
      <c r="AU17">
        <f t="shared" si="9"/>
        <v>-1685.7515646078975</v>
      </c>
      <c r="AW17">
        <v>14</v>
      </c>
      <c r="AX17">
        <f>(R17*SUMPRODUCT(K18:$K$23, X18:$X$23)-$AZ$3*SUMPRODUCT(K17:$K$22, W18:$W$23))/Z17</f>
        <v>44404.282013289579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14624.521843460428</v>
      </c>
      <c r="P18">
        <f t="shared" si="22"/>
        <v>731.22609217302147</v>
      </c>
      <c r="Q18" s="4">
        <f t="shared" si="23"/>
        <v>12.5</v>
      </c>
      <c r="R18">
        <f t="shared" si="0"/>
        <v>1000000</v>
      </c>
      <c r="S18">
        <f t="shared" si="1"/>
        <v>39635.962866061724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32350.248295221765</v>
      </c>
      <c r="AC18">
        <f t="shared" si="2"/>
        <v>27552.535116101441</v>
      </c>
      <c r="AE18">
        <f t="shared" si="3"/>
        <v>10166.087121681998</v>
      </c>
      <c r="AF18">
        <f t="shared" si="4"/>
        <v>-508.30435608409999</v>
      </c>
      <c r="AG18">
        <f t="shared" si="4"/>
        <v>-8.6892474421547625</v>
      </c>
      <c r="AH18">
        <f t="shared" si="5"/>
        <v>-26113.749560163775</v>
      </c>
      <c r="AI18">
        <f t="shared" si="6"/>
        <v>-16464.656042008031</v>
      </c>
      <c r="AJ18">
        <f t="shared" si="7"/>
        <v>4797.7131791203246</v>
      </c>
      <c r="AK18">
        <f t="shared" si="24"/>
        <v>3594.7112339364603</v>
      </c>
      <c r="AL18">
        <f t="shared" si="8"/>
        <v>-8072.2316289512464</v>
      </c>
      <c r="AN18">
        <f t="shared" si="9"/>
        <v>2966.7047754269743</v>
      </c>
      <c r="AO18">
        <f t="shared" si="9"/>
        <v>-148.33523877134874</v>
      </c>
      <c r="AP18">
        <f t="shared" si="9"/>
        <v>-2.5357280114713463</v>
      </c>
      <c r="AQ18">
        <f t="shared" si="9"/>
        <v>-7620.6100338459501</v>
      </c>
      <c r="AR18">
        <f t="shared" si="9"/>
        <v>-4804.7762252017956</v>
      </c>
      <c r="AS18">
        <f t="shared" si="9"/>
        <v>1400.0862307454097</v>
      </c>
      <c r="AT18">
        <f t="shared" si="9"/>
        <v>1049.021797310334</v>
      </c>
      <c r="AU18">
        <f t="shared" si="9"/>
        <v>-2355.6681971460521</v>
      </c>
      <c r="AW18">
        <v>15</v>
      </c>
      <c r="AX18">
        <f>(R18*SUMPRODUCT(K19:$K$23, X19:$X$23)-$AZ$3*SUMPRODUCT(K18:$K$22, W19:$W$23))/Z18</f>
        <v>39635.962866061724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14624.521843460428</v>
      </c>
      <c r="P19">
        <f t="shared" si="22"/>
        <v>731.22609217302147</v>
      </c>
      <c r="Q19" s="4">
        <f t="shared" si="23"/>
        <v>12.5</v>
      </c>
      <c r="R19">
        <f t="shared" si="0"/>
        <v>1000000</v>
      </c>
      <c r="S19">
        <f t="shared" si="1"/>
        <v>33839.921864152238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27552.535116101441</v>
      </c>
      <c r="AC19">
        <f t="shared" si="2"/>
        <v>22316.816116698301</v>
      </c>
      <c r="AE19">
        <f t="shared" si="3"/>
        <v>9644.6075166881983</v>
      </c>
      <c r="AF19">
        <f t="shared" si="4"/>
        <v>-482.23037583440998</v>
      </c>
      <c r="AG19">
        <f t="shared" si="4"/>
        <v>-8.2435238053619919</v>
      </c>
      <c r="AH19">
        <f t="shared" si="5"/>
        <v>-28706.492989697843</v>
      </c>
      <c r="AI19">
        <f t="shared" si="6"/>
        <v>-19552.359372649415</v>
      </c>
      <c r="AJ19">
        <f t="shared" si="7"/>
        <v>5235.7189994031396</v>
      </c>
      <c r="AK19">
        <f t="shared" si="24"/>
        <v>3141.768471652173</v>
      </c>
      <c r="AL19">
        <f t="shared" si="8"/>
        <v>-11174.871901594102</v>
      </c>
      <c r="AN19">
        <f t="shared" si="9"/>
        <v>2592.6651454409957</v>
      </c>
      <c r="AO19">
        <f t="shared" si="9"/>
        <v>-129.6332572720498</v>
      </c>
      <c r="AP19">
        <f t="shared" si="9"/>
        <v>-2.2160255675302167</v>
      </c>
      <c r="AQ19">
        <f t="shared" si="9"/>
        <v>-7716.8846625904662</v>
      </c>
      <c r="AR19">
        <f t="shared" si="9"/>
        <v>-5256.0687999890497</v>
      </c>
      <c r="AS19">
        <f t="shared" si="9"/>
        <v>1407.4669329558137</v>
      </c>
      <c r="AT19">
        <f t="shared" si="9"/>
        <v>844.57077153255341</v>
      </c>
      <c r="AU19">
        <f t="shared" si="9"/>
        <v>-3004.031095500683</v>
      </c>
      <c r="AW19">
        <v>16</v>
      </c>
      <c r="AX19">
        <f>(R19*SUMPRODUCT(K20:$K$23, X20:$X$23)-$AZ$3*SUMPRODUCT(K19:$K$22, W20:$W$23))/Z19</f>
        <v>33839.921864152238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14624.521843460428</v>
      </c>
      <c r="P20">
        <f t="shared" si="22"/>
        <v>731.22609217302147</v>
      </c>
      <c r="Q20" s="4">
        <f t="shared" si="23"/>
        <v>12.5</v>
      </c>
      <c r="R20">
        <f t="shared" si="0"/>
        <v>1000000</v>
      </c>
      <c r="S20">
        <f t="shared" si="1"/>
        <v>27004.233147876181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22316.816116698301</v>
      </c>
      <c r="AC20">
        <f t="shared" si="2"/>
        <v>16791.74235873529</v>
      </c>
      <c r="AE20">
        <f t="shared" si="3"/>
        <v>9093.8039814101357</v>
      </c>
      <c r="AF20">
        <f t="shared" si="4"/>
        <v>-454.69019907050682</v>
      </c>
      <c r="AG20">
        <f t="shared" si="4"/>
        <v>-7.772736160837769</v>
      </c>
      <c r="AH20">
        <f t="shared" si="5"/>
        <v>-31068.192517648276</v>
      </c>
      <c r="AI20">
        <f t="shared" si="6"/>
        <v>-22436.851471469483</v>
      </c>
      <c r="AJ20">
        <f t="shared" si="7"/>
        <v>5525.0737579630113</v>
      </c>
      <c r="AK20">
        <f t="shared" si="24"/>
        <v>2648.9608333204737</v>
      </c>
      <c r="AL20">
        <f t="shared" si="8"/>
        <v>-14262.816880185997</v>
      </c>
      <c r="AN20">
        <f t="shared" si="9"/>
        <v>2251.8985741939373</v>
      </c>
      <c r="AO20">
        <f t="shared" si="9"/>
        <v>-112.59492870969687</v>
      </c>
      <c r="AP20">
        <f t="shared" si="9"/>
        <v>-1.924762565144059</v>
      </c>
      <c r="AQ20">
        <f t="shared" si="9"/>
        <v>-7693.4161519529634</v>
      </c>
      <c r="AR20">
        <f t="shared" si="9"/>
        <v>-5556.0372690338663</v>
      </c>
      <c r="AS20">
        <f t="shared" si="9"/>
        <v>1368.1739504510338</v>
      </c>
      <c r="AT20">
        <f t="shared" si="9"/>
        <v>655.9621403588867</v>
      </c>
      <c r="AU20">
        <f t="shared" si="9"/>
        <v>-3531.9011782239459</v>
      </c>
      <c r="AW20">
        <v>17</v>
      </c>
      <c r="AX20">
        <f>(R20*SUMPRODUCT(K21:$K$23, X21:$X$23)-$AZ$3*SUMPRODUCT(K20:$K$22, W21:$W$23))/Z20</f>
        <v>27004.233147876181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14624.521843460428</v>
      </c>
      <c r="P21">
        <f t="shared" si="22"/>
        <v>731.22609217302147</v>
      </c>
      <c r="Q21" s="4">
        <f t="shared" si="23"/>
        <v>12.5</v>
      </c>
      <c r="R21">
        <f t="shared" si="0"/>
        <v>1000000</v>
      </c>
      <c r="S21">
        <f t="shared" si="1"/>
        <v>19171.665547087556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16791.74235873529</v>
      </c>
      <c r="AC21">
        <f t="shared" si="2"/>
        <v>11171.441911758322</v>
      </c>
      <c r="AE21">
        <f t="shared" si="3"/>
        <v>8521.7946171754575</v>
      </c>
      <c r="AF21">
        <f t="shared" si="4"/>
        <v>-426.0897308587729</v>
      </c>
      <c r="AG21">
        <f t="shared" si="4"/>
        <v>-7.2838232835849128</v>
      </c>
      <c r="AH21">
        <f t="shared" si="5"/>
        <v>-32894.841251558304</v>
      </c>
      <c r="AI21">
        <f t="shared" si="6"/>
        <v>-24806.420188525204</v>
      </c>
      <c r="AJ21">
        <f t="shared" si="7"/>
        <v>5620.3004469769676</v>
      </c>
      <c r="AK21">
        <f t="shared" si="24"/>
        <v>2129.6686356535879</v>
      </c>
      <c r="AL21">
        <f t="shared" si="8"/>
        <v>-17056.451105894652</v>
      </c>
      <c r="AN21">
        <f t="shared" si="9"/>
        <v>1943.9078218474358</v>
      </c>
      <c r="AO21">
        <f t="shared" si="9"/>
        <v>-97.195391092371793</v>
      </c>
      <c r="AP21">
        <f t="shared" si="9"/>
        <v>-1.661513999102715</v>
      </c>
      <c r="AQ21">
        <f t="shared" si="9"/>
        <v>-7503.6470696507176</v>
      </c>
      <c r="AR21">
        <f t="shared" si="9"/>
        <v>-5658.5961528947564</v>
      </c>
      <c r="AS21">
        <f t="shared" si="9"/>
        <v>1282.0475604975757</v>
      </c>
      <c r="AT21">
        <f t="shared" si="9"/>
        <v>485.79902529525248</v>
      </c>
      <c r="AU21">
        <f t="shared" si="9"/>
        <v>-3890.7495671019292</v>
      </c>
      <c r="AW21">
        <v>18</v>
      </c>
      <c r="AX21">
        <f>(R21*SUMPRODUCT(K22:$K$23, X22:$X$23)-$AZ$3*SUMPRODUCT(K21:$K$22, W22:$W$23))/Z21</f>
        <v>19171.665547087556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14624.521843460428</v>
      </c>
      <c r="P22">
        <f t="shared" si="22"/>
        <v>731.22609217302147</v>
      </c>
      <c r="Q22" s="4">
        <f t="shared" si="23"/>
        <v>12.5</v>
      </c>
      <c r="R22">
        <f t="shared" si="0"/>
        <v>1000000</v>
      </c>
      <c r="S22">
        <f t="shared" si="1"/>
        <v>10214.50160035232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11171.441911758322</v>
      </c>
      <c r="AC22">
        <f t="shared" si="2"/>
        <v>5539.7395616384401</v>
      </c>
      <c r="AE22">
        <f t="shared" si="3"/>
        <v>7931.4728604544789</v>
      </c>
      <c r="AF22">
        <f t="shared" si="4"/>
        <v>-396.57364302272396</v>
      </c>
      <c r="AG22">
        <f t="shared" si="4"/>
        <v>-6.7792582770844181</v>
      </c>
      <c r="AH22">
        <f t="shared" si="5"/>
        <v>-34538.141893171596</v>
      </c>
      <c r="AI22">
        <f t="shared" si="6"/>
        <v>-27010.021934016928</v>
      </c>
      <c r="AJ22">
        <f t="shared" si="7"/>
        <v>5631.7023501198819</v>
      </c>
      <c r="AK22">
        <f t="shared" si="24"/>
        <v>1600.7390231070535</v>
      </c>
      <c r="AL22">
        <f t="shared" si="8"/>
        <v>-19777.580560789993</v>
      </c>
      <c r="AN22">
        <f t="shared" si="9"/>
        <v>1666.6323737277862</v>
      </c>
      <c r="AO22">
        <f t="shared" si="9"/>
        <v>-83.331618686389305</v>
      </c>
      <c r="AP22">
        <f t="shared" si="9"/>
        <v>-1.4245186881725687</v>
      </c>
      <c r="AQ22">
        <f t="shared" si="9"/>
        <v>-7257.4648391680066</v>
      </c>
      <c r="AR22">
        <f t="shared" si="9"/>
        <v>-5675.5886028147825</v>
      </c>
      <c r="AS22">
        <f t="shared" si="9"/>
        <v>1183.3839213781068</v>
      </c>
      <c r="AT22">
        <f t="shared" si="9"/>
        <v>336.36167263475159</v>
      </c>
      <c r="AU22">
        <f t="shared" si="9"/>
        <v>-4155.843008801924</v>
      </c>
      <c r="AW22">
        <v>19</v>
      </c>
      <c r="AX22">
        <f>(R22*SUMPRODUCT(K23:$K$23, X23:$X$23)-$AZ$3*SUMPRODUCT(K22:$K$22, W23:$W$23))/Z22</f>
        <v>10214.50160035232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14624.521843460428</v>
      </c>
      <c r="P23">
        <f t="shared" si="22"/>
        <v>731.22609217302147</v>
      </c>
      <c r="Q23" s="4">
        <f t="shared" si="23"/>
        <v>12.5</v>
      </c>
      <c r="R23">
        <f t="shared" si="0"/>
        <v>1000000</v>
      </c>
      <c r="S23">
        <f t="shared" si="1"/>
        <v>11055.229709283945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5539.7395616384401</v>
      </c>
      <c r="AC23">
        <f t="shared" si="2"/>
        <v>5539.7395616384401</v>
      </c>
      <c r="AE23">
        <f t="shared" si="3"/>
        <v>7328.3002123626366</v>
      </c>
      <c r="AF23">
        <f t="shared" si="4"/>
        <v>-366.41501061813187</v>
      </c>
      <c r="AG23">
        <f t="shared" si="4"/>
        <v>-6.2637092436287025</v>
      </c>
      <c r="AH23">
        <f t="shared" si="5"/>
        <v>-35820.516054789732</v>
      </c>
      <c r="AI23">
        <f t="shared" si="6"/>
        <v>-28864.894562288857</v>
      </c>
      <c r="AJ23">
        <f t="shared" si="7"/>
        <v>0</v>
      </c>
      <c r="AK23">
        <f t="shared" si="24"/>
        <v>1069.7890342522055</v>
      </c>
      <c r="AL23">
        <f t="shared" si="8"/>
        <v>-27795.105528036653</v>
      </c>
      <c r="AN23">
        <f t="shared" si="9"/>
        <v>1418.5040835343355</v>
      </c>
      <c r="AO23">
        <f t="shared" si="9"/>
        <v>-70.925204176716775</v>
      </c>
      <c r="AP23">
        <f t="shared" si="9"/>
        <v>-1.2124362925484642</v>
      </c>
      <c r="AQ23">
        <f t="shared" si="9"/>
        <v>-6933.6062696106255</v>
      </c>
      <c r="AR23">
        <f t="shared" si="9"/>
        <v>-5587.2398265455558</v>
      </c>
      <c r="AS23">
        <f t="shared" si="9"/>
        <v>0</v>
      </c>
      <c r="AT23">
        <f t="shared" si="9"/>
        <v>207.07395571036056</v>
      </c>
      <c r="AU23">
        <f t="shared" si="9"/>
        <v>-5380.1658708351952</v>
      </c>
      <c r="AW23">
        <v>20</v>
      </c>
      <c r="AX23">
        <f>(R23*SUMPRODUCT(K$23:$K24, X$23:$X24)-$AZ$3*SUMPRODUCT(K$22:$K23, W$23:$W24))/Z23</f>
        <v>11055.229709283945</v>
      </c>
    </row>
    <row r="25" spans="5:50" x14ac:dyDescent="0.25">
      <c r="AN25" s="8">
        <f t="shared" ref="AN25:AU25" si="25">SUM(AN3:AN23)</f>
        <v>119819.99411141795</v>
      </c>
      <c r="AO25" s="8">
        <f t="shared" si="25"/>
        <v>-16959.39108816622</v>
      </c>
      <c r="AP25" s="8">
        <f t="shared" si="25"/>
        <v>-189.91359973505493</v>
      </c>
      <c r="AQ25" s="8">
        <f t="shared" si="25"/>
        <v>-110150.08609102499</v>
      </c>
      <c r="AR25" s="8">
        <f t="shared" si="25"/>
        <v>-7479.3966675083357</v>
      </c>
      <c r="AS25" s="8">
        <f t="shared" si="25"/>
        <v>-24186.816182594561</v>
      </c>
      <c r="AT25" s="8">
        <f t="shared" si="25"/>
        <v>31666.212850102886</v>
      </c>
      <c r="AU25" s="9">
        <f t="shared" si="25"/>
        <v>1.0004441719502211E-11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54548.578672031326</v>
      </c>
      <c r="K3">
        <v>1</v>
      </c>
      <c r="L3" s="2">
        <v>0</v>
      </c>
      <c r="O3">
        <f>$C$3</f>
        <v>54548.578672031326</v>
      </c>
      <c r="P3">
        <f>O3*B5</f>
        <v>43638.862937625061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54548.578672031326</v>
      </c>
      <c r="AF3">
        <f t="shared" ref="AF3:AG23" si="4">-$Z3*P3</f>
        <v>-43638.862937625061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10809.715734406265</v>
      </c>
      <c r="AJ3">
        <f t="shared" ref="AJ3:AJ23" si="7">AB3-AC3</f>
        <v>0</v>
      </c>
      <c r="AL3">
        <f t="shared" ref="AL3:AL23" si="8">SUM(AI3:AK3)</f>
        <v>10809.715734406265</v>
      </c>
      <c r="AN3">
        <f t="shared" ref="AN3:AU23" si="9">AE3*$K3</f>
        <v>54548.578672031326</v>
      </c>
      <c r="AO3">
        <f t="shared" si="9"/>
        <v>-43638.862937625061</v>
      </c>
      <c r="AP3">
        <f t="shared" si="9"/>
        <v>-100</v>
      </c>
      <c r="AQ3">
        <f t="shared" si="9"/>
        <v>0</v>
      </c>
      <c r="AR3">
        <f t="shared" si="9"/>
        <v>10809.715734406265</v>
      </c>
      <c r="AS3">
        <f t="shared" si="9"/>
        <v>0</v>
      </c>
      <c r="AT3">
        <f t="shared" si="9"/>
        <v>0</v>
      </c>
      <c r="AU3">
        <f t="shared" si="9"/>
        <v>10809.715734406265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43389.957633707651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26129.885555473335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25357.068060284655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-25357.068060284655</v>
      </c>
      <c r="AK4">
        <f>H4*SUM(AB4, AE4:AF4)</f>
        <v>0</v>
      </c>
      <c r="AL4">
        <f t="shared" si="8"/>
        <v>-44933.068060284655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-18032.889573423046</v>
      </c>
      <c r="AR4">
        <f t="shared" si="9"/>
        <v>-18032.889573423046</v>
      </c>
      <c r="AS4">
        <f t="shared" si="9"/>
        <v>-23358.255426894444</v>
      </c>
      <c r="AT4">
        <f t="shared" si="9"/>
        <v>0</v>
      </c>
      <c r="AU4">
        <f t="shared" si="9"/>
        <v>-41391.14500031749</v>
      </c>
      <c r="AW4">
        <v>1</v>
      </c>
      <c r="AX4">
        <f>(R4*SUMPRODUCT(K5:$K$23, X5:$X$23)-$AZ$3*SUMPRODUCT(K4:$K$22, W5:$W$23))/Z4</f>
        <v>26129.885555473335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54548.578672031326</v>
      </c>
      <c r="P5">
        <f t="shared" ref="P5:P23" si="22">O5*$C$5</f>
        <v>2727.4289336015663</v>
      </c>
      <c r="Q5" s="4">
        <f t="shared" ref="Q5:Q23" si="23">$C$8</f>
        <v>12.5</v>
      </c>
      <c r="R5">
        <f t="shared" si="0"/>
        <v>1000000</v>
      </c>
      <c r="S5">
        <f t="shared" si="1"/>
        <v>47938.049887869565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25357.068060284655</v>
      </c>
      <c r="AC5">
        <f t="shared" si="2"/>
        <v>44971.901172023994</v>
      </c>
      <c r="AE5">
        <f t="shared" si="3"/>
        <v>51173.40598649851</v>
      </c>
      <c r="AF5">
        <f t="shared" si="4"/>
        <v>-2558.6702993249255</v>
      </c>
      <c r="AG5">
        <f t="shared" si="4"/>
        <v>-11.726567225099998</v>
      </c>
      <c r="AH5">
        <f t="shared" si="5"/>
        <v>-22594.381991999999</v>
      </c>
      <c r="AI5">
        <f t="shared" si="6"/>
        <v>26008.627127948483</v>
      </c>
      <c r="AJ5">
        <f t="shared" si="7"/>
        <v>-19614.833111739339</v>
      </c>
      <c r="AK5">
        <f>H5*SUM(AB5, AE5:AF5)</f>
        <v>6329.9151902774984</v>
      </c>
      <c r="AL5">
        <f t="shared" si="8"/>
        <v>12723.709206486641</v>
      </c>
      <c r="AN5">
        <f t="shared" si="9"/>
        <v>43423.723176788735</v>
      </c>
      <c r="AO5">
        <f t="shared" si="9"/>
        <v>-2171.1861588394368</v>
      </c>
      <c r="AP5">
        <f t="shared" si="9"/>
        <v>-9.9506999618335978</v>
      </c>
      <c r="AQ5">
        <f t="shared" si="9"/>
        <v>-19172.696639150585</v>
      </c>
      <c r="AR5">
        <f t="shared" si="9"/>
        <v>22069.889678836877</v>
      </c>
      <c r="AS5">
        <f t="shared" si="9"/>
        <v>-16644.369605333723</v>
      </c>
      <c r="AT5">
        <f t="shared" si="9"/>
        <v>5371.3150347600631</v>
      </c>
      <c r="AU5">
        <f t="shared" si="9"/>
        <v>10796.835108263216</v>
      </c>
      <c r="AW5">
        <v>2</v>
      </c>
      <c r="AX5">
        <f>(R5*SUMPRODUCT(K6:$K$23, X6:$X$23)-$AZ$3*SUMPRODUCT(K5:$K$22, W6:$W$23))/Z5</f>
        <v>47938.049887869565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54548.578672031326</v>
      </c>
      <c r="P6">
        <f t="shared" si="22"/>
        <v>2727.4289336015663</v>
      </c>
      <c r="Q6" s="4">
        <f t="shared" si="23"/>
        <v>12.5</v>
      </c>
      <c r="R6">
        <f t="shared" si="0"/>
        <v>1000000</v>
      </c>
      <c r="S6">
        <f t="shared" si="1"/>
        <v>65986.800160376719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44971.901172023994</v>
      </c>
      <c r="AC6">
        <f t="shared" si="2"/>
        <v>59604.224165879299</v>
      </c>
      <c r="AE6">
        <f t="shared" si="3"/>
        <v>49272.365127506069</v>
      </c>
      <c r="AF6">
        <f t="shared" si="4"/>
        <v>-2463.6182563753036</v>
      </c>
      <c r="AG6">
        <f t="shared" si="4"/>
        <v>-11.290936979254758</v>
      </c>
      <c r="AH6">
        <f t="shared" si="5"/>
        <v>-25469.165887539191</v>
      </c>
      <c r="AI6">
        <f t="shared" si="6"/>
        <v>21328.290046612321</v>
      </c>
      <c r="AJ6">
        <f t="shared" si="7"/>
        <v>-14632.322993855305</v>
      </c>
      <c r="AK6">
        <f>H6*SUM(AB6, AE6:AF6)</f>
        <v>7853.8536143488391</v>
      </c>
      <c r="AL6">
        <f t="shared" si="8"/>
        <v>14549.820667105854</v>
      </c>
      <c r="AN6">
        <f t="shared" si="9"/>
        <v>38514.78785791657</v>
      </c>
      <c r="AO6">
        <f t="shared" si="9"/>
        <v>-1925.7393928958288</v>
      </c>
      <c r="AP6">
        <f t="shared" si="9"/>
        <v>-8.8258000473035807</v>
      </c>
      <c r="AQ6">
        <f t="shared" si="9"/>
        <v>-19908.512987720424</v>
      </c>
      <c r="AR6">
        <f t="shared" si="9"/>
        <v>16671.70967725302</v>
      </c>
      <c r="AS6">
        <f t="shared" si="9"/>
        <v>-11437.665200736357</v>
      </c>
      <c r="AT6">
        <f t="shared" si="9"/>
        <v>6139.1310330040051</v>
      </c>
      <c r="AU6">
        <f t="shared" si="9"/>
        <v>11373.175509520666</v>
      </c>
      <c r="AW6">
        <v>3</v>
      </c>
      <c r="AX6">
        <f>(R6*SUMPRODUCT(K7:$K$23, X7:$X$23)-$AZ$3*SUMPRODUCT(K6:$K$22, W7:$W$23))/Z6</f>
        <v>65986.800160376719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54548.578672031326</v>
      </c>
      <c r="P7">
        <f t="shared" si="22"/>
        <v>2727.4289336015663</v>
      </c>
      <c r="Q7" s="4">
        <f t="shared" si="23"/>
        <v>12.5</v>
      </c>
      <c r="R7">
        <f t="shared" si="0"/>
        <v>1000000</v>
      </c>
      <c r="S7">
        <f t="shared" si="1"/>
        <v>80707.958155701344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59604.224165879299</v>
      </c>
      <c r="AC7">
        <f t="shared" si="2"/>
        <v>69891.667139077676</v>
      </c>
      <c r="AE7">
        <f t="shared" si="3"/>
        <v>47238.106260851855</v>
      </c>
      <c r="AF7">
        <f t="shared" si="4"/>
        <v>-2361.9053130425928</v>
      </c>
      <c r="AG7">
        <f t="shared" si="4"/>
        <v>-10.824779355129245</v>
      </c>
      <c r="AH7">
        <f t="shared" si="5"/>
        <v>-28259.86034663715</v>
      </c>
      <c r="AI7">
        <f t="shared" si="6"/>
        <v>16605.515821816989</v>
      </c>
      <c r="AJ7">
        <f t="shared" si="7"/>
        <v>-10287.442973198376</v>
      </c>
      <c r="AK7">
        <f>H7*SUM(AB7, AE7:AF7)</f>
        <v>8940.5989378285576</v>
      </c>
      <c r="AL7">
        <f t="shared" si="8"/>
        <v>15258.67178644717</v>
      </c>
      <c r="AN7">
        <f t="shared" si="9"/>
        <v>34014.01871678215</v>
      </c>
      <c r="AO7">
        <f t="shared" si="9"/>
        <v>-1700.7009358391074</v>
      </c>
      <c r="AP7">
        <f t="shared" si="9"/>
        <v>-7.794432858023792</v>
      </c>
      <c r="AQ7">
        <f t="shared" si="9"/>
        <v>-20348.644237687771</v>
      </c>
      <c r="AR7">
        <f t="shared" si="9"/>
        <v>11956.879110397251</v>
      </c>
      <c r="AS7">
        <f t="shared" si="9"/>
        <v>-7407.5212902467529</v>
      </c>
      <c r="AT7">
        <f t="shared" si="9"/>
        <v>6437.7199613221574</v>
      </c>
      <c r="AU7">
        <f t="shared" si="9"/>
        <v>10987.077781472655</v>
      </c>
      <c r="AW7">
        <v>4</v>
      </c>
      <c r="AX7">
        <f>(R7*SUMPRODUCT(K8:$K$23, X8:$X$23)-$AZ$3*SUMPRODUCT(K7:$K$22, W8:$W$23))/Z7</f>
        <v>80707.958155701344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54548.578672031326</v>
      </c>
      <c r="P8">
        <f t="shared" si="22"/>
        <v>2727.4289336015663</v>
      </c>
      <c r="Q8" s="4">
        <f t="shared" si="23"/>
        <v>12.5</v>
      </c>
      <c r="R8">
        <f t="shared" si="0"/>
        <v>1000000</v>
      </c>
      <c r="S8">
        <f t="shared" si="1"/>
        <v>92412.506396599754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69891.667139077676</v>
      </c>
      <c r="AC8">
        <f t="shared" si="2"/>
        <v>76358.814048962231</v>
      </c>
      <c r="AE8">
        <f t="shared" si="3"/>
        <v>45072.522517429359</v>
      </c>
      <c r="AF8">
        <f t="shared" si="4"/>
        <v>-2253.626125871468</v>
      </c>
      <c r="AG8">
        <f t="shared" si="4"/>
        <v>-10.328528170372699</v>
      </c>
      <c r="AH8">
        <f t="shared" si="5"/>
        <v>-31040.271296420211</v>
      </c>
      <c r="AI8">
        <f t="shared" si="6"/>
        <v>11768.29656696731</v>
      </c>
      <c r="AJ8">
        <f t="shared" si="7"/>
        <v>-6467.1469098845555</v>
      </c>
      <c r="AK8">
        <f t="shared" ref="AK8:AK23" si="24">H8*SUM(AB8:AB8, AE8:AF8)</f>
        <v>9644.8683424435476</v>
      </c>
      <c r="AL8">
        <f t="shared" si="8"/>
        <v>14946.017999526302</v>
      </c>
      <c r="AN8">
        <f t="shared" si="9"/>
        <v>29896.386460529553</v>
      </c>
      <c r="AO8">
        <f t="shared" si="9"/>
        <v>-1494.8193230264778</v>
      </c>
      <c r="AP8">
        <f t="shared" si="9"/>
        <v>-6.8508628428888647</v>
      </c>
      <c r="AQ8">
        <f t="shared" si="9"/>
        <v>-20588.862009189983</v>
      </c>
      <c r="AR8">
        <f t="shared" si="9"/>
        <v>7805.8542654702069</v>
      </c>
      <c r="AS8">
        <f t="shared" si="9"/>
        <v>-4289.6273054201192</v>
      </c>
      <c r="AT8">
        <f t="shared" si="9"/>
        <v>6397.3945814795898</v>
      </c>
      <c r="AU8">
        <f t="shared" si="9"/>
        <v>9913.6215415296774</v>
      </c>
      <c r="AW8">
        <v>5</v>
      </c>
      <c r="AX8">
        <f>(R8*SUMPRODUCT(K9:$K$23, X9:$X$23)-$AZ$3*SUMPRODUCT(K8:$K$22, W9:$W$23))/Z8</f>
        <v>92412.506396599754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54548.578672031326</v>
      </c>
      <c r="P9">
        <f t="shared" si="22"/>
        <v>2727.4289336015663</v>
      </c>
      <c r="Q9" s="4">
        <f t="shared" si="23"/>
        <v>12.5</v>
      </c>
      <c r="R9">
        <f t="shared" si="0"/>
        <v>1000000</v>
      </c>
      <c r="S9">
        <f t="shared" si="1"/>
        <v>101149.13979405852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76358.814048962231</v>
      </c>
      <c r="AC9">
        <f t="shared" si="2"/>
        <v>79290.535472684831</v>
      </c>
      <c r="AE9">
        <f t="shared" si="3"/>
        <v>42760.482402375303</v>
      </c>
      <c r="AF9">
        <f t="shared" si="4"/>
        <v>-2138.024120118765</v>
      </c>
      <c r="AG9">
        <f t="shared" si="4"/>
        <v>-9.7987159893452613</v>
      </c>
      <c r="AH9">
        <f t="shared" si="5"/>
        <v>-34122.151945896876</v>
      </c>
      <c r="AI9">
        <f t="shared" si="6"/>
        <v>6490.5076203703138</v>
      </c>
      <c r="AJ9">
        <f t="shared" si="7"/>
        <v>-2931.7214237225999</v>
      </c>
      <c r="AK9">
        <f t="shared" si="24"/>
        <v>10010.321435927053</v>
      </c>
      <c r="AL9">
        <f t="shared" si="8"/>
        <v>13569.107632574767</v>
      </c>
      <c r="AN9">
        <f t="shared" si="9"/>
        <v>26127.075330471151</v>
      </c>
      <c r="AO9">
        <f t="shared" si="9"/>
        <v>-1306.3537665235576</v>
      </c>
      <c r="AP9">
        <f t="shared" si="9"/>
        <v>-5.9871118474868892</v>
      </c>
      <c r="AQ9">
        <f t="shared" si="9"/>
        <v>-20848.970456860607</v>
      </c>
      <c r="AR9">
        <f t="shared" si="9"/>
        <v>3965.7639952395007</v>
      </c>
      <c r="AS9">
        <f t="shared" si="9"/>
        <v>-1791.3106256561221</v>
      </c>
      <c r="AT9">
        <f t="shared" si="9"/>
        <v>6116.404856652598</v>
      </c>
      <c r="AU9">
        <f t="shared" si="9"/>
        <v>8290.8582262359778</v>
      </c>
      <c r="AW9">
        <v>6</v>
      </c>
      <c r="AX9">
        <f>(R9*SUMPRODUCT(K10:$K$23, X10:$X$23)-$AZ$3*SUMPRODUCT(K9:$K$22, W10:$W$23))/Z9</f>
        <v>101149.13979405852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54548.578672031326</v>
      </c>
      <c r="P10">
        <f t="shared" si="22"/>
        <v>2727.4289336015663</v>
      </c>
      <c r="Q10" s="4">
        <f t="shared" si="23"/>
        <v>12.5</v>
      </c>
      <c r="R10">
        <f t="shared" si="0"/>
        <v>1000000</v>
      </c>
      <c r="S10">
        <f t="shared" si="1"/>
        <v>107271.42782592053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79290.535472684831</v>
      </c>
      <c r="AC10">
        <f t="shared" si="2"/>
        <v>79287.413044203058</v>
      </c>
      <c r="AE10">
        <f t="shared" si="3"/>
        <v>40318.431252375653</v>
      </c>
      <c r="AF10">
        <f t="shared" si="4"/>
        <v>-2015.9215626187827</v>
      </c>
      <c r="AG10">
        <f t="shared" si="4"/>
        <v>-9.2391113191937553</v>
      </c>
      <c r="AH10">
        <f t="shared" si="5"/>
        <v>-36929.40082064442</v>
      </c>
      <c r="AI10">
        <f t="shared" si="6"/>
        <v>1363.8697577932617</v>
      </c>
      <c r="AJ10">
        <f t="shared" si="7"/>
        <v>3.1224284817726584</v>
      </c>
      <c r="AK10">
        <f t="shared" si="24"/>
        <v>10062.672060640463</v>
      </c>
      <c r="AL10">
        <f t="shared" si="8"/>
        <v>11429.664246915498</v>
      </c>
      <c r="AN10">
        <f t="shared" si="9"/>
        <v>22693.066934618753</v>
      </c>
      <c r="AO10">
        <f t="shared" si="9"/>
        <v>-1134.6533467309378</v>
      </c>
      <c r="AP10">
        <f t="shared" si="9"/>
        <v>-5.2001966611859132</v>
      </c>
      <c r="AQ10">
        <f t="shared" si="9"/>
        <v>-20785.564781339781</v>
      </c>
      <c r="AR10">
        <f t="shared" si="9"/>
        <v>767.64860988685143</v>
      </c>
      <c r="AS10">
        <f t="shared" si="9"/>
        <v>1.7574463175883577</v>
      </c>
      <c r="AT10">
        <f t="shared" si="9"/>
        <v>5663.7345134745783</v>
      </c>
      <c r="AU10">
        <f t="shared" si="9"/>
        <v>6433.140569679018</v>
      </c>
      <c r="AW10">
        <v>7</v>
      </c>
      <c r="AX10">
        <f>(R10*SUMPRODUCT(K11:$K$23, X11:$X$23)-$AZ$3*SUMPRODUCT(K10:$K$22, W11:$W$23))/Z10</f>
        <v>107271.42782592053</v>
      </c>
    </row>
    <row r="11" spans="1:52" x14ac:dyDescent="0.25">
      <c r="A11" t="s">
        <v>33</v>
      </c>
      <c r="C11" s="7">
        <f>AU25</f>
        <v>2.8194335754960775E-11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54548.578672031326</v>
      </c>
      <c r="P11">
        <f t="shared" si="22"/>
        <v>2727.4289336015663</v>
      </c>
      <c r="Q11" s="4">
        <f t="shared" si="23"/>
        <v>12.5</v>
      </c>
      <c r="R11">
        <f t="shared" si="0"/>
        <v>1000000</v>
      </c>
      <c r="S11">
        <f t="shared" si="1"/>
        <v>111263.856153799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79287.413044203058</v>
      </c>
      <c r="AC11">
        <f t="shared" si="2"/>
        <v>77065.458889356189</v>
      </c>
      <c r="AE11">
        <f t="shared" si="3"/>
        <v>37782.361608169973</v>
      </c>
      <c r="AF11">
        <f t="shared" si="4"/>
        <v>-1889.1180804084986</v>
      </c>
      <c r="AG11">
        <f t="shared" si="4"/>
        <v>-8.6579619781051491</v>
      </c>
      <c r="AH11">
        <f t="shared" si="5"/>
        <v>-39100.658231733505</v>
      </c>
      <c r="AI11">
        <f t="shared" si="6"/>
        <v>-3216.0726659501379</v>
      </c>
      <c r="AJ11">
        <f t="shared" si="7"/>
        <v>2221.9541548468696</v>
      </c>
      <c r="AK11">
        <f t="shared" si="24"/>
        <v>9856.2391441761501</v>
      </c>
      <c r="AL11">
        <f t="shared" si="8"/>
        <v>8862.1206330728819</v>
      </c>
      <c r="AN11">
        <f t="shared" si="9"/>
        <v>19589.350435866345</v>
      </c>
      <c r="AO11">
        <f t="shared" si="9"/>
        <v>-979.46752179331725</v>
      </c>
      <c r="AP11">
        <f t="shared" si="9"/>
        <v>-4.488969032915973</v>
      </c>
      <c r="AQ11">
        <f t="shared" si="9"/>
        <v>-20272.859180111205</v>
      </c>
      <c r="AR11">
        <f t="shared" si="9"/>
        <v>-1667.4652350710928</v>
      </c>
      <c r="AS11">
        <f t="shared" si="9"/>
        <v>1152.0359432035202</v>
      </c>
      <c r="AT11">
        <f t="shared" si="9"/>
        <v>5110.2502426216633</v>
      </c>
      <c r="AU11">
        <f t="shared" si="9"/>
        <v>4594.8209507540905</v>
      </c>
      <c r="AW11">
        <v>8</v>
      </c>
      <c r="AX11">
        <f>(R11*SUMPRODUCT(K12:$K$23, X12:$X$23)-$AZ$3*SUMPRODUCT(K11:$K$22, W12:$W$23))/Z11</f>
        <v>111263.856153799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54548.578672031326</v>
      </c>
      <c r="P12">
        <f t="shared" si="22"/>
        <v>2727.4289336015663</v>
      </c>
      <c r="Q12" s="4">
        <f t="shared" si="23"/>
        <v>12.5</v>
      </c>
      <c r="R12">
        <f t="shared" si="0"/>
        <v>1000000</v>
      </c>
      <c r="S12">
        <f t="shared" si="1"/>
        <v>113300.33927673788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77065.458889356189</v>
      </c>
      <c r="AC12">
        <f t="shared" si="2"/>
        <v>73039.812729313926</v>
      </c>
      <c r="AE12">
        <f t="shared" si="3"/>
        <v>35165.101854848821</v>
      </c>
      <c r="AF12">
        <f t="shared" si="4"/>
        <v>-1758.2550927424409</v>
      </c>
      <c r="AG12">
        <f t="shared" si="4"/>
        <v>-8.0582076359578476</v>
      </c>
      <c r="AH12">
        <f t="shared" si="5"/>
        <v>-41053.977789299868</v>
      </c>
      <c r="AI12">
        <f t="shared" si="6"/>
        <v>-7655.1892348294423</v>
      </c>
      <c r="AJ12">
        <f t="shared" si="7"/>
        <v>4025.6461600422626</v>
      </c>
      <c r="AK12">
        <f t="shared" si="24"/>
        <v>9453.3361392069564</v>
      </c>
      <c r="AL12">
        <f t="shared" si="8"/>
        <v>5823.7930644197768</v>
      </c>
      <c r="AN12">
        <f t="shared" si="9"/>
        <v>16795.161401061388</v>
      </c>
      <c r="AO12">
        <f t="shared" si="9"/>
        <v>-839.75807005306933</v>
      </c>
      <c r="AP12">
        <f t="shared" si="9"/>
        <v>-3.8486707192777794</v>
      </c>
      <c r="AQ12">
        <f t="shared" si="9"/>
        <v>-19607.740252622254</v>
      </c>
      <c r="AR12">
        <f t="shared" si="9"/>
        <v>-3656.1855923332105</v>
      </c>
      <c r="AS12">
        <f t="shared" si="9"/>
        <v>1922.6839518495538</v>
      </c>
      <c r="AT12">
        <f t="shared" si="9"/>
        <v>4514.9963418796397</v>
      </c>
      <c r="AU12">
        <f t="shared" si="9"/>
        <v>2781.4947013959832</v>
      </c>
      <c r="AW12">
        <v>9</v>
      </c>
      <c r="AX12">
        <f>(R12*SUMPRODUCT(K13:$K$23, X13:$X$23)-$AZ$3*SUMPRODUCT(K12:$K$22, W13:$W$23))/Z12</f>
        <v>113300.33927673788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54548.578672031326</v>
      </c>
      <c r="P13">
        <f t="shared" si="22"/>
        <v>2727.4289336015663</v>
      </c>
      <c r="Q13" s="4">
        <f t="shared" si="23"/>
        <v>12.5</v>
      </c>
      <c r="R13">
        <f t="shared" si="0"/>
        <v>1000000</v>
      </c>
      <c r="S13">
        <f t="shared" si="1"/>
        <v>113604.66140098606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73039.812729313926</v>
      </c>
      <c r="AC13">
        <f t="shared" si="2"/>
        <v>67666.544974849079</v>
      </c>
      <c r="AE13">
        <f t="shared" si="3"/>
        <v>32490.86618899128</v>
      </c>
      <c r="AF13">
        <f t="shared" si="4"/>
        <v>-1624.543309449564</v>
      </c>
      <c r="AG13">
        <f t="shared" si="4"/>
        <v>-7.4453970616585261</v>
      </c>
      <c r="AH13">
        <f t="shared" si="5"/>
        <v>-42578.279835179514</v>
      </c>
      <c r="AI13">
        <f t="shared" si="6"/>
        <v>-11719.402352699457</v>
      </c>
      <c r="AJ13">
        <f t="shared" si="7"/>
        <v>5373.2677544648468</v>
      </c>
      <c r="AK13">
        <f t="shared" si="24"/>
        <v>8891.4558363209962</v>
      </c>
      <c r="AL13">
        <f t="shared" si="8"/>
        <v>2545.3212380863861</v>
      </c>
      <c r="AN13">
        <f t="shared" si="9"/>
        <v>14294.697142919562</v>
      </c>
      <c r="AO13">
        <f t="shared" si="9"/>
        <v>-714.73485714597803</v>
      </c>
      <c r="AP13">
        <f t="shared" si="9"/>
        <v>-3.2756804785110001</v>
      </c>
      <c r="AQ13">
        <f t="shared" si="9"/>
        <v>-18732.760510909182</v>
      </c>
      <c r="AR13">
        <f t="shared" si="9"/>
        <v>-5156.0739056141101</v>
      </c>
      <c r="AS13">
        <f t="shared" si="9"/>
        <v>2364.0254701462945</v>
      </c>
      <c r="AT13">
        <f t="shared" si="9"/>
        <v>3911.8891937364874</v>
      </c>
      <c r="AU13">
        <f t="shared" si="9"/>
        <v>1119.8407582686716</v>
      </c>
      <c r="AW13">
        <v>10</v>
      </c>
      <c r="AX13">
        <f>(R13*SUMPRODUCT(K14:$K$23, X14:$X$23)-$AZ$3*SUMPRODUCT(K13:$K$22, W14:$W$23))/Z13</f>
        <v>113604.66140098606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54548.578672031326</v>
      </c>
      <c r="P14">
        <f t="shared" si="22"/>
        <v>2727.4289336015663</v>
      </c>
      <c r="Q14" s="4">
        <f t="shared" si="23"/>
        <v>12.5</v>
      </c>
      <c r="R14">
        <f t="shared" si="0"/>
        <v>1000000</v>
      </c>
      <c r="S14">
        <f t="shared" si="1"/>
        <v>112252.59020667755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67666.544974849079</v>
      </c>
      <c r="AC14">
        <f t="shared" si="2"/>
        <v>61272.14628856731</v>
      </c>
      <c r="AE14">
        <f t="shared" si="3"/>
        <v>29774.889702521119</v>
      </c>
      <c r="AF14">
        <f t="shared" si="4"/>
        <v>-1488.7444851260559</v>
      </c>
      <c r="AG14">
        <f t="shared" si="4"/>
        <v>-6.8230214304803667</v>
      </c>
      <c r="AH14">
        <f t="shared" si="5"/>
        <v>-43833.732844925944</v>
      </c>
      <c r="AI14">
        <f t="shared" si="6"/>
        <v>-15554.410648961362</v>
      </c>
      <c r="AJ14">
        <f t="shared" si="7"/>
        <v>6394.3986862817692</v>
      </c>
      <c r="AK14">
        <f t="shared" si="24"/>
        <v>8210.8636051307167</v>
      </c>
      <c r="AL14">
        <f t="shared" si="8"/>
        <v>-949.14835754887645</v>
      </c>
      <c r="AN14">
        <f t="shared" si="9"/>
        <v>12067.163503985576</v>
      </c>
      <c r="AO14">
        <f t="shared" si="9"/>
        <v>-603.35817519927878</v>
      </c>
      <c r="AP14">
        <f t="shared" si="9"/>
        <v>-2.7652332557870958</v>
      </c>
      <c r="AQ14">
        <f t="shared" si="9"/>
        <v>-17764.929661014216</v>
      </c>
      <c r="AR14">
        <f t="shared" si="9"/>
        <v>-6303.889565483707</v>
      </c>
      <c r="AS14">
        <f t="shared" si="9"/>
        <v>2591.5210846439895</v>
      </c>
      <c r="AT14">
        <f t="shared" si="9"/>
        <v>3327.6977554562459</v>
      </c>
      <c r="AU14">
        <f t="shared" si="9"/>
        <v>-384.67072538347151</v>
      </c>
      <c r="AW14">
        <v>11</v>
      </c>
      <c r="AX14">
        <f>(R14*SUMPRODUCT(K15:$K$23, X15:$X$23)-$AZ$3*SUMPRODUCT(K14:$K$22, W15:$W$23))/Z14</f>
        <v>112252.59020667755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54548.578672031326</v>
      </c>
      <c r="P15">
        <f t="shared" si="22"/>
        <v>2727.4289336015663</v>
      </c>
      <c r="Q15" s="4">
        <f t="shared" si="23"/>
        <v>12.5</v>
      </c>
      <c r="R15">
        <f t="shared" si="0"/>
        <v>1000000</v>
      </c>
      <c r="S15">
        <f t="shared" si="1"/>
        <v>109192.69383149715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61272.14628856731</v>
      </c>
      <c r="AC15">
        <f t="shared" si="2"/>
        <v>54101.0865375914</v>
      </c>
      <c r="AE15">
        <f t="shared" si="3"/>
        <v>27026.875807206343</v>
      </c>
      <c r="AF15">
        <f t="shared" si="4"/>
        <v>-1351.3437903603171</v>
      </c>
      <c r="AG15">
        <f t="shared" si="4"/>
        <v>-6.1933043135970429</v>
      </c>
      <c r="AH15">
        <f t="shared" si="5"/>
        <v>-44918.952206281669</v>
      </c>
      <c r="AI15">
        <f t="shared" si="6"/>
        <v>-19249.613493749242</v>
      </c>
      <c r="AJ15">
        <f t="shared" si="7"/>
        <v>7171.05975097591</v>
      </c>
      <c r="AK15">
        <f t="shared" si="24"/>
        <v>7440.2867279508309</v>
      </c>
      <c r="AL15">
        <f t="shared" si="8"/>
        <v>-4638.2670148225016</v>
      </c>
      <c r="AN15">
        <f t="shared" si="9"/>
        <v>10090.025150531001</v>
      </c>
      <c r="AO15">
        <f t="shared" si="9"/>
        <v>-504.50125752655003</v>
      </c>
      <c r="AP15">
        <f t="shared" si="9"/>
        <v>-2.3121649995677283</v>
      </c>
      <c r="AQ15">
        <f t="shared" si="9"/>
        <v>-16769.728056249609</v>
      </c>
      <c r="AR15">
        <f t="shared" si="9"/>
        <v>-7186.5163282447274</v>
      </c>
      <c r="AS15">
        <f t="shared" si="9"/>
        <v>2677.1933892564352</v>
      </c>
      <c r="AT15">
        <f t="shared" si="9"/>
        <v>2777.7047094791769</v>
      </c>
      <c r="AU15">
        <f t="shared" si="9"/>
        <v>-1731.6182295091151</v>
      </c>
      <c r="AW15">
        <v>12</v>
      </c>
      <c r="AX15">
        <f>(R15*SUMPRODUCT(K16:$K$23, X16:$X$23)-$AZ$3*SUMPRODUCT(K15:$K$22, W16:$W$23))/Z15</f>
        <v>109192.69383149715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54548.578672031326</v>
      </c>
      <c r="P16">
        <f t="shared" si="22"/>
        <v>2727.4289336015663</v>
      </c>
      <c r="Q16" s="4">
        <f t="shared" si="23"/>
        <v>12.5</v>
      </c>
      <c r="R16">
        <f t="shared" si="0"/>
        <v>1000000</v>
      </c>
      <c r="S16">
        <f t="shared" si="1"/>
        <v>104508.76020218946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54101.0865375914</v>
      </c>
      <c r="AC16">
        <f t="shared" si="2"/>
        <v>46519.634744566793</v>
      </c>
      <c r="AE16">
        <f t="shared" si="3"/>
        <v>24281.026305821601</v>
      </c>
      <c r="AF16">
        <f t="shared" si="4"/>
        <v>-1214.0513152910801</v>
      </c>
      <c r="AG16">
        <f t="shared" si="4"/>
        <v>-5.5640831752485242</v>
      </c>
      <c r="AH16">
        <f t="shared" si="5"/>
        <v>-45383.047617003867</v>
      </c>
      <c r="AI16">
        <f t="shared" si="6"/>
        <v>-22321.636709648596</v>
      </c>
      <c r="AJ16">
        <f t="shared" si="7"/>
        <v>7581.4517930246075</v>
      </c>
      <c r="AK16">
        <f t="shared" si="24"/>
        <v>6603.4253610844489</v>
      </c>
      <c r="AL16">
        <f t="shared" si="8"/>
        <v>-8136.7595555395392</v>
      </c>
      <c r="AN16">
        <f t="shared" si="9"/>
        <v>8350.3525010892899</v>
      </c>
      <c r="AO16">
        <f t="shared" si="9"/>
        <v>-417.51762505446453</v>
      </c>
      <c r="AP16">
        <f t="shared" si="9"/>
        <v>-1.9135128504665244</v>
      </c>
      <c r="AQ16">
        <f t="shared" si="9"/>
        <v>-15607.431102895449</v>
      </c>
      <c r="AR16">
        <f t="shared" si="9"/>
        <v>-7676.5097397110885</v>
      </c>
      <c r="AS16">
        <f t="shared" si="9"/>
        <v>2607.2948541961873</v>
      </c>
      <c r="AT16">
        <f t="shared" si="9"/>
        <v>2270.9472320149594</v>
      </c>
      <c r="AU16">
        <f t="shared" si="9"/>
        <v>-2798.2676534999418</v>
      </c>
      <c r="AW16">
        <v>13</v>
      </c>
      <c r="AX16">
        <f>(R16*SUMPRODUCT(K17:$K$23, X17:$X$23)-$AZ$3*SUMPRODUCT(K16:$K$22, W17:$W$23))/Z16</f>
        <v>104508.76020218946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54548.578672031326</v>
      </c>
      <c r="P17">
        <f t="shared" si="22"/>
        <v>2727.4289336015663</v>
      </c>
      <c r="Q17" s="4">
        <f t="shared" si="23"/>
        <v>12.5</v>
      </c>
      <c r="R17">
        <f t="shared" si="0"/>
        <v>1000000</v>
      </c>
      <c r="S17">
        <f t="shared" si="1"/>
        <v>98233.401242142689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46519.634744566793</v>
      </c>
      <c r="AC17">
        <f t="shared" si="2"/>
        <v>38851.696703329959</v>
      </c>
      <c r="AE17">
        <f t="shared" si="3"/>
        <v>21574.177493248608</v>
      </c>
      <c r="AF17">
        <f t="shared" si="4"/>
        <v>-1078.7088746624304</v>
      </c>
      <c r="AG17">
        <f t="shared" si="4"/>
        <v>-4.9437991828718184</v>
      </c>
      <c r="AH17">
        <f t="shared" si="5"/>
        <v>-45171.452849937625</v>
      </c>
      <c r="AI17">
        <f t="shared" si="6"/>
        <v>-24680.928030534316</v>
      </c>
      <c r="AJ17">
        <f t="shared" si="7"/>
        <v>7667.9380412368337</v>
      </c>
      <c r="AK17">
        <f t="shared" si="24"/>
        <v>5734.6164249917265</v>
      </c>
      <c r="AL17">
        <f t="shared" si="8"/>
        <v>-11278.373564305755</v>
      </c>
      <c r="AN17">
        <f t="shared" si="9"/>
        <v>6834.6044336698587</v>
      </c>
      <c r="AO17">
        <f t="shared" si="9"/>
        <v>-341.73022168349297</v>
      </c>
      <c r="AP17">
        <f t="shared" si="9"/>
        <v>-1.5661738124201032</v>
      </c>
      <c r="AQ17">
        <f t="shared" si="9"/>
        <v>-14310.117362300643</v>
      </c>
      <c r="AR17">
        <f t="shared" si="9"/>
        <v>-7818.809324126697</v>
      </c>
      <c r="AS17">
        <f t="shared" si="9"/>
        <v>2429.1690077243179</v>
      </c>
      <c r="AT17">
        <f t="shared" si="9"/>
        <v>1816.7012325688761</v>
      </c>
      <c r="AU17">
        <f t="shared" si="9"/>
        <v>-3572.9390838335021</v>
      </c>
      <c r="AW17">
        <v>14</v>
      </c>
      <c r="AX17">
        <f>(R17*SUMPRODUCT(K18:$K$23, X18:$X$23)-$AZ$3*SUMPRODUCT(K17:$K$22, W18:$W$23))/Z17</f>
        <v>98233.401242142689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54548.578672031326</v>
      </c>
      <c r="P18">
        <f t="shared" si="22"/>
        <v>2727.4289336015663</v>
      </c>
      <c r="Q18" s="4">
        <f t="shared" si="23"/>
        <v>12.5</v>
      </c>
      <c r="R18">
        <f t="shared" si="0"/>
        <v>1000000</v>
      </c>
      <c r="S18">
        <f t="shared" si="1"/>
        <v>90172.767524450333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38851.696703329959</v>
      </c>
      <c r="AC18">
        <f t="shared" si="2"/>
        <v>31290.924350244586</v>
      </c>
      <c r="AE18">
        <f t="shared" si="3"/>
        <v>18928.946016623904</v>
      </c>
      <c r="AF18">
        <f t="shared" si="4"/>
        <v>-946.44730083119521</v>
      </c>
      <c r="AG18">
        <f t="shared" si="4"/>
        <v>-4.3376350212607226</v>
      </c>
      <c r="AH18">
        <f t="shared" si="5"/>
        <v>-44538.093582590271</v>
      </c>
      <c r="AI18">
        <f t="shared" si="6"/>
        <v>-26559.932501818821</v>
      </c>
      <c r="AJ18">
        <f t="shared" si="7"/>
        <v>7560.7723530853727</v>
      </c>
      <c r="AK18">
        <f t="shared" si="24"/>
        <v>4863.4157704051649</v>
      </c>
      <c r="AL18">
        <f t="shared" si="8"/>
        <v>-14135.744378328283</v>
      </c>
      <c r="AN18">
        <f t="shared" si="9"/>
        <v>5523.9143506401833</v>
      </c>
      <c r="AO18">
        <f t="shared" si="9"/>
        <v>-276.19571753200916</v>
      </c>
      <c r="AP18">
        <f t="shared" si="9"/>
        <v>-1.2658245377602428</v>
      </c>
      <c r="AQ18">
        <f t="shared" si="9"/>
        <v>-12997.269582519833</v>
      </c>
      <c r="AR18">
        <f t="shared" si="9"/>
        <v>-7750.8167739494202</v>
      </c>
      <c r="AS18">
        <f t="shared" si="9"/>
        <v>2206.4122781296251</v>
      </c>
      <c r="AT18">
        <f t="shared" si="9"/>
        <v>1419.2598015587996</v>
      </c>
      <c r="AU18">
        <f t="shared" si="9"/>
        <v>-4125.1446942609955</v>
      </c>
      <c r="AW18">
        <v>15</v>
      </c>
      <c r="AX18">
        <f>(R18*SUMPRODUCT(K19:$K$23, X19:$X$23)-$AZ$3*SUMPRODUCT(K18:$K$22, W19:$W$23))/Z18</f>
        <v>90172.767524450333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54548.578672031326</v>
      </c>
      <c r="P19">
        <f t="shared" si="22"/>
        <v>2727.4289336015663</v>
      </c>
      <c r="Q19" s="4">
        <f t="shared" si="23"/>
        <v>12.5</v>
      </c>
      <c r="R19">
        <f t="shared" si="0"/>
        <v>1000000</v>
      </c>
      <c r="S19">
        <f t="shared" si="1"/>
        <v>80001.9465661953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31290.924350244586</v>
      </c>
      <c r="AC19">
        <f t="shared" si="2"/>
        <v>24009.20663650606</v>
      </c>
      <c r="AE19">
        <f t="shared" si="3"/>
        <v>16370.452886178968</v>
      </c>
      <c r="AF19">
        <f t="shared" si="4"/>
        <v>-818.52264430894832</v>
      </c>
      <c r="AG19">
        <f t="shared" si="4"/>
        <v>-3.7513472588820598</v>
      </c>
      <c r="AH19">
        <f t="shared" si="5"/>
        <v>-43432.912973284467</v>
      </c>
      <c r="AI19">
        <f t="shared" si="6"/>
        <v>-27884.734078673329</v>
      </c>
      <c r="AJ19">
        <f t="shared" si="7"/>
        <v>7281.7177137385261</v>
      </c>
      <c r="AK19">
        <f t="shared" si="24"/>
        <v>4008.4367531564317</v>
      </c>
      <c r="AL19">
        <f t="shared" si="8"/>
        <v>-16594.579611778372</v>
      </c>
      <c r="AN19">
        <f t="shared" si="9"/>
        <v>4400.7081200183902</v>
      </c>
      <c r="AO19">
        <f t="shared" si="9"/>
        <v>-220.03540600091952</v>
      </c>
      <c r="AP19">
        <f t="shared" si="9"/>
        <v>-1.0084378519001551</v>
      </c>
      <c r="AQ19">
        <f t="shared" si="9"/>
        <v>-11675.643558948483</v>
      </c>
      <c r="AR19">
        <f t="shared" si="9"/>
        <v>-7495.9792827829115</v>
      </c>
      <c r="AS19">
        <f t="shared" si="9"/>
        <v>1957.4726791819655</v>
      </c>
      <c r="AT19">
        <f t="shared" si="9"/>
        <v>1077.548696474274</v>
      </c>
      <c r="AU19">
        <f t="shared" si="9"/>
        <v>-4460.9579071266717</v>
      </c>
      <c r="AW19">
        <v>16</v>
      </c>
      <c r="AX19">
        <f>(R19*SUMPRODUCT(K20:$K$23, X20:$X$23)-$AZ$3*SUMPRODUCT(K19:$K$22, W20:$W$23))/Z19</f>
        <v>80001.9465661953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54548.578672031326</v>
      </c>
      <c r="P20">
        <f t="shared" si="22"/>
        <v>2727.4289336015663</v>
      </c>
      <c r="Q20" s="4">
        <f t="shared" si="23"/>
        <v>12.5</v>
      </c>
      <c r="R20">
        <f t="shared" si="0"/>
        <v>1000000</v>
      </c>
      <c r="S20">
        <f t="shared" si="1"/>
        <v>67156.291296336887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24009.20663650606</v>
      </c>
      <c r="AC20">
        <f t="shared" si="2"/>
        <v>17140.49930357164</v>
      </c>
      <c r="AE20">
        <f t="shared" si="3"/>
        <v>13922.595436561514</v>
      </c>
      <c r="AF20">
        <f t="shared" si="4"/>
        <v>-696.12977182807572</v>
      </c>
      <c r="AG20">
        <f t="shared" si="4"/>
        <v>-3.1904120546086845</v>
      </c>
      <c r="AH20">
        <f t="shared" si="5"/>
        <v>-41873.738534764387</v>
      </c>
      <c r="AI20">
        <f t="shared" si="6"/>
        <v>-28650.463282085555</v>
      </c>
      <c r="AJ20">
        <f t="shared" si="7"/>
        <v>6868.7073329344203</v>
      </c>
      <c r="AK20">
        <f t="shared" si="24"/>
        <v>3186.3309501616668</v>
      </c>
      <c r="AL20">
        <f t="shared" si="8"/>
        <v>-18595.424998989467</v>
      </c>
      <c r="AN20">
        <f t="shared" si="9"/>
        <v>3447.6521460945582</v>
      </c>
      <c r="AO20">
        <f t="shared" si="9"/>
        <v>-172.38260730472791</v>
      </c>
      <c r="AP20">
        <f t="shared" si="9"/>
        <v>-0.79004169999168827</v>
      </c>
      <c r="AQ20">
        <f t="shared" si="9"/>
        <v>-10369.193386548417</v>
      </c>
      <c r="AR20">
        <f t="shared" si="9"/>
        <v>-7094.7138894585787</v>
      </c>
      <c r="AS20">
        <f t="shared" si="9"/>
        <v>1700.897917000402</v>
      </c>
      <c r="AT20">
        <f t="shared" si="9"/>
        <v>789.03109614491927</v>
      </c>
      <c r="AU20">
        <f t="shared" si="9"/>
        <v>-4604.784876313257</v>
      </c>
      <c r="AW20">
        <v>17</v>
      </c>
      <c r="AX20">
        <f>(R20*SUMPRODUCT(K21:$K$23, X21:$X$23)-$AZ$3*SUMPRODUCT(K20:$K$22, W21:$W$23))/Z20</f>
        <v>67156.291296336887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54548.578672031326</v>
      </c>
      <c r="P21">
        <f t="shared" si="22"/>
        <v>2727.4289336015663</v>
      </c>
      <c r="Q21" s="4">
        <f t="shared" si="23"/>
        <v>12.5</v>
      </c>
      <c r="R21">
        <f t="shared" si="0"/>
        <v>1000000</v>
      </c>
      <c r="S21">
        <f t="shared" si="1"/>
        <v>50715.9912474007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17140.49930357164</v>
      </c>
      <c r="AC21">
        <f t="shared" si="2"/>
        <v>10794.264423091063</v>
      </c>
      <c r="AE21">
        <f t="shared" si="3"/>
        <v>11609.982721571463</v>
      </c>
      <c r="AF21">
        <f t="shared" si="4"/>
        <v>-580.49913607857309</v>
      </c>
      <c r="AG21">
        <f t="shared" si="4"/>
        <v>-2.6604686602779086</v>
      </c>
      <c r="AH21">
        <f t="shared" si="5"/>
        <v>-39843.141902775089</v>
      </c>
      <c r="AI21">
        <f t="shared" si="6"/>
        <v>-28816.31878594248</v>
      </c>
      <c r="AJ21">
        <f t="shared" si="7"/>
        <v>6346.234880480577</v>
      </c>
      <c r="AK21">
        <f t="shared" si="24"/>
        <v>2410.56177578303</v>
      </c>
      <c r="AL21">
        <f t="shared" si="8"/>
        <v>-20059.522129678873</v>
      </c>
      <c r="AN21">
        <f t="shared" si="9"/>
        <v>2648.3548639496239</v>
      </c>
      <c r="AO21">
        <f t="shared" si="9"/>
        <v>-132.4177431974812</v>
      </c>
      <c r="AP21">
        <f t="shared" si="9"/>
        <v>-0.60687989687885169</v>
      </c>
      <c r="AQ21">
        <f t="shared" si="9"/>
        <v>-9088.624951800708</v>
      </c>
      <c r="AR21">
        <f t="shared" si="9"/>
        <v>-6573.2947109454444</v>
      </c>
      <c r="AS21">
        <f t="shared" si="9"/>
        <v>1447.6405707529411</v>
      </c>
      <c r="AT21">
        <f t="shared" si="9"/>
        <v>549.87360074915978</v>
      </c>
      <c r="AU21">
        <f t="shared" si="9"/>
        <v>-4575.7805394433435</v>
      </c>
      <c r="AW21">
        <v>18</v>
      </c>
      <c r="AX21">
        <f>(R21*SUMPRODUCT(K22:$K$23, X22:$X$23)-$AZ$3*SUMPRODUCT(K21:$K$22, W22:$W$23))/Z21</f>
        <v>50715.9912474007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54548.578672031326</v>
      </c>
      <c r="P22">
        <f t="shared" si="22"/>
        <v>2727.4289336015663</v>
      </c>
      <c r="Q22" s="4">
        <f t="shared" si="23"/>
        <v>12.5</v>
      </c>
      <c r="R22">
        <f t="shared" si="0"/>
        <v>1000000</v>
      </c>
      <c r="S22">
        <f t="shared" si="1"/>
        <v>29204.94255380418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10794.264423091063</v>
      </c>
      <c r="AC22">
        <f t="shared" si="2"/>
        <v>5064.6213663444951</v>
      </c>
      <c r="AE22">
        <f t="shared" si="3"/>
        <v>9459.6281618128833</v>
      </c>
      <c r="AF22">
        <f t="shared" si="4"/>
        <v>-472.98140809064415</v>
      </c>
      <c r="AG22">
        <f t="shared" si="4"/>
        <v>-2.1677072968958755</v>
      </c>
      <c r="AH22">
        <f t="shared" si="5"/>
        <v>-37292.534142340322</v>
      </c>
      <c r="AI22">
        <f t="shared" si="6"/>
        <v>-28308.055095914977</v>
      </c>
      <c r="AJ22">
        <f t="shared" si="7"/>
        <v>5729.6430567465677</v>
      </c>
      <c r="AK22">
        <f t="shared" si="24"/>
        <v>1692.692131222268</v>
      </c>
      <c r="AL22">
        <f t="shared" si="8"/>
        <v>-20885.719907946139</v>
      </c>
      <c r="AN22">
        <f t="shared" si="9"/>
        <v>1987.7421022910785</v>
      </c>
      <c r="AO22">
        <f t="shared" si="9"/>
        <v>-99.387105114553918</v>
      </c>
      <c r="AP22">
        <f t="shared" si="9"/>
        <v>-0.455498142821055</v>
      </c>
      <c r="AQ22">
        <f t="shared" si="9"/>
        <v>-7836.2424978923464</v>
      </c>
      <c r="AR22">
        <f t="shared" si="9"/>
        <v>-5948.3429988586422</v>
      </c>
      <c r="AS22">
        <f t="shared" si="9"/>
        <v>1203.9641030469697</v>
      </c>
      <c r="AT22">
        <f t="shared" si="9"/>
        <v>355.68368628165024</v>
      </c>
      <c r="AU22">
        <f t="shared" si="9"/>
        <v>-4388.6952095300221</v>
      </c>
      <c r="AW22">
        <v>19</v>
      </c>
      <c r="AX22">
        <f>(R22*SUMPRODUCT(K23:$K$23, X23:$X$23)-$AZ$3*SUMPRODUCT(K22:$K$22, W23:$W$23))/Z22</f>
        <v>29204.94255380418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54548.578672031326</v>
      </c>
      <c r="P23">
        <f t="shared" si="22"/>
        <v>2727.4289336015663</v>
      </c>
      <c r="Q23" s="4">
        <f t="shared" si="23"/>
        <v>12.5</v>
      </c>
      <c r="R23">
        <f t="shared" si="0"/>
        <v>1000000</v>
      </c>
      <c r="S23">
        <f t="shared" si="1"/>
        <v>36874.089419437667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5064.6213663444951</v>
      </c>
      <c r="AC23">
        <f t="shared" si="2"/>
        <v>5064.6213663444951</v>
      </c>
      <c r="AE23">
        <f t="shared" si="3"/>
        <v>7492.1957774627153</v>
      </c>
      <c r="AF23">
        <f t="shared" si="4"/>
        <v>-374.60978887313576</v>
      </c>
      <c r="AG23">
        <f t="shared" si="4"/>
        <v>-1.7168631978728774</v>
      </c>
      <c r="AH23">
        <f t="shared" si="5"/>
        <v>-34333.36208432314</v>
      </c>
      <c r="AI23">
        <f t="shared" si="6"/>
        <v>-27217.492958931434</v>
      </c>
      <c r="AJ23">
        <f t="shared" si="7"/>
        <v>0</v>
      </c>
      <c r="AK23">
        <f t="shared" si="24"/>
        <v>1042.4558477764185</v>
      </c>
      <c r="AL23">
        <f t="shared" si="8"/>
        <v>-26175.037111155016</v>
      </c>
      <c r="AN23">
        <f t="shared" si="9"/>
        <v>1450.2285655602534</v>
      </c>
      <c r="AO23">
        <f t="shared" si="9"/>
        <v>-72.511428278012673</v>
      </c>
      <c r="AP23">
        <f t="shared" si="9"/>
        <v>-0.33232501214184446</v>
      </c>
      <c r="AQ23">
        <f t="shared" si="9"/>
        <v>-6645.7449758835437</v>
      </c>
      <c r="AR23">
        <f t="shared" si="9"/>
        <v>-5268.3601636134445</v>
      </c>
      <c r="AS23">
        <f t="shared" si="9"/>
        <v>0</v>
      </c>
      <c r="AT23">
        <f t="shared" si="9"/>
        <v>201.78320130506182</v>
      </c>
      <c r="AU23">
        <f t="shared" si="9"/>
        <v>-5066.5769623083825</v>
      </c>
      <c r="AW23">
        <v>20</v>
      </c>
      <c r="AX23">
        <f>(R23*SUMPRODUCT(K$23:$K24, X$23:$X24)-$AZ$3*SUMPRODUCT(K$22:$K23, W$23:$W24))/Z23</f>
        <v>36874.089419437667</v>
      </c>
    </row>
    <row r="25" spans="5:50" x14ac:dyDescent="0.25">
      <c r="AN25" s="8">
        <f t="shared" ref="AN25:AU25" si="25">SUM(AN3:AN23)</f>
        <v>356697.5918668154</v>
      </c>
      <c r="AO25" s="8">
        <f t="shared" si="25"/>
        <v>-58746.313597364264</v>
      </c>
      <c r="AP25" s="8">
        <f t="shared" si="25"/>
        <v>-169.23851650916271</v>
      </c>
      <c r="AQ25" s="8">
        <f t="shared" si="25"/>
        <v>-321364.4257650681</v>
      </c>
      <c r="AR25" s="8">
        <f t="shared" si="25"/>
        <v>-23582.386012126157</v>
      </c>
      <c r="AS25" s="8">
        <f t="shared" si="25"/>
        <v>-40666.680758837734</v>
      </c>
      <c r="AT25" s="8">
        <f t="shared" si="25"/>
        <v>64249.066770963909</v>
      </c>
      <c r="AU25" s="9">
        <f t="shared" si="25"/>
        <v>2.8194335754960775E-11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3110.7418408453009</v>
      </c>
      <c r="K3">
        <v>1</v>
      </c>
      <c r="L3" s="2">
        <v>0</v>
      </c>
      <c r="O3">
        <f>$C$3</f>
        <v>3110.7418408453009</v>
      </c>
      <c r="P3">
        <f>O3*B5</f>
        <v>2488.5934726762407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3110.7418408453009</v>
      </c>
      <c r="AF3">
        <f t="shared" ref="AF3:AG23" si="4">-$Z3*P3</f>
        <v>-2488.5934726762407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522.14836816906018</v>
      </c>
      <c r="AJ3">
        <f t="shared" ref="AJ3:AJ23" si="7">AB3-AC3</f>
        <v>0</v>
      </c>
      <c r="AL3">
        <f t="shared" ref="AL3:AL23" si="8">SUM(AI3:AK3)</f>
        <v>522.14836816906018</v>
      </c>
      <c r="AN3">
        <f t="shared" ref="AN3:AU23" si="9">AE3*$K3</f>
        <v>3110.7418408453009</v>
      </c>
      <c r="AO3">
        <f t="shared" si="9"/>
        <v>-2488.5934726762407</v>
      </c>
      <c r="AP3">
        <f t="shared" si="9"/>
        <v>-100</v>
      </c>
      <c r="AQ3">
        <f t="shared" si="9"/>
        <v>0</v>
      </c>
      <c r="AR3">
        <f t="shared" si="9"/>
        <v>522.14836816906018</v>
      </c>
      <c r="AS3">
        <f t="shared" si="9"/>
        <v>0</v>
      </c>
      <c r="AT3">
        <f t="shared" si="9"/>
        <v>0</v>
      </c>
      <c r="AU3">
        <f t="shared" si="9"/>
        <v>522.14836816906018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2593.5508245771557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461.35449182929909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456.20571987659059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-456.20571987659059</v>
      </c>
      <c r="AK4">
        <f>G4*MAX(0, SUM(AB4, AE4:AF4))</f>
        <v>0</v>
      </c>
      <c r="AL4">
        <f t="shared" si="8"/>
        <v>-2776.4477198765908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-2137.3451047005638</v>
      </c>
      <c r="AR4">
        <f t="shared" si="9"/>
        <v>-2137.3451047005638</v>
      </c>
      <c r="AS4">
        <f t="shared" si="9"/>
        <v>-420.24455298827775</v>
      </c>
      <c r="AT4">
        <f t="shared" si="9"/>
        <v>0</v>
      </c>
      <c r="AU4">
        <f t="shared" si="9"/>
        <v>-2557.5896576888413</v>
      </c>
      <c r="AW4">
        <v>1</v>
      </c>
      <c r="AX4">
        <f>(R4*SUMPRODUCT(K5:$K$23, X5:$X$23)-$AZ$3*SUMPRODUCT(K4:$K$22, W5:$W$23))/Z4</f>
        <v>461.35449182929909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3110.7418408453009</v>
      </c>
      <c r="P5">
        <f t="shared" ref="P5:P23" si="22">O5*$C$5</f>
        <v>155.53709204226504</v>
      </c>
      <c r="Q5" s="4">
        <f t="shared" ref="Q5:Q23" si="23">$C$8</f>
        <v>12.5</v>
      </c>
      <c r="R5">
        <f t="shared" si="0"/>
        <v>2000000</v>
      </c>
      <c r="S5">
        <f t="shared" si="1"/>
        <v>870.97612083090632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456.20571987659059</v>
      </c>
      <c r="AC5">
        <f t="shared" si="2"/>
        <v>851.6338725912974</v>
      </c>
      <c r="AE5">
        <f t="shared" si="3"/>
        <v>3041.6598769935626</v>
      </c>
      <c r="AF5">
        <f t="shared" si="4"/>
        <v>-152.08299384967813</v>
      </c>
      <c r="AG5">
        <f t="shared" si="4"/>
        <v>-12.222405589300822</v>
      </c>
      <c r="AH5">
        <f t="shared" si="5"/>
        <v>-2318.0661318684115</v>
      </c>
      <c r="AI5">
        <f t="shared" si="6"/>
        <v>559.28834568617231</v>
      </c>
      <c r="AJ5">
        <f t="shared" si="7"/>
        <v>-395.42815271470681</v>
      </c>
      <c r="AK5">
        <f>G5*SUM(AB5, AE5:AF5)</f>
        <v>234.20478221143327</v>
      </c>
      <c r="AL5">
        <f t="shared" si="8"/>
        <v>398.06497518289876</v>
      </c>
      <c r="AN5">
        <f t="shared" si="9"/>
        <v>2581.0319628003949</v>
      </c>
      <c r="AO5">
        <f t="shared" si="9"/>
        <v>-129.05159814001976</v>
      </c>
      <c r="AP5">
        <f t="shared" si="9"/>
        <v>-10.371448736561804</v>
      </c>
      <c r="AQ5">
        <f t="shared" si="9"/>
        <v>-1967.0190028449747</v>
      </c>
      <c r="AR5">
        <f t="shared" si="9"/>
        <v>474.58991307883906</v>
      </c>
      <c r="AS5">
        <f t="shared" si="9"/>
        <v>-335.54465075712807</v>
      </c>
      <c r="AT5">
        <f t="shared" si="9"/>
        <v>198.73689142584368</v>
      </c>
      <c r="AU5">
        <f t="shared" si="9"/>
        <v>337.78215374755467</v>
      </c>
      <c r="AW5">
        <v>2</v>
      </c>
      <c r="AX5">
        <f>(R5*SUMPRODUCT(K6:$K$23, X6:$X$23)-$AZ$3*SUMPRODUCT(K5:$K$22, W6:$W$23))/Z5</f>
        <v>870.97612083090632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3110.7418408453009</v>
      </c>
      <c r="P6">
        <f t="shared" si="22"/>
        <v>155.53709204226504</v>
      </c>
      <c r="Q6" s="4">
        <f t="shared" si="23"/>
        <v>12.5</v>
      </c>
      <c r="R6">
        <f t="shared" si="0"/>
        <v>2000000</v>
      </c>
      <c r="S6">
        <f t="shared" si="1"/>
        <v>1229.6653704088217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851.6338725912974</v>
      </c>
      <c r="AC6">
        <f t="shared" si="2"/>
        <v>1188.9066119694253</v>
      </c>
      <c r="AE6">
        <f t="shared" si="3"/>
        <v>3007.6325085753488</v>
      </c>
      <c r="AF6">
        <f t="shared" si="4"/>
        <v>-150.38162542876745</v>
      </c>
      <c r="AG6">
        <f t="shared" si="4"/>
        <v>-12.085672254620727</v>
      </c>
      <c r="AH6">
        <f t="shared" si="5"/>
        <v>-2321.4846059339125</v>
      </c>
      <c r="AI6">
        <f t="shared" si="6"/>
        <v>523.68060495804775</v>
      </c>
      <c r="AJ6">
        <f t="shared" si="7"/>
        <v>-337.27273937812788</v>
      </c>
      <c r="AK6">
        <f>G6*SUM(AB6, AE6:AF6)</f>
        <v>259.62193290165152</v>
      </c>
      <c r="AL6">
        <f t="shared" si="8"/>
        <v>446.02979848157139</v>
      </c>
      <c r="AN6">
        <f t="shared" si="9"/>
        <v>2350.9796560930013</v>
      </c>
      <c r="AO6">
        <f t="shared" si="9"/>
        <v>-117.54898280465007</v>
      </c>
      <c r="AP6">
        <f t="shared" si="9"/>
        <v>-9.447021708872164</v>
      </c>
      <c r="AQ6">
        <f t="shared" si="9"/>
        <v>-1814.6376144434387</v>
      </c>
      <c r="AR6">
        <f t="shared" si="9"/>
        <v>409.34603713604002</v>
      </c>
      <c r="AS6">
        <f t="shared" si="9"/>
        <v>-263.63638063226193</v>
      </c>
      <c r="AT6">
        <f t="shared" si="9"/>
        <v>202.93898299976888</v>
      </c>
      <c r="AU6">
        <f t="shared" si="9"/>
        <v>348.64863950354697</v>
      </c>
      <c r="AW6">
        <v>3</v>
      </c>
      <c r="AX6">
        <f>(R6*SUMPRODUCT(K7:$K$23, X7:$X$23)-$AZ$3*SUMPRODUCT(K6:$K$22, W7:$W$23))/Z6</f>
        <v>1229.6653704088217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3110.7418408453009</v>
      </c>
      <c r="P7">
        <f t="shared" si="22"/>
        <v>155.53709204226504</v>
      </c>
      <c r="Q7" s="4">
        <f t="shared" si="23"/>
        <v>12.5</v>
      </c>
      <c r="R7">
        <f t="shared" si="0"/>
        <v>2000000</v>
      </c>
      <c r="S7">
        <f t="shared" si="1"/>
        <v>1541.6522528216133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1188.9066119694253</v>
      </c>
      <c r="AC7">
        <f t="shared" si="2"/>
        <v>1473.8535095396346</v>
      </c>
      <c r="AE7">
        <f t="shared" si="3"/>
        <v>2973.9377158566908</v>
      </c>
      <c r="AF7">
        <f t="shared" si="4"/>
        <v>-148.69688579283454</v>
      </c>
      <c r="AG7">
        <f t="shared" si="4"/>
        <v>-11.950275320213347</v>
      </c>
      <c r="AH7">
        <f t="shared" si="5"/>
        <v>-2326.4338977876678</v>
      </c>
      <c r="AI7">
        <f t="shared" si="6"/>
        <v>486.85665695597527</v>
      </c>
      <c r="AJ7">
        <f t="shared" si="7"/>
        <v>-284.94689757020933</v>
      </c>
      <c r="AK7">
        <f>G7*SUM(AB7, AE7:AF7)</f>
        <v>280.99032094232979</v>
      </c>
      <c r="AL7">
        <f t="shared" si="8"/>
        <v>482.90008032809573</v>
      </c>
      <c r="AN7">
        <f t="shared" si="9"/>
        <v>2141.3977218118412</v>
      </c>
      <c r="AO7">
        <f t="shared" si="9"/>
        <v>-107.06988609059205</v>
      </c>
      <c r="AP7">
        <f t="shared" si="9"/>
        <v>-8.6048514766414446</v>
      </c>
      <c r="AQ7">
        <f t="shared" si="9"/>
        <v>-1675.1595778572853</v>
      </c>
      <c r="AR7">
        <f t="shared" si="9"/>
        <v>350.5634063873224</v>
      </c>
      <c r="AS7">
        <f t="shared" si="9"/>
        <v>-205.17734249805054</v>
      </c>
      <c r="AT7">
        <f t="shared" si="9"/>
        <v>202.32839104491811</v>
      </c>
      <c r="AU7">
        <f t="shared" si="9"/>
        <v>347.71445493418997</v>
      </c>
      <c r="AW7">
        <v>4</v>
      </c>
      <c r="AX7">
        <f>(R7*SUMPRODUCT(K8:$K$23, X8:$X$23)-$AZ$3*SUMPRODUCT(K7:$K$22, W8:$W$23))/Z7</f>
        <v>1541.6522528216133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3110.7418408453009</v>
      </c>
      <c r="P8">
        <f t="shared" si="22"/>
        <v>155.53709204226504</v>
      </c>
      <c r="Q8" s="4">
        <f t="shared" si="23"/>
        <v>12.5</v>
      </c>
      <c r="R8">
        <f t="shared" si="0"/>
        <v>2000000</v>
      </c>
      <c r="S8">
        <f t="shared" si="1"/>
        <v>1806.8995112892135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1473.8535095396346</v>
      </c>
      <c r="AC8">
        <f t="shared" si="2"/>
        <v>1708.0485762844928</v>
      </c>
      <c r="AE8">
        <f t="shared" si="3"/>
        <v>2940.5609660348005</v>
      </c>
      <c r="AF8">
        <f t="shared" si="4"/>
        <v>-147.02804830174003</v>
      </c>
      <c r="AG8">
        <f t="shared" si="4"/>
        <v>-11.81615638842174</v>
      </c>
      <c r="AH8">
        <f t="shared" si="5"/>
        <v>-2338.5885743156005</v>
      </c>
      <c r="AI8">
        <f t="shared" si="6"/>
        <v>443.12818702903814</v>
      </c>
      <c r="AJ8">
        <f t="shared" si="7"/>
        <v>-234.1950667448582</v>
      </c>
      <c r="AK8">
        <f t="shared" ref="AK8:AK23" si="24">G8*SUM(AB8:AB8, AE8:AF8)</f>
        <v>298.71704990908864</v>
      </c>
      <c r="AL8">
        <f t="shared" si="8"/>
        <v>507.65017019326859</v>
      </c>
      <c r="AN8">
        <f t="shared" si="9"/>
        <v>1950.4598842305586</v>
      </c>
      <c r="AO8">
        <f t="shared" si="9"/>
        <v>-97.52299421152793</v>
      </c>
      <c r="AP8">
        <f t="shared" si="9"/>
        <v>-7.8375994538514497</v>
      </c>
      <c r="AQ8">
        <f t="shared" si="9"/>
        <v>-1551.1745046637238</v>
      </c>
      <c r="AR8">
        <f t="shared" si="9"/>
        <v>293.92478590145521</v>
      </c>
      <c r="AS8">
        <f t="shared" si="9"/>
        <v>-155.34045647980562</v>
      </c>
      <c r="AT8">
        <f t="shared" si="9"/>
        <v>198.13757623567659</v>
      </c>
      <c r="AU8">
        <f t="shared" si="9"/>
        <v>336.7219056573262</v>
      </c>
      <c r="AW8">
        <v>5</v>
      </c>
      <c r="AX8">
        <f>(R8*SUMPRODUCT(K9:$K$23, X9:$X$23)-$AZ$3*SUMPRODUCT(K8:$K$22, W9:$W$23))/Z8</f>
        <v>1806.8995112892135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3110.7418408453009</v>
      </c>
      <c r="P9">
        <f t="shared" si="22"/>
        <v>155.53709204226504</v>
      </c>
      <c r="Q9" s="4">
        <f t="shared" si="23"/>
        <v>12.5</v>
      </c>
      <c r="R9">
        <f t="shared" si="0"/>
        <v>2000000</v>
      </c>
      <c r="S9">
        <f t="shared" si="1"/>
        <v>2017.4023426293973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1708.0485762844928</v>
      </c>
      <c r="AC9">
        <f t="shared" si="2"/>
        <v>1885.5734286976312</v>
      </c>
      <c r="AE9">
        <f t="shared" si="3"/>
        <v>2907.467704727143</v>
      </c>
      <c r="AF9">
        <f t="shared" si="4"/>
        <v>-145.37338523635717</v>
      </c>
      <c r="AG9">
        <f t="shared" si="4"/>
        <v>-11.683176608192433</v>
      </c>
      <c r="AH9">
        <f t="shared" si="5"/>
        <v>-2370.9146152143558</v>
      </c>
      <c r="AI9">
        <f t="shared" si="6"/>
        <v>379.49652766823783</v>
      </c>
      <c r="AJ9">
        <f t="shared" si="7"/>
        <v>-177.52485241313843</v>
      </c>
      <c r="AK9">
        <f t="shared" si="24"/>
        <v>312.91000270426952</v>
      </c>
      <c r="AL9">
        <f t="shared" si="8"/>
        <v>514.88167795936897</v>
      </c>
      <c r="AN9">
        <f t="shared" si="9"/>
        <v>1776.4913647956978</v>
      </c>
      <c r="AO9">
        <f t="shared" si="9"/>
        <v>-88.824568239784895</v>
      </c>
      <c r="AP9">
        <f t="shared" si="9"/>
        <v>-7.1385358207391496</v>
      </c>
      <c r="AQ9">
        <f t="shared" si="9"/>
        <v>-1448.6521496862138</v>
      </c>
      <c r="AR9">
        <f t="shared" si="9"/>
        <v>231.8761110489601</v>
      </c>
      <c r="AS9">
        <f t="shared" si="9"/>
        <v>-108.46943091949761</v>
      </c>
      <c r="AT9">
        <f t="shared" si="9"/>
        <v>191.19108936568603</v>
      </c>
      <c r="AU9">
        <f t="shared" si="9"/>
        <v>314.59776949514855</v>
      </c>
      <c r="AW9">
        <v>6</v>
      </c>
      <c r="AX9">
        <f>(R9*SUMPRODUCT(K10:$K$23, X10:$X$23)-$AZ$3*SUMPRODUCT(K9:$K$22, W10:$W$23))/Z9</f>
        <v>2017.4023426293973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3110.7418408453009</v>
      </c>
      <c r="P10">
        <f t="shared" si="22"/>
        <v>155.53709204226504</v>
      </c>
      <c r="Q10" s="4">
        <f t="shared" si="23"/>
        <v>12.5</v>
      </c>
      <c r="R10">
        <f t="shared" si="0"/>
        <v>2000000</v>
      </c>
      <c r="S10">
        <f t="shared" si="1"/>
        <v>2173.310750582863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1885.5734286976312</v>
      </c>
      <c r="AC10">
        <f t="shared" si="2"/>
        <v>2008.3584415293953</v>
      </c>
      <c r="AE10">
        <f t="shared" si="3"/>
        <v>2874.6393647594255</v>
      </c>
      <c r="AF10">
        <f t="shared" si="4"/>
        <v>-143.73196823797127</v>
      </c>
      <c r="AG10">
        <f t="shared" si="4"/>
        <v>-11.551261370415915</v>
      </c>
      <c r="AH10">
        <f t="shared" si="5"/>
        <v>-2413.3554711350362</v>
      </c>
      <c r="AI10">
        <f t="shared" si="6"/>
        <v>306.00066401600225</v>
      </c>
      <c r="AJ10">
        <f t="shared" si="7"/>
        <v>-122.78501283176411</v>
      </c>
      <c r="AK10">
        <f t="shared" si="24"/>
        <v>323.15365776533599</v>
      </c>
      <c r="AL10">
        <f t="shared" si="8"/>
        <v>506.36930894957413</v>
      </c>
      <c r="AN10">
        <f t="shared" si="9"/>
        <v>1617.9792092861207</v>
      </c>
      <c r="AO10">
        <f t="shared" si="9"/>
        <v>-80.898960464306029</v>
      </c>
      <c r="AP10">
        <f t="shared" si="9"/>
        <v>-6.5015810217734797</v>
      </c>
      <c r="AQ10">
        <f t="shared" si="9"/>
        <v>-1358.3474243003636</v>
      </c>
      <c r="AR10">
        <f t="shared" si="9"/>
        <v>172.23124349967762</v>
      </c>
      <c r="AS10">
        <f t="shared" si="9"/>
        <v>-69.10905082883319</v>
      </c>
      <c r="AT10">
        <f t="shared" si="9"/>
        <v>181.8857370697813</v>
      </c>
      <c r="AU10">
        <f t="shared" si="9"/>
        <v>285.00792974062574</v>
      </c>
      <c r="AW10">
        <v>7</v>
      </c>
      <c r="AX10">
        <f>(R10*SUMPRODUCT(K11:$K$23, X11:$X$23)-$AZ$3*SUMPRODUCT(K10:$K$22, W11:$W$23))/Z10</f>
        <v>2173.310750582863</v>
      </c>
    </row>
    <row r="11" spans="1:52" x14ac:dyDescent="0.25">
      <c r="A11" t="s">
        <v>33</v>
      </c>
      <c r="C11" s="7">
        <f>AU25</f>
        <v>-7.3896444519050419E-13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3110.7418408453009</v>
      </c>
      <c r="P11">
        <f t="shared" si="22"/>
        <v>155.53709204226504</v>
      </c>
      <c r="Q11" s="4">
        <f t="shared" si="23"/>
        <v>12.5</v>
      </c>
      <c r="R11">
        <f t="shared" si="0"/>
        <v>2000000</v>
      </c>
      <c r="S11">
        <f t="shared" si="1"/>
        <v>2282.8753209661186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2008.3584415293953</v>
      </c>
      <c r="AC11">
        <f t="shared" si="2"/>
        <v>2085.7115981829284</v>
      </c>
      <c r="AE11">
        <f t="shared" si="3"/>
        <v>2842.0782671820079</v>
      </c>
      <c r="AF11">
        <f t="shared" si="4"/>
        <v>-142.1039133591004</v>
      </c>
      <c r="AG11">
        <f t="shared" si="4"/>
        <v>-11.420420001847987</v>
      </c>
      <c r="AH11">
        <f t="shared" si="5"/>
        <v>-2452.6007782030924</v>
      </c>
      <c r="AI11">
        <f t="shared" si="6"/>
        <v>235.95315561796724</v>
      </c>
      <c r="AJ11">
        <f t="shared" si="7"/>
        <v>-77.353156653533006</v>
      </c>
      <c r="AK11">
        <f t="shared" si="24"/>
        <v>329.58329567466126</v>
      </c>
      <c r="AL11">
        <f t="shared" si="8"/>
        <v>488.18329463909549</v>
      </c>
      <c r="AN11">
        <f t="shared" si="9"/>
        <v>1473.5570983987727</v>
      </c>
      <c r="AO11">
        <f t="shared" si="9"/>
        <v>-73.677854919938639</v>
      </c>
      <c r="AP11">
        <f t="shared" si="9"/>
        <v>-5.921244729514239</v>
      </c>
      <c r="AQ11">
        <f t="shared" si="9"/>
        <v>-1271.6213089525293</v>
      </c>
      <c r="AR11">
        <f t="shared" si="9"/>
        <v>122.33668979679075</v>
      </c>
      <c r="AS11">
        <f t="shared" si="9"/>
        <v>-40.105965548719432</v>
      </c>
      <c r="AT11">
        <f t="shared" si="9"/>
        <v>170.88192484459711</v>
      </c>
      <c r="AU11">
        <f t="shared" si="9"/>
        <v>253.11264909266842</v>
      </c>
      <c r="AW11">
        <v>8</v>
      </c>
      <c r="AX11">
        <f>(R11*SUMPRODUCT(K12:$K$23, X12:$X$23)-$AZ$3*SUMPRODUCT(K11:$K$22, W12:$W$23))/Z11</f>
        <v>2282.8753209661186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3110.7418408453009</v>
      </c>
      <c r="P12">
        <f t="shared" si="22"/>
        <v>155.53709204226504</v>
      </c>
      <c r="Q12" s="4">
        <f t="shared" si="23"/>
        <v>12.5</v>
      </c>
      <c r="R12">
        <f t="shared" si="0"/>
        <v>2000000</v>
      </c>
      <c r="S12">
        <f t="shared" si="1"/>
        <v>2342.7128625558025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2085.7115981829284</v>
      </c>
      <c r="AC12">
        <f t="shared" si="2"/>
        <v>2116.0386464755011</v>
      </c>
      <c r="AE12">
        <f t="shared" si="3"/>
        <v>2809.7553309438949</v>
      </c>
      <c r="AF12">
        <f t="shared" si="4"/>
        <v>-140.48776654719475</v>
      </c>
      <c r="AG12">
        <f t="shared" si="4"/>
        <v>-11.290535645109911</v>
      </c>
      <c r="AH12">
        <f t="shared" si="5"/>
        <v>-2508.8250751355636</v>
      </c>
      <c r="AI12">
        <f t="shared" si="6"/>
        <v>149.15195361602673</v>
      </c>
      <c r="AJ12">
        <f t="shared" si="7"/>
        <v>-30.327048292572726</v>
      </c>
      <c r="AK12">
        <f t="shared" si="24"/>
        <v>332.84854138057403</v>
      </c>
      <c r="AL12">
        <f t="shared" si="8"/>
        <v>451.67344670402804</v>
      </c>
      <c r="AN12">
        <f t="shared" si="9"/>
        <v>1341.9638161573653</v>
      </c>
      <c r="AO12">
        <f t="shared" si="9"/>
        <v>-67.098190807868264</v>
      </c>
      <c r="AP12">
        <f t="shared" si="9"/>
        <v>-5.3924589568026704</v>
      </c>
      <c r="AQ12">
        <f t="shared" si="9"/>
        <v>-1198.2368837678118</v>
      </c>
      <c r="AR12">
        <f t="shared" si="9"/>
        <v>71.236282624882506</v>
      </c>
      <c r="AS12">
        <f t="shared" si="9"/>
        <v>-14.48446454083879</v>
      </c>
      <c r="AT12">
        <f t="shared" si="9"/>
        <v>158.97138582647892</v>
      </c>
      <c r="AU12">
        <f t="shared" si="9"/>
        <v>215.72320391052264</v>
      </c>
      <c r="AW12">
        <v>9</v>
      </c>
      <c r="AX12">
        <f>(R12*SUMPRODUCT(K13:$K$23, X13:$X$23)-$AZ$3*SUMPRODUCT(K12:$K$22, W13:$W$23))/Z12</f>
        <v>2342.7128625558025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3110.7418408453009</v>
      </c>
      <c r="P13">
        <f t="shared" si="22"/>
        <v>155.53709204226504</v>
      </c>
      <c r="Q13" s="4">
        <f t="shared" si="23"/>
        <v>12.5</v>
      </c>
      <c r="R13">
        <f t="shared" si="0"/>
        <v>2000000</v>
      </c>
      <c r="S13">
        <f t="shared" si="1"/>
        <v>2358.0102461471797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2116.0386464755011</v>
      </c>
      <c r="AC13">
        <f t="shared" si="2"/>
        <v>2105.5308913067456</v>
      </c>
      <c r="AE13">
        <f t="shared" si="3"/>
        <v>2777.665216460377</v>
      </c>
      <c r="AF13">
        <f t="shared" si="4"/>
        <v>-138.88326082301884</v>
      </c>
      <c r="AG13">
        <f t="shared" si="4"/>
        <v>-11.161586843966393</v>
      </c>
      <c r="AH13">
        <f t="shared" si="5"/>
        <v>-2566.9511507868733</v>
      </c>
      <c r="AI13">
        <f t="shared" si="6"/>
        <v>60.669218006518804</v>
      </c>
      <c r="AJ13">
        <f t="shared" si="7"/>
        <v>10.507755168755466</v>
      </c>
      <c r="AK13">
        <f t="shared" si="24"/>
        <v>332.83744214790016</v>
      </c>
      <c r="AL13">
        <f t="shared" si="8"/>
        <v>404.01441532317443</v>
      </c>
      <c r="AN13">
        <f t="shared" si="9"/>
        <v>1222.06292693965</v>
      </c>
      <c r="AO13">
        <f t="shared" si="9"/>
        <v>-61.103146346982498</v>
      </c>
      <c r="AP13">
        <f t="shared" si="9"/>
        <v>-4.9106571256310492</v>
      </c>
      <c r="AQ13">
        <f t="shared" si="9"/>
        <v>-1129.3570650818774</v>
      </c>
      <c r="AR13">
        <f t="shared" si="9"/>
        <v>26.692058385159143</v>
      </c>
      <c r="AS13">
        <f t="shared" si="9"/>
        <v>4.6229970267828779</v>
      </c>
      <c r="AT13">
        <f t="shared" si="9"/>
        <v>146.4353214116621</v>
      </c>
      <c r="AU13">
        <f t="shared" si="9"/>
        <v>177.75037682360411</v>
      </c>
      <c r="AW13">
        <v>10</v>
      </c>
      <c r="AX13">
        <f>(R13*SUMPRODUCT(K14:$K$23, X14:$X$23)-$AZ$3*SUMPRODUCT(K13:$K$22, W14:$W$23))/Z13</f>
        <v>2358.0102461471797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3110.7418408453009</v>
      </c>
      <c r="P14">
        <f t="shared" si="22"/>
        <v>155.53709204226504</v>
      </c>
      <c r="Q14" s="4">
        <f t="shared" si="23"/>
        <v>12.5</v>
      </c>
      <c r="R14">
        <f t="shared" si="0"/>
        <v>2000000</v>
      </c>
      <c r="S14">
        <f t="shared" si="1"/>
        <v>2328.6559333204445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2105.5308913067456</v>
      </c>
      <c r="AC14">
        <f t="shared" si="2"/>
        <v>2055.4554284667493</v>
      </c>
      <c r="AE14">
        <f t="shared" si="3"/>
        <v>2745.7861472076261</v>
      </c>
      <c r="AF14">
        <f t="shared" si="4"/>
        <v>-137.28930736038131</v>
      </c>
      <c r="AG14">
        <f t="shared" si="4"/>
        <v>-11.03348609306927</v>
      </c>
      <c r="AH14">
        <f t="shared" si="5"/>
        <v>-2637.5811931934859</v>
      </c>
      <c r="AI14">
        <f t="shared" si="6"/>
        <v>-40.117839439310501</v>
      </c>
      <c r="AJ14">
        <f t="shared" si="7"/>
        <v>50.075462839996362</v>
      </c>
      <c r="AK14">
        <f t="shared" si="24"/>
        <v>329.98194118077936</v>
      </c>
      <c r="AL14">
        <f t="shared" si="8"/>
        <v>339.93956458146522</v>
      </c>
      <c r="AN14">
        <f t="shared" si="9"/>
        <v>1112.8118598043875</v>
      </c>
      <c r="AO14">
        <f t="shared" si="9"/>
        <v>-55.640592990219382</v>
      </c>
      <c r="AP14">
        <f t="shared" si="9"/>
        <v>-4.4716498376396787</v>
      </c>
      <c r="AQ14">
        <f t="shared" si="9"/>
        <v>-1068.9585698316857</v>
      </c>
      <c r="AR14">
        <f t="shared" si="9"/>
        <v>-16.258952855157347</v>
      </c>
      <c r="AS14">
        <f t="shared" si="9"/>
        <v>20.294577197940885</v>
      </c>
      <c r="AT14">
        <f t="shared" si="9"/>
        <v>133.73503906729346</v>
      </c>
      <c r="AU14">
        <f t="shared" si="9"/>
        <v>137.77066341007702</v>
      </c>
      <c r="AW14">
        <v>11</v>
      </c>
      <c r="AX14">
        <f>(R14*SUMPRODUCT(K15:$K$23, X15:$X$23)-$AZ$3*SUMPRODUCT(K14:$K$22, W15:$W$23))/Z14</f>
        <v>2328.6559333204445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3110.7418408453009</v>
      </c>
      <c r="P15">
        <f t="shared" si="22"/>
        <v>155.53709204226504</v>
      </c>
      <c r="Q15" s="4">
        <f t="shared" si="23"/>
        <v>12.5</v>
      </c>
      <c r="R15">
        <f t="shared" si="0"/>
        <v>2000000</v>
      </c>
      <c r="S15">
        <f t="shared" si="1"/>
        <v>2245.4822558093306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2055.4554284667493</v>
      </c>
      <c r="AC15">
        <f t="shared" si="2"/>
        <v>1959.1395236246854</v>
      </c>
      <c r="AE15">
        <f t="shared" si="3"/>
        <v>2714.0616553197683</v>
      </c>
      <c r="AF15">
        <f t="shared" si="4"/>
        <v>-135.70308276598843</v>
      </c>
      <c r="AG15">
        <f t="shared" si="4"/>
        <v>-10.90600648566782</v>
      </c>
      <c r="AH15">
        <f t="shared" si="5"/>
        <v>-2743.1594353210812</v>
      </c>
      <c r="AI15">
        <f t="shared" si="6"/>
        <v>-175.70686925296877</v>
      </c>
      <c r="AJ15">
        <f t="shared" si="7"/>
        <v>96.315904842063901</v>
      </c>
      <c r="AK15">
        <f t="shared" si="24"/>
        <v>324.36698007143707</v>
      </c>
      <c r="AL15">
        <f t="shared" si="8"/>
        <v>244.9760156605322</v>
      </c>
      <c r="AN15">
        <f t="shared" si="9"/>
        <v>1013.2488326662767</v>
      </c>
      <c r="AO15">
        <f t="shared" si="9"/>
        <v>-50.66244163331384</v>
      </c>
      <c r="AP15">
        <f t="shared" si="9"/>
        <v>-4.0715723310831722</v>
      </c>
      <c r="AQ15">
        <f t="shared" si="9"/>
        <v>-1024.1119947325183</v>
      </c>
      <c r="AR15">
        <f t="shared" si="9"/>
        <v>-65.597176030638408</v>
      </c>
      <c r="AS15">
        <f t="shared" si="9"/>
        <v>35.957907572633694</v>
      </c>
      <c r="AT15">
        <f t="shared" si="9"/>
        <v>121.09690406946414</v>
      </c>
      <c r="AU15">
        <f t="shared" si="9"/>
        <v>91.457635611459423</v>
      </c>
      <c r="AW15">
        <v>12</v>
      </c>
      <c r="AX15">
        <f>(R15*SUMPRODUCT(K16:$K$23, X16:$X$23)-$AZ$3*SUMPRODUCT(K15:$K$22, W16:$W$23))/Z15</f>
        <v>2245.4822558093306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3110.7418408453009</v>
      </c>
      <c r="P16">
        <f t="shared" si="22"/>
        <v>155.53709204226504</v>
      </c>
      <c r="Q16" s="4">
        <f t="shared" si="23"/>
        <v>12.5</v>
      </c>
      <c r="R16">
        <f t="shared" si="0"/>
        <v>2000000</v>
      </c>
      <c r="S16">
        <f t="shared" si="1"/>
        <v>2108.3350604922812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1959.1395236246854</v>
      </c>
      <c r="AC16">
        <f t="shared" si="2"/>
        <v>1818.0645016490244</v>
      </c>
      <c r="AE16">
        <f t="shared" si="3"/>
        <v>2682.4622995714235</v>
      </c>
      <c r="AF16">
        <f t="shared" si="4"/>
        <v>-134.12311497857118</v>
      </c>
      <c r="AG16">
        <f t="shared" si="4"/>
        <v>-10.779029717082299</v>
      </c>
      <c r="AH16">
        <f t="shared" si="5"/>
        <v>-2866.6725966149083</v>
      </c>
      <c r="AI16">
        <f t="shared" si="6"/>
        <v>-329.11244173913838</v>
      </c>
      <c r="AJ16">
        <f t="shared" si="7"/>
        <v>141.075021975661</v>
      </c>
      <c r="AK16">
        <f t="shared" si="24"/>
        <v>315.52350957522771</v>
      </c>
      <c r="AL16">
        <f t="shared" si="8"/>
        <v>127.48608981175033</v>
      </c>
      <c r="AN16">
        <f t="shared" si="9"/>
        <v>922.51066697841668</v>
      </c>
      <c r="AO16">
        <f t="shared" si="9"/>
        <v>-46.12553334892084</v>
      </c>
      <c r="AP16">
        <f t="shared" si="9"/>
        <v>-3.7069560661763932</v>
      </c>
      <c r="AQ16">
        <f t="shared" si="9"/>
        <v>-985.86140410416419</v>
      </c>
      <c r="AR16">
        <f t="shared" si="9"/>
        <v>-113.18322654084477</v>
      </c>
      <c r="AS16">
        <f t="shared" si="9"/>
        <v>48.516324959182008</v>
      </c>
      <c r="AT16">
        <f t="shared" si="9"/>
        <v>108.50993257654319</v>
      </c>
      <c r="AU16">
        <f t="shared" si="9"/>
        <v>43.843030994880422</v>
      </c>
      <c r="AW16">
        <v>13</v>
      </c>
      <c r="AX16">
        <f>(R16*SUMPRODUCT(K17:$K$23, X17:$X$23)-$AZ$3*SUMPRODUCT(K16:$K$22, W17:$W$23))/Z16</f>
        <v>2108.3350604922812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3110.7418408453009</v>
      </c>
      <c r="P17">
        <f t="shared" si="22"/>
        <v>155.53709204226504</v>
      </c>
      <c r="Q17" s="4">
        <f t="shared" si="23"/>
        <v>12.5</v>
      </c>
      <c r="R17">
        <f t="shared" si="0"/>
        <v>2000000</v>
      </c>
      <c r="S17">
        <f t="shared" si="1"/>
        <v>1924.3445636197578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1818.0645016490244</v>
      </c>
      <c r="AC17">
        <f t="shared" si="2"/>
        <v>1639.934291281797</v>
      </c>
      <c r="AE17">
        <f t="shared" si="3"/>
        <v>2650.9868931847323</v>
      </c>
      <c r="AF17">
        <f t="shared" si="4"/>
        <v>-132.5493446592366</v>
      </c>
      <c r="AG17">
        <f t="shared" si="4"/>
        <v>-10.652551018442772</v>
      </c>
      <c r="AH17">
        <f t="shared" si="5"/>
        <v>-2990.1442349927433</v>
      </c>
      <c r="AI17">
        <f t="shared" si="6"/>
        <v>-482.35923748569076</v>
      </c>
      <c r="AJ17">
        <f t="shared" si="7"/>
        <v>178.13021036722739</v>
      </c>
      <c r="AK17">
        <f t="shared" si="24"/>
        <v>303.55514351221643</v>
      </c>
      <c r="AL17">
        <f t="shared" si="8"/>
        <v>-0.67388360624693178</v>
      </c>
      <c r="AN17">
        <f t="shared" si="9"/>
        <v>839.82097484045528</v>
      </c>
      <c r="AO17">
        <f t="shared" si="9"/>
        <v>-41.991048742022762</v>
      </c>
      <c r="AP17">
        <f t="shared" si="9"/>
        <v>-3.3746812569483651</v>
      </c>
      <c r="AQ17">
        <f t="shared" si="9"/>
        <v>-947.26452733547444</v>
      </c>
      <c r="AR17">
        <f t="shared" si="9"/>
        <v>-152.80928249399031</v>
      </c>
      <c r="AS17">
        <f t="shared" si="9"/>
        <v>56.430866295013281</v>
      </c>
      <c r="AT17">
        <f t="shared" si="9"/>
        <v>96.164932839786445</v>
      </c>
      <c r="AU17">
        <f t="shared" si="9"/>
        <v>-0.213483359190589</v>
      </c>
      <c r="AW17">
        <v>14</v>
      </c>
      <c r="AX17">
        <f>(R17*SUMPRODUCT(K18:$K$23, X18:$X$23)-$AZ$3*SUMPRODUCT(K17:$K$22, W18:$W$23))/Z17</f>
        <v>1924.3445636197578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3110.7418408453009</v>
      </c>
      <c r="P18">
        <f t="shared" si="22"/>
        <v>155.53709204226504</v>
      </c>
      <c r="Q18" s="4">
        <f t="shared" si="23"/>
        <v>12.5</v>
      </c>
      <c r="R18">
        <f t="shared" si="0"/>
        <v>2000000</v>
      </c>
      <c r="S18">
        <f t="shared" si="1"/>
        <v>1698.1498267134825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1639.934291281797</v>
      </c>
      <c r="AC18">
        <f t="shared" si="2"/>
        <v>1430.0506006552241</v>
      </c>
      <c r="AE18">
        <f t="shared" si="3"/>
        <v>2619.6264711186341</v>
      </c>
      <c r="AF18">
        <f t="shared" si="4"/>
        <v>-130.98132355593171</v>
      </c>
      <c r="AG18">
        <f t="shared" si="4"/>
        <v>-10.526534365219081</v>
      </c>
      <c r="AH18">
        <f t="shared" si="5"/>
        <v>-3118.5828862817652</v>
      </c>
      <c r="AI18">
        <f t="shared" si="6"/>
        <v>-640.46427308428201</v>
      </c>
      <c r="AJ18">
        <f t="shared" si="7"/>
        <v>209.88369062657284</v>
      </c>
      <c r="AK18">
        <f t="shared" si="24"/>
        <v>289.00056071911501</v>
      </c>
      <c r="AL18">
        <f t="shared" si="8"/>
        <v>-141.58002173859416</v>
      </c>
      <c r="AN18">
        <f t="shared" si="9"/>
        <v>764.46899074151645</v>
      </c>
      <c r="AO18">
        <f t="shared" si="9"/>
        <v>-38.223449537075822</v>
      </c>
      <c r="AP18">
        <f t="shared" si="9"/>
        <v>-3.0718918101131409</v>
      </c>
      <c r="AQ18">
        <f t="shared" si="9"/>
        <v>-910.07627915805267</v>
      </c>
      <c r="AR18">
        <f t="shared" si="9"/>
        <v>-186.9026297637252</v>
      </c>
      <c r="AS18">
        <f t="shared" si="9"/>
        <v>61.249027262228559</v>
      </c>
      <c r="AT18">
        <f t="shared" si="9"/>
        <v>84.337202044813566</v>
      </c>
      <c r="AU18">
        <f t="shared" si="9"/>
        <v>-41.316400456683084</v>
      </c>
      <c r="AW18">
        <v>15</v>
      </c>
      <c r="AX18">
        <f>(R18*SUMPRODUCT(K19:$K$23, X19:$X$23)-$AZ$3*SUMPRODUCT(K18:$K$22, W19:$W$23))/Z18</f>
        <v>1698.1498267134825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3110.7418408453009</v>
      </c>
      <c r="P19">
        <f t="shared" si="22"/>
        <v>155.53709204226504</v>
      </c>
      <c r="Q19" s="4">
        <f t="shared" si="23"/>
        <v>12.5</v>
      </c>
      <c r="R19">
        <f t="shared" si="0"/>
        <v>2000000</v>
      </c>
      <c r="S19">
        <f t="shared" si="1"/>
        <v>1428.6976704489139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1430.0506006552241</v>
      </c>
      <c r="AC19">
        <f t="shared" si="2"/>
        <v>1188.7725518101604</v>
      </c>
      <c r="AE19">
        <f t="shared" si="3"/>
        <v>2588.3464309158981</v>
      </c>
      <c r="AF19">
        <f t="shared" si="4"/>
        <v>-129.41732154579489</v>
      </c>
      <c r="AG19">
        <f t="shared" si="4"/>
        <v>-10.400840713177564</v>
      </c>
      <c r="AH19">
        <f t="shared" si="5"/>
        <v>-3268.5293422924874</v>
      </c>
      <c r="AI19">
        <f t="shared" si="6"/>
        <v>-820.00107363556208</v>
      </c>
      <c r="AJ19">
        <f t="shared" si="7"/>
        <v>241.27804884506372</v>
      </c>
      <c r="AK19">
        <f t="shared" si="24"/>
        <v>272.22857970177296</v>
      </c>
      <c r="AL19">
        <f t="shared" si="8"/>
        <v>-306.4944450887254</v>
      </c>
      <c r="AN19">
        <f t="shared" si="9"/>
        <v>695.79975796325607</v>
      </c>
      <c r="AO19">
        <f t="shared" si="9"/>
        <v>-34.789987898162799</v>
      </c>
      <c r="AP19">
        <f t="shared" si="9"/>
        <v>-2.7959558907586102</v>
      </c>
      <c r="AQ19">
        <f t="shared" si="9"/>
        <v>-878.64665181552323</v>
      </c>
      <c r="AR19">
        <f t="shared" si="9"/>
        <v>-220.43283764118863</v>
      </c>
      <c r="AS19">
        <f t="shared" si="9"/>
        <v>64.860408940250124</v>
      </c>
      <c r="AT19">
        <f t="shared" si="9"/>
        <v>73.180536270080623</v>
      </c>
      <c r="AU19">
        <f t="shared" si="9"/>
        <v>-82.391892430857894</v>
      </c>
      <c r="AW19">
        <v>16</v>
      </c>
      <c r="AX19">
        <f>(R19*SUMPRODUCT(K20:$K$23, X20:$X$23)-$AZ$3*SUMPRODUCT(K19:$K$22, W20:$W$23))/Z19</f>
        <v>1428.6976704489139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3110.7418408453009</v>
      </c>
      <c r="P20">
        <f t="shared" si="22"/>
        <v>155.53709204226504</v>
      </c>
      <c r="Q20" s="4">
        <f t="shared" si="23"/>
        <v>12.5</v>
      </c>
      <c r="R20">
        <f t="shared" si="0"/>
        <v>2000000</v>
      </c>
      <c r="S20">
        <f t="shared" si="1"/>
        <v>1123.8680507884012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1188.7725518101604</v>
      </c>
      <c r="AC20">
        <f t="shared" si="2"/>
        <v>923.86489876131213</v>
      </c>
      <c r="AE20">
        <f t="shared" si="3"/>
        <v>2557.1553474173925</v>
      </c>
      <c r="AF20">
        <f t="shared" si="4"/>
        <v>-127.85776737086962</v>
      </c>
      <c r="AG20">
        <f t="shared" si="4"/>
        <v>-10.275504518893639</v>
      </c>
      <c r="AH20">
        <f t="shared" si="5"/>
        <v>-3412.4459443439655</v>
      </c>
      <c r="AI20">
        <f t="shared" si="6"/>
        <v>-993.42386881633638</v>
      </c>
      <c r="AJ20">
        <f t="shared" si="7"/>
        <v>264.90765304884826</v>
      </c>
      <c r="AK20">
        <f t="shared" si="24"/>
        <v>253.26490922996786</v>
      </c>
      <c r="AL20">
        <f t="shared" si="8"/>
        <v>-475.25130653752024</v>
      </c>
      <c r="AN20">
        <f t="shared" si="9"/>
        <v>633.228348952018</v>
      </c>
      <c r="AO20">
        <f t="shared" si="9"/>
        <v>-31.6614174476009</v>
      </c>
      <c r="AP20">
        <f t="shared" si="9"/>
        <v>-2.544523064552775</v>
      </c>
      <c r="AQ20">
        <f t="shared" si="9"/>
        <v>-845.02394952551651</v>
      </c>
      <c r="AR20">
        <f t="shared" si="9"/>
        <v>-246.00154108565218</v>
      </c>
      <c r="AS20">
        <f t="shared" si="9"/>
        <v>65.59907904472557</v>
      </c>
      <c r="AT20">
        <f t="shared" si="9"/>
        <v>62.715986528212312</v>
      </c>
      <c r="AU20">
        <f t="shared" si="9"/>
        <v>-117.68647551271428</v>
      </c>
      <c r="AW20">
        <v>17</v>
      </c>
      <c r="AX20">
        <f>(R20*SUMPRODUCT(K21:$K$23, X21:$X$23)-$AZ$3*SUMPRODUCT(K20:$K$22, W21:$W$23))/Z20</f>
        <v>1123.8680507884012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3110.7418408453009</v>
      </c>
      <c r="P21">
        <f t="shared" si="22"/>
        <v>155.53709204226504</v>
      </c>
      <c r="Q21" s="4">
        <f t="shared" si="23"/>
        <v>12.5</v>
      </c>
      <c r="R21">
        <f t="shared" si="0"/>
        <v>2000000</v>
      </c>
      <c r="S21">
        <f t="shared" si="1"/>
        <v>782.6725663772371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923.86489876131213</v>
      </c>
      <c r="AC21">
        <f t="shared" si="2"/>
        <v>635.55421557367708</v>
      </c>
      <c r="AE21">
        <f t="shared" si="3"/>
        <v>2526.0181274294769</v>
      </c>
      <c r="AF21">
        <f t="shared" si="4"/>
        <v>-126.30090637147384</v>
      </c>
      <c r="AG21">
        <f t="shared" si="4"/>
        <v>-10.150384766190799</v>
      </c>
      <c r="AH21">
        <f t="shared" si="5"/>
        <v>-3578.3532022245813</v>
      </c>
      <c r="AI21">
        <f t="shared" si="6"/>
        <v>-1188.7863659327691</v>
      </c>
      <c r="AJ21">
        <f t="shared" si="7"/>
        <v>288.31068318763505</v>
      </c>
      <c r="AK21">
        <f t="shared" si="24"/>
        <v>232.65074838735205</v>
      </c>
      <c r="AL21">
        <f t="shared" si="8"/>
        <v>-667.82493435778201</v>
      </c>
      <c r="AN21">
        <f t="shared" si="9"/>
        <v>576.21036608203349</v>
      </c>
      <c r="AO21">
        <f t="shared" si="9"/>
        <v>-28.810518304101674</v>
      </c>
      <c r="AP21">
        <f t="shared" si="9"/>
        <v>-2.3154057599547397</v>
      </c>
      <c r="AQ21">
        <f t="shared" si="9"/>
        <v>-816.25867456575008</v>
      </c>
      <c r="AR21">
        <f t="shared" si="9"/>
        <v>-271.17423254777304</v>
      </c>
      <c r="AS21">
        <f t="shared" si="9"/>
        <v>65.76659229043733</v>
      </c>
      <c r="AT21">
        <f t="shared" si="9"/>
        <v>53.069996387536953</v>
      </c>
      <c r="AU21">
        <f t="shared" si="9"/>
        <v>-152.33764386979874</v>
      </c>
      <c r="AW21">
        <v>18</v>
      </c>
      <c r="AX21">
        <f>(R21*SUMPRODUCT(K22:$K$23, X22:$X$23)-$AZ$3*SUMPRODUCT(K21:$K$22, W22:$W$23))/Z21</f>
        <v>782.6725663772371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3110.7418408453009</v>
      </c>
      <c r="P22">
        <f t="shared" si="22"/>
        <v>155.53709204226504</v>
      </c>
      <c r="Q22" s="4">
        <f t="shared" si="23"/>
        <v>12.5</v>
      </c>
      <c r="R22">
        <f t="shared" si="0"/>
        <v>2000000</v>
      </c>
      <c r="S22">
        <f t="shared" si="1"/>
        <v>407.49038564750441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635.55421557367708</v>
      </c>
      <c r="AC22">
        <f t="shared" si="2"/>
        <v>326.82061993584841</v>
      </c>
      <c r="AE22">
        <f t="shared" si="3"/>
        <v>2494.9167212128796</v>
      </c>
      <c r="AF22">
        <f t="shared" si="4"/>
        <v>-124.74583606064398</v>
      </c>
      <c r="AG22">
        <f t="shared" si="4"/>
        <v>-10.025408925186317</v>
      </c>
      <c r="AH22">
        <f t="shared" si="5"/>
        <v>-3755.5189348118383</v>
      </c>
      <c r="AI22">
        <f t="shared" si="6"/>
        <v>-1395.3734585847888</v>
      </c>
      <c r="AJ22">
        <f t="shared" si="7"/>
        <v>308.73359563782867</v>
      </c>
      <c r="AK22">
        <f t="shared" si="24"/>
        <v>210.40075705081392</v>
      </c>
      <c r="AL22">
        <f t="shared" si="8"/>
        <v>-876.23910589614604</v>
      </c>
      <c r="AN22">
        <f t="shared" si="9"/>
        <v>524.25432835559172</v>
      </c>
      <c r="AO22">
        <f t="shared" si="9"/>
        <v>-26.212716417779585</v>
      </c>
      <c r="AP22">
        <f t="shared" si="9"/>
        <v>-2.1066290421143279</v>
      </c>
      <c r="AQ22">
        <f t="shared" si="9"/>
        <v>-789.14339707473346</v>
      </c>
      <c r="AR22">
        <f t="shared" si="9"/>
        <v>-293.20841417903563</v>
      </c>
      <c r="AS22">
        <f t="shared" si="9"/>
        <v>64.873878332593208</v>
      </c>
      <c r="AT22">
        <f t="shared" si="9"/>
        <v>44.211298371337826</v>
      </c>
      <c r="AU22">
        <f t="shared" si="9"/>
        <v>-184.12323747510456</v>
      </c>
      <c r="AW22">
        <v>19</v>
      </c>
      <c r="AX22">
        <f>(R22*SUMPRODUCT(K23:$K$23, X23:$X$23)-$AZ$3*SUMPRODUCT(K22:$K$22, W23:$W$23))/Z22</f>
        <v>407.49038564750441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3110.7418408453009</v>
      </c>
      <c r="P23">
        <f t="shared" si="22"/>
        <v>155.53709204226504</v>
      </c>
      <c r="Q23" s="4">
        <f t="shared" si="23"/>
        <v>12.5</v>
      </c>
      <c r="R23">
        <f t="shared" si="0"/>
        <v>2000000</v>
      </c>
      <c r="S23">
        <f t="shared" si="1"/>
        <v>412.63191757214577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326.82061993584841</v>
      </c>
      <c r="AC23">
        <f t="shared" si="2"/>
        <v>326.82061993584841</v>
      </c>
      <c r="AE23">
        <f t="shared" si="3"/>
        <v>2463.8292230694651</v>
      </c>
      <c r="AF23">
        <f t="shared" si="4"/>
        <v>-123.19146115347326</v>
      </c>
      <c r="AG23">
        <f t="shared" si="4"/>
        <v>-9.9004889714665048</v>
      </c>
      <c r="AH23">
        <f t="shared" si="5"/>
        <v>-3946.5383148717247</v>
      </c>
      <c r="AI23">
        <f t="shared" si="6"/>
        <v>-1615.8010419271991</v>
      </c>
      <c r="AJ23">
        <f t="shared" si="7"/>
        <v>0</v>
      </c>
      <c r="AK23">
        <f t="shared" si="24"/>
        <v>186.72208672962884</v>
      </c>
      <c r="AL23">
        <f t="shared" si="8"/>
        <v>-1429.0789551975702</v>
      </c>
      <c r="AN23">
        <f t="shared" si="9"/>
        <v>476.91165929029216</v>
      </c>
      <c r="AO23">
        <f t="shared" si="9"/>
        <v>-23.845582964514609</v>
      </c>
      <c r="AP23">
        <f t="shared" si="9"/>
        <v>-1.9163903808580673</v>
      </c>
      <c r="AQ23">
        <f t="shared" si="9"/>
        <v>-763.91257907615227</v>
      </c>
      <c r="AR23">
        <f t="shared" si="9"/>
        <v>-312.76289313123277</v>
      </c>
      <c r="AS23">
        <f t="shared" si="9"/>
        <v>0</v>
      </c>
      <c r="AT23">
        <f t="shared" si="9"/>
        <v>36.142902833757994</v>
      </c>
      <c r="AU23">
        <f t="shared" si="9"/>
        <v>-276.61999029747477</v>
      </c>
      <c r="AW23">
        <v>20</v>
      </c>
      <c r="AX23">
        <f>(R23*SUMPRODUCT(K$23:$K24, X$23:$X24)-$AZ$3*SUMPRODUCT(K$22:$K23, W$23:$W24))/Z23</f>
        <v>412.63191757214577</v>
      </c>
    </row>
    <row r="25" spans="5:50" x14ac:dyDescent="0.25">
      <c r="AN25" s="8">
        <f t="shared" ref="AN25:AU25" si="25">SUM(AN3:AN23)</f>
        <v>27125.931267032949</v>
      </c>
      <c r="AO25" s="8">
        <f t="shared" si="25"/>
        <v>-3689.3529439856238</v>
      </c>
      <c r="AP25" s="8">
        <f t="shared" si="25"/>
        <v>-196.50105447058672</v>
      </c>
      <c r="AQ25" s="8">
        <f t="shared" si="25"/>
        <v>-24580.808663518357</v>
      </c>
      <c r="AR25" s="8">
        <f t="shared" si="25"/>
        <v>-1340.7313949416148</v>
      </c>
      <c r="AS25" s="8">
        <f t="shared" si="25"/>
        <v>-1123.9406362716256</v>
      </c>
      <c r="AT25" s="8">
        <f t="shared" si="25"/>
        <v>2464.6720312132393</v>
      </c>
      <c r="AU25" s="9">
        <f t="shared" si="25"/>
        <v>-7.3896444519050419E-13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6610.6998848470221</v>
      </c>
      <c r="K3">
        <v>1</v>
      </c>
      <c r="L3" s="2">
        <v>0</v>
      </c>
      <c r="O3">
        <f>$C$3</f>
        <v>6610.6998848470221</v>
      </c>
      <c r="P3">
        <f>O3*B5</f>
        <v>5288.5599078776177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6610.6998848470221</v>
      </c>
      <c r="AF3">
        <f t="shared" ref="AF3:AG23" si="4">-$Z3*P3</f>
        <v>-5288.5599078776177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1222.1399769694044</v>
      </c>
      <c r="AJ3">
        <f t="shared" ref="AJ3:AJ23" si="7">AB3-AC3</f>
        <v>0</v>
      </c>
      <c r="AL3">
        <f t="shared" ref="AL3:AL23" si="8">SUM(AI3:AK3)</f>
        <v>1222.1399769694044</v>
      </c>
      <c r="AN3">
        <f t="shared" ref="AN3:AU23" si="9">AE3*$K3</f>
        <v>6610.6998848470221</v>
      </c>
      <c r="AO3">
        <f t="shared" si="9"/>
        <v>-5288.5599078776177</v>
      </c>
      <c r="AP3">
        <f t="shared" si="9"/>
        <v>-100</v>
      </c>
      <c r="AQ3">
        <f t="shared" si="9"/>
        <v>0</v>
      </c>
      <c r="AR3">
        <f t="shared" si="9"/>
        <v>1222.1399769694044</v>
      </c>
      <c r="AS3">
        <f t="shared" si="9"/>
        <v>0</v>
      </c>
      <c r="AT3">
        <f t="shared" si="9"/>
        <v>0</v>
      </c>
      <c r="AU3">
        <f t="shared" si="9"/>
        <v>1222.1399769694044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5354.8406781664007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2768.5518623828111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2736.9323312304041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-2736.9323312304041</v>
      </c>
      <c r="AK4">
        <f>G4*MAX(0, SUM(AB4, AE4:AF4))</f>
        <v>0</v>
      </c>
      <c r="AL4">
        <f t="shared" si="8"/>
        <v>-5578.860331230404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-2617.9083469359934</v>
      </c>
      <c r="AR4">
        <f t="shared" si="9"/>
        <v>-2617.9083469359934</v>
      </c>
      <c r="AS4">
        <f t="shared" si="9"/>
        <v>-2521.1891346040652</v>
      </c>
      <c r="AT4">
        <f t="shared" si="9"/>
        <v>0</v>
      </c>
      <c r="AU4">
        <f t="shared" si="9"/>
        <v>-5139.0974815400587</v>
      </c>
      <c r="AW4">
        <v>1</v>
      </c>
      <c r="AX4">
        <f>(R4*SUMPRODUCT(K5:$K$23, X5:$X$23)-$AZ$3*SUMPRODUCT(K4:$K$22, W5:$W$23))/Z4</f>
        <v>2768.5518623828111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6610.6998848470221</v>
      </c>
      <c r="P5">
        <f t="shared" ref="P5:P23" si="22">O5*$C$5</f>
        <v>330.5349942423511</v>
      </c>
      <c r="Q5" s="4">
        <f t="shared" ref="Q5:Q23" si="23">$C$8</f>
        <v>12.5</v>
      </c>
      <c r="R5">
        <f t="shared" si="0"/>
        <v>2000000</v>
      </c>
      <c r="S5">
        <f t="shared" si="1"/>
        <v>5255.0720340278594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2736.9323312304041</v>
      </c>
      <c r="AC5">
        <f t="shared" si="2"/>
        <v>5135.4307738832867</v>
      </c>
      <c r="AE5">
        <f t="shared" si="3"/>
        <v>6460.195294322034</v>
      </c>
      <c r="AF5">
        <f t="shared" si="4"/>
        <v>-323.0097647161017</v>
      </c>
      <c r="AG5">
        <f t="shared" si="4"/>
        <v>-12.215414795054505</v>
      </c>
      <c r="AH5">
        <f t="shared" si="5"/>
        <v>-2920.1240712789599</v>
      </c>
      <c r="AI5">
        <f t="shared" si="6"/>
        <v>3204.846043531918</v>
      </c>
      <c r="AJ5">
        <f t="shared" si="7"/>
        <v>-2398.4984426528827</v>
      </c>
      <c r="AK5">
        <f>G5*SUM(AB5, AE5:AF5)</f>
        <v>621.18825025854369</v>
      </c>
      <c r="AL5">
        <f t="shared" si="8"/>
        <v>1427.5358511375789</v>
      </c>
      <c r="AN5">
        <f t="shared" si="9"/>
        <v>5481.8655651462122</v>
      </c>
      <c r="AO5">
        <f t="shared" si="9"/>
        <v>-274.0932782573106</v>
      </c>
      <c r="AP5">
        <f t="shared" si="9"/>
        <v>-10.365516625765466</v>
      </c>
      <c r="AQ5">
        <f t="shared" si="9"/>
        <v>-2477.9014972454679</v>
      </c>
      <c r="AR5">
        <f t="shared" si="9"/>
        <v>2719.5052730176685</v>
      </c>
      <c r="AS5">
        <f t="shared" si="9"/>
        <v>-2035.2706724503905</v>
      </c>
      <c r="AT5">
        <f t="shared" si="9"/>
        <v>527.11571762523704</v>
      </c>
      <c r="AU5">
        <f t="shared" si="9"/>
        <v>1211.350318192515</v>
      </c>
      <c r="AW5">
        <v>2</v>
      </c>
      <c r="AX5">
        <f>(R5*SUMPRODUCT(K6:$K$23, X6:$X$23)-$AZ$3*SUMPRODUCT(K5:$K$22, W6:$W$23))/Z5</f>
        <v>5255.0720340278594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6610.6998848470221</v>
      </c>
      <c r="P6">
        <f t="shared" si="22"/>
        <v>330.5349942423511</v>
      </c>
      <c r="Q6" s="4">
        <f t="shared" si="23"/>
        <v>12.5</v>
      </c>
      <c r="R6">
        <f t="shared" si="0"/>
        <v>2000000</v>
      </c>
      <c r="S6">
        <f t="shared" si="1"/>
        <v>7455.8706381466336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5135.4307738832867</v>
      </c>
      <c r="AC6">
        <f t="shared" si="2"/>
        <v>7201.9411737250557</v>
      </c>
      <c r="AE6">
        <f t="shared" si="3"/>
        <v>6385.5549537342868</v>
      </c>
      <c r="AF6">
        <f t="shared" si="4"/>
        <v>-319.27774768671435</v>
      </c>
      <c r="AG6">
        <f t="shared" si="4"/>
        <v>-12.074279321715977</v>
      </c>
      <c r="AH6">
        <f t="shared" si="5"/>
        <v>-3037.0120620773887</v>
      </c>
      <c r="AI6">
        <f t="shared" si="6"/>
        <v>3017.1908646484681</v>
      </c>
      <c r="AJ6">
        <f t="shared" si="7"/>
        <v>-2066.510399841769</v>
      </c>
      <c r="AK6">
        <f>G6*SUM(AB6, AE6:AF6)</f>
        <v>784.11955859516024</v>
      </c>
      <c r="AL6">
        <f t="shared" si="8"/>
        <v>1734.8000234018593</v>
      </c>
      <c r="AN6">
        <f t="shared" si="9"/>
        <v>4991.4042843632533</v>
      </c>
      <c r="AO6">
        <f t="shared" si="9"/>
        <v>-249.57021421816265</v>
      </c>
      <c r="AP6">
        <f t="shared" si="9"/>
        <v>-9.4381161815492831</v>
      </c>
      <c r="AQ6">
        <f t="shared" si="9"/>
        <v>-2373.9448063869477</v>
      </c>
      <c r="AR6">
        <f t="shared" si="9"/>
        <v>2358.4511475765935</v>
      </c>
      <c r="AS6">
        <f t="shared" si="9"/>
        <v>-1615.3316255495245</v>
      </c>
      <c r="AT6">
        <f t="shared" si="9"/>
        <v>612.92366169929721</v>
      </c>
      <c r="AU6">
        <f t="shared" si="9"/>
        <v>1356.0431837263664</v>
      </c>
      <c r="AW6">
        <v>3</v>
      </c>
      <c r="AX6">
        <f>(R6*SUMPRODUCT(K7:$K$23, X7:$X$23)-$AZ$3*SUMPRODUCT(K6:$K$22, W7:$W$23))/Z6</f>
        <v>7455.8706381466336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6610.6998848470221</v>
      </c>
      <c r="P7">
        <f t="shared" si="22"/>
        <v>330.5349942423511</v>
      </c>
      <c r="Q7" s="4">
        <f t="shared" si="23"/>
        <v>12.5</v>
      </c>
      <c r="R7">
        <f t="shared" si="0"/>
        <v>2000000</v>
      </c>
      <c r="S7">
        <f t="shared" si="1"/>
        <v>9385.0099772295835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7201.9411737250557</v>
      </c>
      <c r="AC7">
        <f t="shared" si="2"/>
        <v>8959.831899869685</v>
      </c>
      <c r="AE7">
        <f t="shared" si="3"/>
        <v>6311.2090293378551</v>
      </c>
      <c r="AF7">
        <f t="shared" si="4"/>
        <v>-315.56045146689274</v>
      </c>
      <c r="AG7">
        <f t="shared" si="4"/>
        <v>-11.933700552275001</v>
      </c>
      <c r="AH7">
        <f t="shared" si="5"/>
        <v>-3173.7561958104534</v>
      </c>
      <c r="AI7">
        <f t="shared" si="6"/>
        <v>2809.9586815082339</v>
      </c>
      <c r="AJ7">
        <f t="shared" si="7"/>
        <v>-1757.8907261446293</v>
      </c>
      <c r="AK7">
        <f>G7*SUM(AB7, AE7:AF7)</f>
        <v>923.83128261172135</v>
      </c>
      <c r="AL7">
        <f t="shared" si="8"/>
        <v>1975.8992379753258</v>
      </c>
      <c r="AN7">
        <f t="shared" si="9"/>
        <v>4544.4154950666962</v>
      </c>
      <c r="AO7">
        <f t="shared" si="9"/>
        <v>-227.22077475333481</v>
      </c>
      <c r="AP7">
        <f t="shared" si="9"/>
        <v>-8.5929167376879398</v>
      </c>
      <c r="AQ7">
        <f t="shared" si="9"/>
        <v>-2285.2779501930299</v>
      </c>
      <c r="AR7">
        <f t="shared" si="9"/>
        <v>2023.3238533826436</v>
      </c>
      <c r="AS7">
        <f t="shared" si="9"/>
        <v>-1265.7774156093556</v>
      </c>
      <c r="AT7">
        <f t="shared" si="9"/>
        <v>665.20902350282506</v>
      </c>
      <c r="AU7">
        <f t="shared" si="9"/>
        <v>1422.7554612761128</v>
      </c>
      <c r="AW7">
        <v>4</v>
      </c>
      <c r="AX7">
        <f>(R7*SUMPRODUCT(K8:$K$23, X8:$X$23)-$AZ$3*SUMPRODUCT(K7:$K$22, W8:$W$23))/Z7</f>
        <v>9385.0099772295835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6610.6998848470221</v>
      </c>
      <c r="P8">
        <f t="shared" si="22"/>
        <v>330.5349942423511</v>
      </c>
      <c r="Q8" s="4">
        <f t="shared" si="23"/>
        <v>12.5</v>
      </c>
      <c r="R8">
        <f t="shared" si="0"/>
        <v>2000000</v>
      </c>
      <c r="S8">
        <f t="shared" si="1"/>
        <v>11070.681011630915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8959.831899869685</v>
      </c>
      <c r="AC8">
        <f t="shared" si="2"/>
        <v>10445.119522418896</v>
      </c>
      <c r="AE8">
        <f t="shared" si="3"/>
        <v>6237.1547289208456</v>
      </c>
      <c r="AF8">
        <f t="shared" si="4"/>
        <v>-311.85773644604228</v>
      </c>
      <c r="AG8">
        <f t="shared" si="4"/>
        <v>-11.793673207010931</v>
      </c>
      <c r="AH8">
        <f t="shared" si="5"/>
        <v>-3310.4543586112059</v>
      </c>
      <c r="AI8">
        <f t="shared" si="6"/>
        <v>2603.0489606565861</v>
      </c>
      <c r="AJ8">
        <f t="shared" si="7"/>
        <v>-1485.2876225492109</v>
      </c>
      <c r="AK8">
        <f t="shared" ref="AK8:AK23" si="24">G8*SUM(AB8:AB8, AE8:AF8)</f>
        <v>1041.9590224641145</v>
      </c>
      <c r="AL8">
        <f t="shared" si="8"/>
        <v>2159.7203605714894</v>
      </c>
      <c r="AN8">
        <f t="shared" si="9"/>
        <v>4137.0746027766809</v>
      </c>
      <c r="AO8">
        <f t="shared" si="9"/>
        <v>-206.85373013883401</v>
      </c>
      <c r="AP8">
        <f t="shared" si="9"/>
        <v>-7.8226864682278956</v>
      </c>
      <c r="AQ8">
        <f t="shared" si="9"/>
        <v>-2195.8083847362564</v>
      </c>
      <c r="AR8">
        <f t="shared" si="9"/>
        <v>1726.5898014333618</v>
      </c>
      <c r="AS8">
        <f t="shared" si="9"/>
        <v>-985.18410527392234</v>
      </c>
      <c r="AT8">
        <f t="shared" si="9"/>
        <v>691.12638636048985</v>
      </c>
      <c r="AU8">
        <f t="shared" si="9"/>
        <v>1432.5320825199292</v>
      </c>
      <c r="AW8">
        <v>5</v>
      </c>
      <c r="AX8">
        <f>(R8*SUMPRODUCT(K9:$K$23, X9:$X$23)-$AZ$3*SUMPRODUCT(K8:$K$22, W9:$W$23))/Z8</f>
        <v>11070.681011630915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6610.6998848470221</v>
      </c>
      <c r="P9">
        <f t="shared" si="22"/>
        <v>330.5349942423511</v>
      </c>
      <c r="Q9" s="4">
        <f t="shared" si="23"/>
        <v>12.5</v>
      </c>
      <c r="R9">
        <f t="shared" si="0"/>
        <v>2000000</v>
      </c>
      <c r="S9">
        <f t="shared" si="1"/>
        <v>12534.855805527288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10445.119522418896</v>
      </c>
      <c r="AC9">
        <f t="shared" si="2"/>
        <v>11686.65460589531</v>
      </c>
      <c r="AE9">
        <f t="shared" si="3"/>
        <v>6163.3709598296555</v>
      </c>
      <c r="AF9">
        <f t="shared" si="4"/>
        <v>-308.16854799148274</v>
      </c>
      <c r="AG9">
        <f t="shared" si="4"/>
        <v>-11.654157402375183</v>
      </c>
      <c r="AH9">
        <f t="shared" si="5"/>
        <v>-3452.6516105022738</v>
      </c>
      <c r="AI9">
        <f t="shared" si="6"/>
        <v>2390.8966439335236</v>
      </c>
      <c r="AJ9">
        <f t="shared" si="7"/>
        <v>-1241.535083476414</v>
      </c>
      <c r="AK9">
        <f t="shared" si="24"/>
        <v>1141.0225353979949</v>
      </c>
      <c r="AL9">
        <f t="shared" si="8"/>
        <v>2290.3840958551045</v>
      </c>
      <c r="AN9">
        <f t="shared" si="9"/>
        <v>3765.8802780055303</v>
      </c>
      <c r="AO9">
        <f t="shared" si="9"/>
        <v>-188.2940139002765</v>
      </c>
      <c r="AP9">
        <f t="shared" si="9"/>
        <v>-7.1208048005583384</v>
      </c>
      <c r="AQ9">
        <f t="shared" si="9"/>
        <v>-2109.6040935322681</v>
      </c>
      <c r="AR9">
        <f t="shared" si="9"/>
        <v>1460.8613657724275</v>
      </c>
      <c r="AS9">
        <f t="shared" si="9"/>
        <v>-758.5901474677745</v>
      </c>
      <c r="AT9">
        <f t="shared" si="9"/>
        <v>697.17599197273319</v>
      </c>
      <c r="AU9">
        <f t="shared" si="9"/>
        <v>1399.4472102773861</v>
      </c>
      <c r="AW9">
        <v>6</v>
      </c>
      <c r="AX9">
        <f>(R9*SUMPRODUCT(K10:$K$23, X10:$X$23)-$AZ$3*SUMPRODUCT(K9:$K$22, W10:$W$23))/Z9</f>
        <v>12534.855805527288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6610.6998848470221</v>
      </c>
      <c r="P10">
        <f t="shared" si="22"/>
        <v>330.5349942423511</v>
      </c>
      <c r="Q10" s="4">
        <f t="shared" si="23"/>
        <v>12.5</v>
      </c>
      <c r="R10">
        <f t="shared" si="0"/>
        <v>2000000</v>
      </c>
      <c r="S10">
        <f t="shared" si="1"/>
        <v>13786.766088649847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11686.65460589531</v>
      </c>
      <c r="AC10">
        <f t="shared" si="2"/>
        <v>12700.368037896507</v>
      </c>
      <c r="AE10">
        <f t="shared" si="3"/>
        <v>6089.776310541537</v>
      </c>
      <c r="AF10">
        <f t="shared" si="4"/>
        <v>-304.48881552707684</v>
      </c>
      <c r="AG10">
        <f t="shared" si="4"/>
        <v>-11.51499919944267</v>
      </c>
      <c r="AH10">
        <f t="shared" si="5"/>
        <v>-3618.6606254019198</v>
      </c>
      <c r="AI10">
        <f t="shared" si="6"/>
        <v>2155.1118704130977</v>
      </c>
      <c r="AJ10">
        <f t="shared" si="7"/>
        <v>-1013.7134320011974</v>
      </c>
      <c r="AK10">
        <f t="shared" si="24"/>
        <v>1223.0359470636838</v>
      </c>
      <c r="AL10">
        <f t="shared" si="8"/>
        <v>2364.4343854755843</v>
      </c>
      <c r="AN10">
        <f t="shared" si="9"/>
        <v>3427.6061131181023</v>
      </c>
      <c r="AO10">
        <f t="shared" si="9"/>
        <v>-171.38030565590512</v>
      </c>
      <c r="AP10">
        <f t="shared" si="9"/>
        <v>-6.4811710046292257</v>
      </c>
      <c r="AQ10">
        <f t="shared" si="9"/>
        <v>-2036.7485845837941</v>
      </c>
      <c r="AR10">
        <f t="shared" si="9"/>
        <v>1212.9960518737739</v>
      </c>
      <c r="AS10">
        <f t="shared" si="9"/>
        <v>-570.56452967945779</v>
      </c>
      <c r="AT10">
        <f t="shared" si="9"/>
        <v>688.38086572442376</v>
      </c>
      <c r="AU10">
        <f t="shared" si="9"/>
        <v>1330.8123879187399</v>
      </c>
      <c r="AW10">
        <v>7</v>
      </c>
      <c r="AX10">
        <f>(R10*SUMPRODUCT(K11:$K$23, X11:$X$23)-$AZ$3*SUMPRODUCT(K10:$K$22, W11:$W$23))/Z10</f>
        <v>13786.766088649847</v>
      </c>
    </row>
    <row r="11" spans="1:52" x14ac:dyDescent="0.25">
      <c r="A11" t="s">
        <v>33</v>
      </c>
      <c r="C11" s="7">
        <f>AU25</f>
        <v>0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6610.6998848470221</v>
      </c>
      <c r="P11">
        <f t="shared" si="22"/>
        <v>330.5349942423511</v>
      </c>
      <c r="Q11" s="4">
        <f t="shared" si="23"/>
        <v>12.5</v>
      </c>
      <c r="R11">
        <f t="shared" si="0"/>
        <v>2000000</v>
      </c>
      <c r="S11">
        <f t="shared" si="1"/>
        <v>14853.34075861726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12700.368037896507</v>
      </c>
      <c r="AC11">
        <f t="shared" si="2"/>
        <v>13518.009674938938</v>
      </c>
      <c r="AE11">
        <f t="shared" si="3"/>
        <v>6016.3909556599219</v>
      </c>
      <c r="AF11">
        <f t="shared" si="4"/>
        <v>-300.8195477829961</v>
      </c>
      <c r="AG11">
        <f t="shared" si="4"/>
        <v>-11.376236745844851</v>
      </c>
      <c r="AH11">
        <f t="shared" si="5"/>
        <v>-3777.9938565425196</v>
      </c>
      <c r="AI11">
        <f t="shared" si="6"/>
        <v>1926.2013145885617</v>
      </c>
      <c r="AJ11">
        <f t="shared" si="7"/>
        <v>-817.64163704243038</v>
      </c>
      <c r="AK11">
        <f t="shared" si="24"/>
        <v>1289.1157612041402</v>
      </c>
      <c r="AL11">
        <f t="shared" si="8"/>
        <v>2397.6754387502715</v>
      </c>
      <c r="AN11">
        <f t="shared" si="9"/>
        <v>3119.3706738573446</v>
      </c>
      <c r="AO11">
        <f t="shared" si="9"/>
        <v>-155.96853369286723</v>
      </c>
      <c r="AP11">
        <f t="shared" si="9"/>
        <v>-5.8983366515539704</v>
      </c>
      <c r="AQ11">
        <f t="shared" si="9"/>
        <v>-1958.8094139768691</v>
      </c>
      <c r="AR11">
        <f t="shared" si="9"/>
        <v>998.69438953605436</v>
      </c>
      <c r="AS11">
        <f t="shared" si="9"/>
        <v>-423.92978832525154</v>
      </c>
      <c r="AT11">
        <f t="shared" si="9"/>
        <v>668.37908811835257</v>
      </c>
      <c r="AU11">
        <f t="shared" si="9"/>
        <v>1243.1436893291554</v>
      </c>
      <c r="AW11">
        <v>8</v>
      </c>
      <c r="AX11">
        <f>(R11*SUMPRODUCT(K12:$K$23, X12:$X$23)-$AZ$3*SUMPRODUCT(K11:$K$22, W12:$W$23))/Z11</f>
        <v>14853.34075861726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6610.6998848470221</v>
      </c>
      <c r="P12">
        <f t="shared" si="22"/>
        <v>330.5349942423511</v>
      </c>
      <c r="Q12" s="4">
        <f t="shared" si="23"/>
        <v>12.5</v>
      </c>
      <c r="R12">
        <f t="shared" si="0"/>
        <v>2000000</v>
      </c>
      <c r="S12">
        <f t="shared" si="1"/>
        <v>15742.360954046004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13518.009674938938</v>
      </c>
      <c r="AC12">
        <f t="shared" si="2"/>
        <v>14152.651905495124</v>
      </c>
      <c r="AE12">
        <f t="shared" si="3"/>
        <v>5943.1323290735918</v>
      </c>
      <c r="AF12">
        <f t="shared" si="4"/>
        <v>-297.15661645367959</v>
      </c>
      <c r="AG12">
        <f t="shared" si="4"/>
        <v>-11.237713919475414</v>
      </c>
      <c r="AH12">
        <f t="shared" si="5"/>
        <v>-3961.6734257581661</v>
      </c>
      <c r="AI12">
        <f t="shared" si="6"/>
        <v>1673.0645729422708</v>
      </c>
      <c r="AJ12">
        <f t="shared" si="7"/>
        <v>-634.64223055618641</v>
      </c>
      <c r="AK12">
        <f t="shared" si="24"/>
        <v>1341.4789771291198</v>
      </c>
      <c r="AL12">
        <f t="shared" si="8"/>
        <v>2379.9013195152042</v>
      </c>
      <c r="AN12">
        <f t="shared" si="9"/>
        <v>2838.4921820123641</v>
      </c>
      <c r="AO12">
        <f t="shared" si="9"/>
        <v>-141.9246091006182</v>
      </c>
      <c r="AP12">
        <f t="shared" si="9"/>
        <v>-5.3672308368564847</v>
      </c>
      <c r="AQ12">
        <f t="shared" si="9"/>
        <v>-1892.1300122646905</v>
      </c>
      <c r="AR12">
        <f t="shared" si="9"/>
        <v>799.07032981019881</v>
      </c>
      <c r="AS12">
        <f t="shared" si="9"/>
        <v>-303.11070157332802</v>
      </c>
      <c r="AT12">
        <f t="shared" si="9"/>
        <v>640.70213787558407</v>
      </c>
      <c r="AU12">
        <f t="shared" si="9"/>
        <v>1136.6617661124549</v>
      </c>
      <c r="AW12">
        <v>9</v>
      </c>
      <c r="AX12">
        <f>(R12*SUMPRODUCT(K13:$K$23, X13:$X$23)-$AZ$3*SUMPRODUCT(K12:$K$22, W13:$W$23))/Z12</f>
        <v>15742.360954046004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6610.6998848470221</v>
      </c>
      <c r="P13">
        <f t="shared" si="22"/>
        <v>330.5349942423511</v>
      </c>
      <c r="Q13" s="4">
        <f t="shared" si="23"/>
        <v>12.5</v>
      </c>
      <c r="R13">
        <f t="shared" si="0"/>
        <v>2000000</v>
      </c>
      <c r="S13">
        <f t="shared" si="1"/>
        <v>16467.889157608213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14152.651905495124</v>
      </c>
      <c r="AC13">
        <f t="shared" si="2"/>
        <v>14622.629796237374</v>
      </c>
      <c r="AE13">
        <f t="shared" si="3"/>
        <v>5869.9579639499307</v>
      </c>
      <c r="AF13">
        <f t="shared" si="4"/>
        <v>-293.49789819749651</v>
      </c>
      <c r="AG13">
        <f t="shared" si="4"/>
        <v>-11.099350420908131</v>
      </c>
      <c r="AH13">
        <f t="shared" si="5"/>
        <v>-4157.8174996046428</v>
      </c>
      <c r="AI13">
        <f t="shared" si="6"/>
        <v>1407.5432157268833</v>
      </c>
      <c r="AJ13">
        <f t="shared" si="7"/>
        <v>-469.97789074224966</v>
      </c>
      <c r="AK13">
        <f t="shared" si="24"/>
        <v>1381.0378379873293</v>
      </c>
      <c r="AL13">
        <f t="shared" si="8"/>
        <v>2318.6031629719628</v>
      </c>
      <c r="AN13">
        <f t="shared" si="9"/>
        <v>2582.5495340214588</v>
      </c>
      <c r="AO13">
        <f t="shared" si="9"/>
        <v>-129.12747670107294</v>
      </c>
      <c r="AP13">
        <f t="shared" si="9"/>
        <v>-4.8832755589562309</v>
      </c>
      <c r="AQ13">
        <f t="shared" si="9"/>
        <v>-1829.2753904024087</v>
      </c>
      <c r="AR13">
        <f t="shared" si="9"/>
        <v>619.26339135902106</v>
      </c>
      <c r="AS13">
        <f t="shared" si="9"/>
        <v>-206.7716992508156</v>
      </c>
      <c r="AT13">
        <f t="shared" si="9"/>
        <v>607.60207259818162</v>
      </c>
      <c r="AU13">
        <f t="shared" si="9"/>
        <v>1020.093764706387</v>
      </c>
      <c r="AW13">
        <v>10</v>
      </c>
      <c r="AX13">
        <f>(R13*SUMPRODUCT(K14:$K$23, X14:$X$23)-$AZ$3*SUMPRODUCT(K13:$K$22, W14:$W$23))/Z13</f>
        <v>16467.889157608213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6610.6998848470221</v>
      </c>
      <c r="P14">
        <f t="shared" si="22"/>
        <v>330.5349942423511</v>
      </c>
      <c r="Q14" s="4">
        <f t="shared" si="23"/>
        <v>12.5</v>
      </c>
      <c r="R14">
        <f t="shared" si="0"/>
        <v>2000000</v>
      </c>
      <c r="S14">
        <f t="shared" si="1"/>
        <v>17041.906799663844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14622.629796237374</v>
      </c>
      <c r="AC14">
        <f t="shared" si="2"/>
        <v>14943.773761159713</v>
      </c>
      <c r="AE14">
        <f t="shared" si="3"/>
        <v>5796.8163212831969</v>
      </c>
      <c r="AF14">
        <f t="shared" si="4"/>
        <v>-289.84081606415987</v>
      </c>
      <c r="AG14">
        <f t="shared" si="4"/>
        <v>-10.961048796381226</v>
      </c>
      <c r="AH14">
        <f t="shared" si="5"/>
        <v>-4369.2992508520019</v>
      </c>
      <c r="AI14">
        <f t="shared" si="6"/>
        <v>1126.7152055706538</v>
      </c>
      <c r="AJ14">
        <f t="shared" si="7"/>
        <v>-321.14396492233936</v>
      </c>
      <c r="AK14">
        <f t="shared" si="24"/>
        <v>1409.0723711019491</v>
      </c>
      <c r="AL14">
        <f t="shared" si="8"/>
        <v>2214.6436117502635</v>
      </c>
      <c r="AN14">
        <f t="shared" si="9"/>
        <v>2349.3329799160792</v>
      </c>
      <c r="AO14">
        <f t="shared" si="9"/>
        <v>-117.46664899580396</v>
      </c>
      <c r="AP14">
        <f t="shared" si="9"/>
        <v>-4.442292459269698</v>
      </c>
      <c r="AQ14">
        <f t="shared" si="9"/>
        <v>-1770.7890435412235</v>
      </c>
      <c r="AR14">
        <f t="shared" si="9"/>
        <v>456.63499491978195</v>
      </c>
      <c r="AS14">
        <f t="shared" si="9"/>
        <v>-130.15318517562622</v>
      </c>
      <c r="AT14">
        <f t="shared" si="9"/>
        <v>571.0686709813782</v>
      </c>
      <c r="AU14">
        <f t="shared" si="9"/>
        <v>897.55048072553404</v>
      </c>
      <c r="AW14">
        <v>11</v>
      </c>
      <c r="AX14">
        <f>(R14*SUMPRODUCT(K15:$K$23, X15:$X$23)-$AZ$3*SUMPRODUCT(K14:$K$22, W15:$W$23))/Z14</f>
        <v>17041.906799663844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6610.6998848470221</v>
      </c>
      <c r="P15">
        <f t="shared" si="22"/>
        <v>330.5349942423511</v>
      </c>
      <c r="Q15" s="4">
        <f t="shared" si="23"/>
        <v>12.5</v>
      </c>
      <c r="R15">
        <f t="shared" si="0"/>
        <v>2000000</v>
      </c>
      <c r="S15">
        <f t="shared" si="1"/>
        <v>17478.441413929035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14943.773761159713</v>
      </c>
      <c r="AC15">
        <f t="shared" si="2"/>
        <v>15133.185002242491</v>
      </c>
      <c r="AE15">
        <f t="shared" si="3"/>
        <v>5723.6764985216496</v>
      </c>
      <c r="AF15">
        <f t="shared" si="4"/>
        <v>-286.18382492608248</v>
      </c>
      <c r="AG15">
        <f t="shared" si="4"/>
        <v>-10.822750613065573</v>
      </c>
      <c r="AH15">
        <f t="shared" si="5"/>
        <v>-4590.0312562945273</v>
      </c>
      <c r="AI15">
        <f t="shared" si="6"/>
        <v>836.63866668797436</v>
      </c>
      <c r="AJ15">
        <f t="shared" si="7"/>
        <v>-189.41124108277836</v>
      </c>
      <c r="AK15">
        <f t="shared" si="24"/>
        <v>1426.6886504328695</v>
      </c>
      <c r="AL15">
        <f t="shared" si="8"/>
        <v>2073.9160760380655</v>
      </c>
      <c r="AN15">
        <f t="shared" si="9"/>
        <v>2136.8374293631036</v>
      </c>
      <c r="AO15">
        <f t="shared" si="9"/>
        <v>-106.84187146815518</v>
      </c>
      <c r="AP15">
        <f t="shared" si="9"/>
        <v>-4.0404901647803211</v>
      </c>
      <c r="AQ15">
        <f t="shared" si="9"/>
        <v>-1713.6102281339645</v>
      </c>
      <c r="AR15">
        <f t="shared" si="9"/>
        <v>312.34483959620371</v>
      </c>
      <c r="AS15">
        <f t="shared" si="9"/>
        <v>-70.713470545083823</v>
      </c>
      <c r="AT15">
        <f t="shared" si="9"/>
        <v>532.62998163503858</v>
      </c>
      <c r="AU15">
        <f t="shared" si="9"/>
        <v>774.26135068615849</v>
      </c>
      <c r="AW15">
        <v>12</v>
      </c>
      <c r="AX15">
        <f>(R15*SUMPRODUCT(K16:$K$23, X16:$X$23)-$AZ$3*SUMPRODUCT(K15:$K$22, W16:$W$23))/Z15</f>
        <v>17478.441413929035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6610.6998848470221</v>
      </c>
      <c r="P16">
        <f t="shared" si="22"/>
        <v>330.5349942423511</v>
      </c>
      <c r="Q16" s="4">
        <f t="shared" si="23"/>
        <v>12.5</v>
      </c>
      <c r="R16">
        <f t="shared" si="0"/>
        <v>2000000</v>
      </c>
      <c r="S16">
        <f t="shared" si="1"/>
        <v>17777.846050667536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15133.185002242491</v>
      </c>
      <c r="AC16">
        <f t="shared" si="2"/>
        <v>15195.359865541828</v>
      </c>
      <c r="AE16">
        <f t="shared" si="3"/>
        <v>5650.4012593569842</v>
      </c>
      <c r="AF16">
        <f t="shared" si="4"/>
        <v>-282.52006296784919</v>
      </c>
      <c r="AG16">
        <f t="shared" si="4"/>
        <v>-10.68419637440503</v>
      </c>
      <c r="AH16">
        <f t="shared" si="5"/>
        <v>-4852.2772047821136</v>
      </c>
      <c r="AI16">
        <f t="shared" si="6"/>
        <v>504.9197952326158</v>
      </c>
      <c r="AJ16">
        <f t="shared" si="7"/>
        <v>-62.174863299336721</v>
      </c>
      <c r="AK16">
        <f t="shared" si="24"/>
        <v>1435.0746339042141</v>
      </c>
      <c r="AL16">
        <f t="shared" si="8"/>
        <v>1877.8195658374932</v>
      </c>
      <c r="AN16">
        <f t="shared" si="9"/>
        <v>1943.1980219434606</v>
      </c>
      <c r="AO16">
        <f t="shared" si="9"/>
        <v>-97.159901097173034</v>
      </c>
      <c r="AP16">
        <f t="shared" si="9"/>
        <v>-3.6743424595587055</v>
      </c>
      <c r="AQ16">
        <f t="shared" si="9"/>
        <v>-1668.7196242284147</v>
      </c>
      <c r="AR16">
        <f t="shared" si="9"/>
        <v>173.64415415831408</v>
      </c>
      <c r="AS16">
        <f t="shared" si="9"/>
        <v>-21.382210896580695</v>
      </c>
      <c r="AT16">
        <f t="shared" si="9"/>
        <v>493.52852336388787</v>
      </c>
      <c r="AU16">
        <f t="shared" si="9"/>
        <v>645.79046662562132</v>
      </c>
      <c r="AW16">
        <v>13</v>
      </c>
      <c r="AX16">
        <f>(R16*SUMPRODUCT(K17:$K$23, X17:$X$23)-$AZ$3*SUMPRODUCT(K16:$K$22, W17:$W$23))/Z16</f>
        <v>17777.846050667536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6610.6998848470221</v>
      </c>
      <c r="P17">
        <f t="shared" si="22"/>
        <v>330.5349942423511</v>
      </c>
      <c r="Q17" s="4">
        <f t="shared" si="23"/>
        <v>12.5</v>
      </c>
      <c r="R17">
        <f t="shared" si="0"/>
        <v>2000000</v>
      </c>
      <c r="S17">
        <f t="shared" si="1"/>
        <v>17943.269329290084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15195.359865541828</v>
      </c>
      <c r="AC17">
        <f t="shared" si="2"/>
        <v>15137.160544857747</v>
      </c>
      <c r="AE17">
        <f t="shared" si="3"/>
        <v>5576.8669373677121</v>
      </c>
      <c r="AF17">
        <f t="shared" si="4"/>
        <v>-278.84334686838559</v>
      </c>
      <c r="AG17">
        <f t="shared" si="4"/>
        <v>-10.545152242788522</v>
      </c>
      <c r="AH17">
        <f t="shared" si="5"/>
        <v>-5152.3468595930817</v>
      </c>
      <c r="AI17">
        <f t="shared" si="6"/>
        <v>135.13157866345682</v>
      </c>
      <c r="AJ17">
        <f t="shared" si="7"/>
        <v>58.199320684081613</v>
      </c>
      <c r="AK17">
        <f t="shared" si="24"/>
        <v>1434.5368419228807</v>
      </c>
      <c r="AL17">
        <f t="shared" si="8"/>
        <v>1627.8677412704192</v>
      </c>
      <c r="AN17">
        <f t="shared" si="9"/>
        <v>1766.726889497784</v>
      </c>
      <c r="AO17">
        <f t="shared" si="9"/>
        <v>-88.336344474889202</v>
      </c>
      <c r="AP17">
        <f t="shared" si="9"/>
        <v>-3.3406577977232357</v>
      </c>
      <c r="AQ17">
        <f t="shared" si="9"/>
        <v>-1632.2407981207973</v>
      </c>
      <c r="AR17">
        <f t="shared" si="9"/>
        <v>42.809089104374443</v>
      </c>
      <c r="AS17">
        <f t="shared" si="9"/>
        <v>18.437288527383046</v>
      </c>
      <c r="AT17">
        <f t="shared" si="9"/>
        <v>454.45495491714956</v>
      </c>
      <c r="AU17">
        <f t="shared" si="9"/>
        <v>515.70133254890698</v>
      </c>
      <c r="AW17">
        <v>14</v>
      </c>
      <c r="AX17">
        <f>(R17*SUMPRODUCT(K18:$K$23, X18:$X$23)-$AZ$3*SUMPRODUCT(K17:$K$22, W18:$W$23))/Z17</f>
        <v>17943.269329290084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6610.6998848470221</v>
      </c>
      <c r="P18">
        <f t="shared" si="22"/>
        <v>330.5349942423511</v>
      </c>
      <c r="Q18" s="4">
        <f t="shared" si="23"/>
        <v>12.5</v>
      </c>
      <c r="R18">
        <f t="shared" si="0"/>
        <v>2000000</v>
      </c>
      <c r="S18">
        <f t="shared" si="1"/>
        <v>17149.176240477322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15137.160544857747</v>
      </c>
      <c r="AC18">
        <f t="shared" si="2"/>
        <v>14254.599777823516</v>
      </c>
      <c r="AE18">
        <f t="shared" si="3"/>
        <v>5494.8925702553443</v>
      </c>
      <c r="AF18">
        <f t="shared" si="4"/>
        <v>-274.74462851276718</v>
      </c>
      <c r="AG18">
        <f t="shared" si="4"/>
        <v>-10.390149049971773</v>
      </c>
      <c r="AH18">
        <f t="shared" si="5"/>
        <v>-7928.2672622181235</v>
      </c>
      <c r="AI18">
        <f t="shared" si="6"/>
        <v>-2718.5094695255184</v>
      </c>
      <c r="AJ18">
        <f t="shared" si="7"/>
        <v>882.56076703423059</v>
      </c>
      <c r="AK18">
        <f t="shared" si="24"/>
        <v>1425.0115940620231</v>
      </c>
      <c r="AL18">
        <f t="shared" si="8"/>
        <v>-410.93710842926475</v>
      </c>
      <c r="AN18">
        <f t="shared" si="9"/>
        <v>1603.5396739682456</v>
      </c>
      <c r="AO18">
        <f t="shared" si="9"/>
        <v>-80.176983698412272</v>
      </c>
      <c r="AP18">
        <f t="shared" si="9"/>
        <v>-3.0320913479294807</v>
      </c>
      <c r="AQ18">
        <f t="shared" si="9"/>
        <v>-2313.6559884008043</v>
      </c>
      <c r="AR18">
        <f t="shared" si="9"/>
        <v>-793.32538947890055</v>
      </c>
      <c r="AS18">
        <f t="shared" si="9"/>
        <v>257.55211526573493</v>
      </c>
      <c r="AT18">
        <f t="shared" si="9"/>
        <v>415.85210224355689</v>
      </c>
      <c r="AU18">
        <f t="shared" si="9"/>
        <v>-119.92117196960879</v>
      </c>
      <c r="AW18">
        <v>15</v>
      </c>
      <c r="AX18">
        <f>(R18*SUMPRODUCT(K19:$K$23, X19:$X$23)-$AZ$3*SUMPRODUCT(K18:$K$22, W19:$W$23))/Z18</f>
        <v>17149.176240477322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6610.6998848470221</v>
      </c>
      <c r="P19">
        <f t="shared" si="22"/>
        <v>330.5349942423511</v>
      </c>
      <c r="Q19" s="4">
        <f t="shared" si="23"/>
        <v>12.5</v>
      </c>
      <c r="R19">
        <f t="shared" si="0"/>
        <v>2000000</v>
      </c>
      <c r="S19">
        <f t="shared" si="1"/>
        <v>15446.462221257103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14254.599777823516</v>
      </c>
      <c r="AC19">
        <f t="shared" si="2"/>
        <v>12626.80627789286</v>
      </c>
      <c r="AE19">
        <f t="shared" si="3"/>
        <v>5403.9575931101881</v>
      </c>
      <c r="AF19">
        <f t="shared" si="4"/>
        <v>-270.19787965550938</v>
      </c>
      <c r="AG19">
        <f t="shared" si="4"/>
        <v>-10.218202473343791</v>
      </c>
      <c r="AH19">
        <f t="shared" si="5"/>
        <v>-10887.213780522425</v>
      </c>
      <c r="AI19">
        <f t="shared" si="6"/>
        <v>-5763.6722695410899</v>
      </c>
      <c r="AJ19">
        <f t="shared" si="7"/>
        <v>1627.7934999306563</v>
      </c>
      <c r="AK19">
        <f t="shared" si="24"/>
        <v>1357.1851643894738</v>
      </c>
      <c r="AL19">
        <f t="shared" si="8"/>
        <v>-2778.6936052209599</v>
      </c>
      <c r="AN19">
        <f t="shared" si="9"/>
        <v>1452.6928622917183</v>
      </c>
      <c r="AO19">
        <f t="shared" si="9"/>
        <v>-72.634643114585899</v>
      </c>
      <c r="AP19">
        <f t="shared" si="9"/>
        <v>-2.7468590459339368</v>
      </c>
      <c r="AQ19">
        <f t="shared" si="9"/>
        <v>-2926.7027871153896</v>
      </c>
      <c r="AR19">
        <f t="shared" si="9"/>
        <v>-1549.3914269841912</v>
      </c>
      <c r="AS19">
        <f t="shared" si="9"/>
        <v>437.58374448552087</v>
      </c>
      <c r="AT19">
        <f t="shared" si="9"/>
        <v>364.83876254515229</v>
      </c>
      <c r="AU19">
        <f t="shared" si="9"/>
        <v>-746.96891995351791</v>
      </c>
      <c r="AW19">
        <v>16</v>
      </c>
      <c r="AX19">
        <f>(R19*SUMPRODUCT(K20:$K$23, X20:$X$23)-$AZ$3*SUMPRODUCT(K19:$K$22, W20:$W$23))/Z19</f>
        <v>15446.462221257103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6610.6998848470221</v>
      </c>
      <c r="P20">
        <f t="shared" si="22"/>
        <v>330.5349942423511</v>
      </c>
      <c r="Q20" s="4">
        <f t="shared" si="23"/>
        <v>12.5</v>
      </c>
      <c r="R20">
        <f t="shared" si="0"/>
        <v>2000000</v>
      </c>
      <c r="S20">
        <f t="shared" si="1"/>
        <v>12897.971465105114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12626.80627789286</v>
      </c>
      <c r="AC20">
        <f t="shared" si="2"/>
        <v>10348.10244642312</v>
      </c>
      <c r="AE20">
        <f t="shared" si="3"/>
        <v>5303.7952391218905</v>
      </c>
      <c r="AF20">
        <f t="shared" si="4"/>
        <v>-265.18976195609451</v>
      </c>
      <c r="AG20">
        <f t="shared" si="4"/>
        <v>-10.028808090500362</v>
      </c>
      <c r="AH20">
        <f t="shared" si="5"/>
        <v>-13953.977297598278</v>
      </c>
      <c r="AI20">
        <f t="shared" si="6"/>
        <v>-8925.4006285229807</v>
      </c>
      <c r="AJ20">
        <f t="shared" si="7"/>
        <v>2278.7038314697402</v>
      </c>
      <c r="AK20">
        <f t="shared" si="24"/>
        <v>1236.578822854106</v>
      </c>
      <c r="AL20">
        <f t="shared" si="8"/>
        <v>-5410.1179741991346</v>
      </c>
      <c r="AN20">
        <f t="shared" si="9"/>
        <v>1313.3787534029445</v>
      </c>
      <c r="AO20">
        <f t="shared" si="9"/>
        <v>-65.668937670147216</v>
      </c>
      <c r="AP20">
        <f t="shared" si="9"/>
        <v>-2.4834336308577889</v>
      </c>
      <c r="AQ20">
        <f t="shared" si="9"/>
        <v>-3455.4232359782527</v>
      </c>
      <c r="AR20">
        <f t="shared" si="9"/>
        <v>-2210.1968538763131</v>
      </c>
      <c r="AS20">
        <f t="shared" si="9"/>
        <v>564.27540329511976</v>
      </c>
      <c r="AT20">
        <f t="shared" si="9"/>
        <v>306.21399952715666</v>
      </c>
      <c r="AU20">
        <f t="shared" si="9"/>
        <v>-1339.7074510540367</v>
      </c>
      <c r="AW20">
        <v>17</v>
      </c>
      <c r="AX20">
        <f>(R20*SUMPRODUCT(K21:$K$23, X21:$X$23)-$AZ$3*SUMPRODUCT(K20:$K$22, W21:$W$23))/Z20</f>
        <v>12897.971465105114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6610.6998848470221</v>
      </c>
      <c r="P21">
        <f t="shared" si="22"/>
        <v>330.5349942423511</v>
      </c>
      <c r="Q21" s="4">
        <f t="shared" si="23"/>
        <v>12.5</v>
      </c>
      <c r="R21">
        <f t="shared" si="0"/>
        <v>2000000</v>
      </c>
      <c r="S21">
        <f t="shared" si="1"/>
        <v>9484.711989432677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10348.10244642312</v>
      </c>
      <c r="AC21">
        <f t="shared" si="2"/>
        <v>7451.1884317138292</v>
      </c>
      <c r="AE21">
        <f t="shared" si="3"/>
        <v>5193.3649184481337</v>
      </c>
      <c r="AF21">
        <f t="shared" si="4"/>
        <v>-259.6682459224067</v>
      </c>
      <c r="AG21">
        <f t="shared" si="4"/>
        <v>-9.8199982772480556</v>
      </c>
      <c r="AH21">
        <f t="shared" si="5"/>
        <v>-17363.477175568711</v>
      </c>
      <c r="AI21">
        <f t="shared" si="6"/>
        <v>-12439.600501320232</v>
      </c>
      <c r="AJ21">
        <f t="shared" si="7"/>
        <v>2896.9140147092903</v>
      </c>
      <c r="AK21">
        <f t="shared" si="24"/>
        <v>1069.7259383264193</v>
      </c>
      <c r="AL21">
        <f t="shared" si="8"/>
        <v>-8472.9605482845236</v>
      </c>
      <c r="AN21">
        <f t="shared" si="9"/>
        <v>1184.6592343744512</v>
      </c>
      <c r="AO21">
        <f t="shared" si="9"/>
        <v>-59.232961718722564</v>
      </c>
      <c r="AP21">
        <f t="shared" si="9"/>
        <v>-2.2400412494332009</v>
      </c>
      <c r="AQ21">
        <f t="shared" si="9"/>
        <v>-3960.7853289527934</v>
      </c>
      <c r="AR21">
        <f t="shared" si="9"/>
        <v>-2837.5990975464979</v>
      </c>
      <c r="AS21">
        <f t="shared" si="9"/>
        <v>660.8154814084628</v>
      </c>
      <c r="AT21">
        <f t="shared" si="9"/>
        <v>244.01534091830129</v>
      </c>
      <c r="AU21">
        <f t="shared" si="9"/>
        <v>-1932.7682752197341</v>
      </c>
      <c r="AW21">
        <v>18</v>
      </c>
      <c r="AX21">
        <f>(R21*SUMPRODUCT(K22:$K$23, X22:$X$23)-$AZ$3*SUMPRODUCT(K21:$K$22, W22:$W$23))/Z21</f>
        <v>9484.711989432677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6610.6998848470221</v>
      </c>
      <c r="P22">
        <f t="shared" si="22"/>
        <v>330.5349942423511</v>
      </c>
      <c r="Q22" s="4">
        <f t="shared" si="23"/>
        <v>12.5</v>
      </c>
      <c r="R22">
        <f t="shared" si="0"/>
        <v>2000000</v>
      </c>
      <c r="S22">
        <f t="shared" si="1"/>
        <v>5186.5676167210813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7451.1884317138292</v>
      </c>
      <c r="AC22">
        <f t="shared" si="2"/>
        <v>3979.1282266117623</v>
      </c>
      <c r="AE22">
        <f t="shared" si="3"/>
        <v>5071.7207319633235</v>
      </c>
      <c r="AF22">
        <f t="shared" si="4"/>
        <v>-253.58603659816617</v>
      </c>
      <c r="AG22">
        <f t="shared" si="4"/>
        <v>-9.5899844576000746</v>
      </c>
      <c r="AH22">
        <f t="shared" si="5"/>
        <v>-21090.213900080103</v>
      </c>
      <c r="AI22">
        <f t="shared" si="6"/>
        <v>-16281.669189172546</v>
      </c>
      <c r="AJ22">
        <f t="shared" si="7"/>
        <v>3472.0602051020669</v>
      </c>
      <c r="AK22">
        <f t="shared" si="24"/>
        <v>858.85261889552908</v>
      </c>
      <c r="AL22">
        <f t="shared" si="8"/>
        <v>-11950.75636517495</v>
      </c>
      <c r="AN22">
        <f t="shared" si="9"/>
        <v>1065.7155500765482</v>
      </c>
      <c r="AO22">
        <f t="shared" si="9"/>
        <v>-53.285777503827411</v>
      </c>
      <c r="AP22">
        <f t="shared" si="9"/>
        <v>-2.0151337389392205</v>
      </c>
      <c r="AQ22">
        <f t="shared" si="9"/>
        <v>-4431.6653253609138</v>
      </c>
      <c r="AR22">
        <f t="shared" si="9"/>
        <v>-3421.2506865271316</v>
      </c>
      <c r="AS22">
        <f t="shared" si="9"/>
        <v>729.58050076760435</v>
      </c>
      <c r="AT22">
        <f t="shared" si="9"/>
        <v>180.46983253879048</v>
      </c>
      <c r="AU22">
        <f t="shared" si="9"/>
        <v>-2511.2003532207368</v>
      </c>
      <c r="AW22">
        <v>19</v>
      </c>
      <c r="AX22">
        <f>(R22*SUMPRODUCT(K23:$K$23, X23:$X$23)-$AZ$3*SUMPRODUCT(K22:$K$22, W23:$W$23))/Z22</f>
        <v>5186.5676167210813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6610.6998848470221</v>
      </c>
      <c r="P23">
        <f t="shared" si="22"/>
        <v>330.5349942423511</v>
      </c>
      <c r="Q23" s="4">
        <f t="shared" si="23"/>
        <v>12.5</v>
      </c>
      <c r="R23">
        <f t="shared" si="0"/>
        <v>2000000</v>
      </c>
      <c r="S23">
        <f t="shared" si="1"/>
        <v>5326.6806238508534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3979.1282266117623</v>
      </c>
      <c r="AC23">
        <f t="shared" si="2"/>
        <v>3979.1282266117619</v>
      </c>
      <c r="AE23">
        <f t="shared" si="3"/>
        <v>4938.3141898297608</v>
      </c>
      <c r="AF23">
        <f t="shared" si="4"/>
        <v>-246.91570949148803</v>
      </c>
      <c r="AG23">
        <f t="shared" si="4"/>
        <v>-9.3377295064273635</v>
      </c>
      <c r="AH23">
        <f t="shared" si="5"/>
        <v>-25016.817055473857</v>
      </c>
      <c r="AI23">
        <f t="shared" si="6"/>
        <v>-20334.756304642011</v>
      </c>
      <c r="AJ23">
        <f t="shared" si="7"/>
        <v>0</v>
      </c>
      <c r="AK23">
        <f t="shared" si="24"/>
        <v>606.93686948650247</v>
      </c>
      <c r="AL23">
        <f t="shared" si="8"/>
        <v>-19727.819435155507</v>
      </c>
      <c r="AN23">
        <f t="shared" si="9"/>
        <v>955.88590001154694</v>
      </c>
      <c r="AO23">
        <f t="shared" si="9"/>
        <v>-47.794295000577343</v>
      </c>
      <c r="AP23">
        <f t="shared" si="9"/>
        <v>-1.8074597180750458</v>
      </c>
      <c r="AQ23">
        <f t="shared" si="9"/>
        <v>-4842.3858359891456</v>
      </c>
      <c r="AR23">
        <f t="shared" si="9"/>
        <v>-3936.1016906962504</v>
      </c>
      <c r="AS23">
        <f t="shared" si="9"/>
        <v>0</v>
      </c>
      <c r="AT23">
        <f t="shared" si="9"/>
        <v>117.481872039271</v>
      </c>
      <c r="AU23">
        <f t="shared" si="9"/>
        <v>-3818.6198186569791</v>
      </c>
      <c r="AW23">
        <v>20</v>
      </c>
      <c r="AX23">
        <f>(R23*SUMPRODUCT(K$23:$K24, X$23:$X24)-$AZ$3*SUMPRODUCT(K$22:$K23, W$23:$W24))/Z23</f>
        <v>5326.6806238508534</v>
      </c>
    </row>
    <row r="25" spans="5:50" x14ac:dyDescent="0.25">
      <c r="AN25" s="8">
        <f t="shared" ref="AN25:AU25" si="25">SUM(AN3:AN23)</f>
        <v>57271.325908060557</v>
      </c>
      <c r="AO25" s="8">
        <f t="shared" si="25"/>
        <v>-7821.5912090382926</v>
      </c>
      <c r="AP25" s="8">
        <f t="shared" si="25"/>
        <v>-195.79285647828553</v>
      </c>
      <c r="AQ25" s="8">
        <f t="shared" si="25"/>
        <v>-50493.386676079426</v>
      </c>
      <c r="AR25" s="8">
        <f t="shared" si="25"/>
        <v>-1239.4448335354591</v>
      </c>
      <c r="AS25" s="8">
        <f t="shared" si="25"/>
        <v>-8239.7241526513535</v>
      </c>
      <c r="AT25" s="8">
        <f t="shared" si="25"/>
        <v>9479.168986186809</v>
      </c>
      <c r="AU25" s="9">
        <f t="shared" si="25"/>
        <v>0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29224.114701772654</v>
      </c>
      <c r="K3">
        <v>1</v>
      </c>
      <c r="L3" s="2">
        <v>0</v>
      </c>
      <c r="O3">
        <f>$C$3</f>
        <v>29224.114701772654</v>
      </c>
      <c r="P3">
        <f>O3*B5</f>
        <v>23379.291761418124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29224.114701772654</v>
      </c>
      <c r="AF3">
        <f t="shared" ref="AF3:AG23" si="4">-$Z3*P3</f>
        <v>-23379.291761418124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5744.8229403545301</v>
      </c>
      <c r="AJ3">
        <f t="shared" ref="AJ3:AJ23" si="7">AB3-AC3</f>
        <v>0</v>
      </c>
      <c r="AL3">
        <f t="shared" ref="AL3:AL23" si="8">SUM(AI3:AK3)</f>
        <v>5744.8229403545301</v>
      </c>
      <c r="AN3">
        <f t="shared" ref="AN3:AU23" si="9">AE3*$K3</f>
        <v>29224.114701772654</v>
      </c>
      <c r="AO3">
        <f t="shared" si="9"/>
        <v>-23379.291761418124</v>
      </c>
      <c r="AP3">
        <f t="shared" si="9"/>
        <v>-100</v>
      </c>
      <c r="AQ3">
        <f t="shared" si="9"/>
        <v>0</v>
      </c>
      <c r="AR3">
        <f t="shared" si="9"/>
        <v>5744.8229403545301</v>
      </c>
      <c r="AS3">
        <f t="shared" si="9"/>
        <v>0</v>
      </c>
      <c r="AT3">
        <f t="shared" si="9"/>
        <v>0</v>
      </c>
      <c r="AU3">
        <f t="shared" si="9"/>
        <v>5744.8229403545301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24462.064266778689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20180.73287221124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19929.274180077977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-19929.274180077977</v>
      </c>
      <c r="AK4">
        <f>H4*SUM(AB4, AE4:AF4)</f>
        <v>0</v>
      </c>
      <c r="AL4">
        <f t="shared" si="8"/>
        <v>-24849.944180077975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-4532.7900867008366</v>
      </c>
      <c r="AR4">
        <f t="shared" si="9"/>
        <v>-4532.7900867008366</v>
      </c>
      <c r="AS4">
        <f t="shared" si="9"/>
        <v>-18358.316334686209</v>
      </c>
      <c r="AT4">
        <f t="shared" si="9"/>
        <v>0</v>
      </c>
      <c r="AU4">
        <f t="shared" si="9"/>
        <v>-22891.106421387045</v>
      </c>
      <c r="AW4">
        <v>1</v>
      </c>
      <c r="AX4">
        <f>(R4*SUMPRODUCT(K5:$K$23, X5:$X$23)-$AZ$3*SUMPRODUCT(K4:$K$22, W5:$W$23))/Z4</f>
        <v>20180.73287221124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29224.114701772654</v>
      </c>
      <c r="P5">
        <f t="shared" ref="P5:P23" si="22">O5*$C$5</f>
        <v>1461.2057350886328</v>
      </c>
      <c r="Q5" s="4">
        <f t="shared" ref="Q5:Q23" si="23">$C$8</f>
        <v>12.5</v>
      </c>
      <c r="R5">
        <f t="shared" si="0"/>
        <v>2000000</v>
      </c>
      <c r="S5">
        <f t="shared" si="1"/>
        <v>38761.829793530298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19929.274180077977</v>
      </c>
      <c r="AC5">
        <f t="shared" si="2"/>
        <v>37795.871042257786</v>
      </c>
      <c r="AE5">
        <f t="shared" si="3"/>
        <v>28495.839243809605</v>
      </c>
      <c r="AF5">
        <f t="shared" si="4"/>
        <v>-1424.7919621904803</v>
      </c>
      <c r="AG5">
        <f t="shared" si="4"/>
        <v>-12.188495500464693</v>
      </c>
      <c r="AH5">
        <f t="shared" si="5"/>
        <v>-5169.2566256492</v>
      </c>
      <c r="AI5">
        <f t="shared" si="6"/>
        <v>21889.602160469462</v>
      </c>
      <c r="AJ5">
        <f t="shared" si="7"/>
        <v>-17866.596862179809</v>
      </c>
      <c r="AK5">
        <f>H5*SUM(AB5, AE5:AF5)</f>
        <v>4021.9115081203449</v>
      </c>
      <c r="AL5">
        <f t="shared" si="8"/>
        <v>8044.9168064099977</v>
      </c>
      <c r="AN5">
        <f t="shared" si="9"/>
        <v>24180.439256670408</v>
      </c>
      <c r="AO5">
        <f t="shared" si="9"/>
        <v>-1209.0219628335205</v>
      </c>
      <c r="AP5">
        <f t="shared" si="9"/>
        <v>-10.342673979788554</v>
      </c>
      <c r="AQ5">
        <f t="shared" si="9"/>
        <v>-4386.4261996005343</v>
      </c>
      <c r="AR5">
        <f t="shared" si="9"/>
        <v>18574.648420256566</v>
      </c>
      <c r="AS5">
        <f t="shared" si="9"/>
        <v>-15160.885645549424</v>
      </c>
      <c r="AT5">
        <f t="shared" si="9"/>
        <v>3412.8346277407663</v>
      </c>
      <c r="AU5">
        <f t="shared" si="9"/>
        <v>6826.5974024479092</v>
      </c>
      <c r="AW5">
        <v>2</v>
      </c>
      <c r="AX5">
        <f>(R5*SUMPRODUCT(K6:$K$23, X6:$X$23)-$AZ$3*SUMPRODUCT(K5:$K$22, W6:$W$23))/Z5</f>
        <v>38761.829793530298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29224.114701772654</v>
      </c>
      <c r="P6">
        <f t="shared" si="22"/>
        <v>1461.2057350886328</v>
      </c>
      <c r="Q6" s="4">
        <f t="shared" si="23"/>
        <v>12.5</v>
      </c>
      <c r="R6">
        <f t="shared" si="0"/>
        <v>2000000</v>
      </c>
      <c r="S6">
        <f t="shared" si="1"/>
        <v>55853.72872943007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37795.871042257786</v>
      </c>
      <c r="AC6">
        <f t="shared" si="2"/>
        <v>53764.606338030484</v>
      </c>
      <c r="AE6">
        <f t="shared" si="3"/>
        <v>28131.03186234293</v>
      </c>
      <c r="AF6">
        <f t="shared" si="4"/>
        <v>-1406.5515931171465</v>
      </c>
      <c r="AG6">
        <f t="shared" si="4"/>
        <v>-12.032456820940318</v>
      </c>
      <c r="AH6">
        <f t="shared" si="5"/>
        <v>-5464.595923156181</v>
      </c>
      <c r="AI6">
        <f t="shared" si="6"/>
        <v>21247.851889248661</v>
      </c>
      <c r="AJ6">
        <f t="shared" si="7"/>
        <v>-15968.735295772698</v>
      </c>
      <c r="AK6">
        <f>H6*SUM(AB6, AE6:AF6)</f>
        <v>5521.135502426273</v>
      </c>
      <c r="AL6">
        <f t="shared" si="8"/>
        <v>10800.252095902237</v>
      </c>
      <c r="AN6">
        <f t="shared" si="9"/>
        <v>21989.216908883329</v>
      </c>
      <c r="AO6">
        <f t="shared" si="9"/>
        <v>-1099.4608454441664</v>
      </c>
      <c r="AP6">
        <f t="shared" si="9"/>
        <v>-9.405424737960292</v>
      </c>
      <c r="AQ6">
        <f t="shared" si="9"/>
        <v>-4271.5171509415413</v>
      </c>
      <c r="AR6">
        <f t="shared" si="9"/>
        <v>16608.833487759661</v>
      </c>
      <c r="AS6">
        <f t="shared" si="9"/>
        <v>-12482.300183568235</v>
      </c>
      <c r="AT6">
        <f t="shared" si="9"/>
        <v>4315.7125106635331</v>
      </c>
      <c r="AU6">
        <f t="shared" si="9"/>
        <v>8442.2458148549576</v>
      </c>
      <c r="AW6">
        <v>3</v>
      </c>
      <c r="AX6">
        <f>(R6*SUMPRODUCT(K7:$K$23, X7:$X$23)-$AZ$3*SUMPRODUCT(K6:$K$22, W7:$W$23))/Z6</f>
        <v>55853.72872943007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29224.114701772654</v>
      </c>
      <c r="P7">
        <f t="shared" si="22"/>
        <v>1461.2057350886328</v>
      </c>
      <c r="Q7" s="4">
        <f t="shared" si="23"/>
        <v>12.5</v>
      </c>
      <c r="R7">
        <f t="shared" si="0"/>
        <v>2000000</v>
      </c>
      <c r="S7">
        <f t="shared" si="1"/>
        <v>71565.888361943085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53764.606338030484</v>
      </c>
      <c r="AC7">
        <f t="shared" si="2"/>
        <v>67992.554478278267</v>
      </c>
      <c r="AE7">
        <f t="shared" si="3"/>
        <v>27764.934613686401</v>
      </c>
      <c r="AF7">
        <f t="shared" si="4"/>
        <v>-1388.24673068432</v>
      </c>
      <c r="AG7">
        <f t="shared" si="4"/>
        <v>-11.875866427872602</v>
      </c>
      <c r="AH7">
        <f t="shared" si="5"/>
        <v>-5802.5319773302599</v>
      </c>
      <c r="AI7">
        <f t="shared" si="6"/>
        <v>20562.280039243946</v>
      </c>
      <c r="AJ7">
        <f t="shared" si="7"/>
        <v>-14227.948140247783</v>
      </c>
      <c r="AK7">
        <f>H7*SUM(AB7, AE7:AF7)</f>
        <v>6857.8508290822001</v>
      </c>
      <c r="AL7">
        <f t="shared" si="8"/>
        <v>13192.182728078362</v>
      </c>
      <c r="AN7">
        <f t="shared" si="9"/>
        <v>19992.270655498782</v>
      </c>
      <c r="AO7">
        <f t="shared" si="9"/>
        <v>-999.61353277493902</v>
      </c>
      <c r="AP7">
        <f t="shared" si="9"/>
        <v>-8.5512730066918436</v>
      </c>
      <c r="AQ7">
        <f t="shared" si="9"/>
        <v>-4178.1402114590019</v>
      </c>
      <c r="AR7">
        <f t="shared" si="9"/>
        <v>14805.965638258145</v>
      </c>
      <c r="AS7">
        <f t="shared" si="9"/>
        <v>-10244.900413056201</v>
      </c>
      <c r="AT7">
        <f t="shared" si="9"/>
        <v>4938.0274723378689</v>
      </c>
      <c r="AU7">
        <f t="shared" si="9"/>
        <v>9499.0926975398124</v>
      </c>
      <c r="AW7">
        <v>4</v>
      </c>
      <c r="AX7">
        <f>(R7*SUMPRODUCT(K8:$K$23, X8:$X$23)-$AZ$3*SUMPRODUCT(K7:$K$22, W8:$W$23))/Z7</f>
        <v>71565.888361943085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29224.114701772654</v>
      </c>
      <c r="P8">
        <f t="shared" si="22"/>
        <v>1461.2057350886328</v>
      </c>
      <c r="Q8" s="4">
        <f t="shared" si="23"/>
        <v>12.5</v>
      </c>
      <c r="R8">
        <f t="shared" si="0"/>
        <v>2000000</v>
      </c>
      <c r="S8">
        <f t="shared" si="1"/>
        <v>84183.679726454895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67992.554478278267</v>
      </c>
      <c r="AC8">
        <f t="shared" si="2"/>
        <v>78804.699983639963</v>
      </c>
      <c r="AE8">
        <f t="shared" si="3"/>
        <v>27356.817839799824</v>
      </c>
      <c r="AF8">
        <f t="shared" si="4"/>
        <v>-1367.8408919899912</v>
      </c>
      <c r="AG8">
        <f t="shared" si="4"/>
        <v>-11.701303067249302</v>
      </c>
      <c r="AH8">
        <f t="shared" si="5"/>
        <v>-8928.7514151317373</v>
      </c>
      <c r="AI8">
        <f t="shared" si="6"/>
        <v>17048.524229610844</v>
      </c>
      <c r="AJ8">
        <f t="shared" si="7"/>
        <v>-10812.145505361696</v>
      </c>
      <c r="AK8">
        <f t="shared" ref="AK8:AK23" si="24">H8*SUM(AB8:AB8, AE8:AF8)</f>
        <v>8042.187607193212</v>
      </c>
      <c r="AL8">
        <f t="shared" si="8"/>
        <v>14278.566331442362</v>
      </c>
      <c r="AN8">
        <f t="shared" si="9"/>
        <v>18145.645124536746</v>
      </c>
      <c r="AO8">
        <f t="shared" si="9"/>
        <v>-907.28225622683738</v>
      </c>
      <c r="AP8">
        <f t="shared" si="9"/>
        <v>-7.7614178007230112</v>
      </c>
      <c r="AQ8">
        <f t="shared" si="9"/>
        <v>-5922.3976828355899</v>
      </c>
      <c r="AR8">
        <f t="shared" si="9"/>
        <v>11308.203767673596</v>
      </c>
      <c r="AS8">
        <f t="shared" si="9"/>
        <v>-7171.6438850471195</v>
      </c>
      <c r="AT8">
        <f t="shared" si="9"/>
        <v>5334.344191624853</v>
      </c>
      <c r="AU8">
        <f t="shared" si="9"/>
        <v>9470.9040742513316</v>
      </c>
      <c r="AW8">
        <v>5</v>
      </c>
      <c r="AX8">
        <f>(R8*SUMPRODUCT(K9:$K$23, X9:$X$23)-$AZ$3*SUMPRODUCT(K8:$K$22, W9:$W$23))/Z8</f>
        <v>84183.679726454895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29224.114701772654</v>
      </c>
      <c r="P9">
        <f t="shared" si="22"/>
        <v>1461.2057350886328</v>
      </c>
      <c r="Q9" s="4">
        <f t="shared" si="23"/>
        <v>12.5</v>
      </c>
      <c r="R9">
        <f t="shared" si="0"/>
        <v>2000000</v>
      </c>
      <c r="S9">
        <f t="shared" si="1"/>
        <v>93961.205957642291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78804.699983639963</v>
      </c>
      <c r="AC9">
        <f t="shared" si="2"/>
        <v>86501.875398595672</v>
      </c>
      <c r="AE9">
        <f t="shared" si="3"/>
        <v>26904.089861368975</v>
      </c>
      <c r="AF9">
        <f t="shared" si="4"/>
        <v>-1345.2044930684488</v>
      </c>
      <c r="AG9">
        <f t="shared" si="4"/>
        <v>-11.507658202789393</v>
      </c>
      <c r="AH9">
        <f t="shared" si="5"/>
        <v>-12261.093405986509</v>
      </c>
      <c r="AI9">
        <f t="shared" si="6"/>
        <v>13286.284304111226</v>
      </c>
      <c r="AJ9">
        <f t="shared" si="7"/>
        <v>-7697.1754149557091</v>
      </c>
      <c r="AK9">
        <f t="shared" si="24"/>
        <v>8930.6007257362526</v>
      </c>
      <c r="AL9">
        <f t="shared" si="8"/>
        <v>14519.70961489177</v>
      </c>
      <c r="AN9">
        <f t="shared" si="9"/>
        <v>16438.663527956494</v>
      </c>
      <c r="AO9">
        <f t="shared" si="9"/>
        <v>-821.9331763978247</v>
      </c>
      <c r="AP9">
        <f t="shared" si="9"/>
        <v>-7.0312923486777903</v>
      </c>
      <c r="AQ9">
        <f t="shared" si="9"/>
        <v>-7491.6486684527599</v>
      </c>
      <c r="AR9">
        <f t="shared" si="9"/>
        <v>8118.0503907572302</v>
      </c>
      <c r="AS9">
        <f t="shared" si="9"/>
        <v>-4703.0498862479435</v>
      </c>
      <c r="AT9">
        <f t="shared" si="9"/>
        <v>5456.6848828326156</v>
      </c>
      <c r="AU9">
        <f t="shared" si="9"/>
        <v>8871.6853873419022</v>
      </c>
      <c r="AW9">
        <v>6</v>
      </c>
      <c r="AX9">
        <f>(R9*SUMPRODUCT(K10:$K$23, X10:$X$23)-$AZ$3*SUMPRODUCT(K9:$K$22, W10:$W$23))/Z9</f>
        <v>93961.205957642291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29224.114701772654</v>
      </c>
      <c r="P10">
        <f t="shared" si="22"/>
        <v>1461.2057350886328</v>
      </c>
      <c r="Q10" s="4">
        <f t="shared" si="23"/>
        <v>12.5</v>
      </c>
      <c r="R10">
        <f t="shared" si="0"/>
        <v>2000000</v>
      </c>
      <c r="S10">
        <f t="shared" si="1"/>
        <v>101175.27059663234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86501.875398595672</v>
      </c>
      <c r="AC10">
        <f t="shared" si="2"/>
        <v>91416.824754601388</v>
      </c>
      <c r="AE10">
        <f t="shared" si="3"/>
        <v>26405.4225557885</v>
      </c>
      <c r="AF10">
        <f t="shared" si="4"/>
        <v>-1320.271127789425</v>
      </c>
      <c r="AG10">
        <f t="shared" si="4"/>
        <v>-11.294363758000692</v>
      </c>
      <c r="AH10">
        <f t="shared" si="5"/>
        <v>-15714.858041729194</v>
      </c>
      <c r="AI10">
        <f t="shared" si="6"/>
        <v>9358.99902251188</v>
      </c>
      <c r="AJ10">
        <f t="shared" si="7"/>
        <v>-4914.9493560057163</v>
      </c>
      <c r="AK10">
        <f t="shared" si="24"/>
        <v>9548.7250596053673</v>
      </c>
      <c r="AL10">
        <f t="shared" si="8"/>
        <v>13992.774726111531</v>
      </c>
      <c r="AN10">
        <f t="shared" si="9"/>
        <v>14862.185925452961</v>
      </c>
      <c r="AO10">
        <f t="shared" si="9"/>
        <v>-743.10929627264807</v>
      </c>
      <c r="AP10">
        <f t="shared" si="9"/>
        <v>-6.3569872334539284</v>
      </c>
      <c r="AQ10">
        <f t="shared" si="9"/>
        <v>-8845.0446689435521</v>
      </c>
      <c r="AR10">
        <f t="shared" si="9"/>
        <v>5267.6749730033061</v>
      </c>
      <c r="AS10">
        <f t="shared" si="9"/>
        <v>-2766.3594850190789</v>
      </c>
      <c r="AT10">
        <f t="shared" si="9"/>
        <v>5374.4615102088874</v>
      </c>
      <c r="AU10">
        <f t="shared" si="9"/>
        <v>7875.7769981931142</v>
      </c>
      <c r="AW10">
        <v>7</v>
      </c>
      <c r="AX10">
        <f>(R10*SUMPRODUCT(K11:$K$23, X11:$X$23)-$AZ$3*SUMPRODUCT(K10:$K$22, W11:$W$23))/Z10</f>
        <v>101175.27059663234</v>
      </c>
    </row>
    <row r="11" spans="1:52" x14ac:dyDescent="0.25">
      <c r="A11" t="s">
        <v>33</v>
      </c>
      <c r="C11" s="7">
        <f>AU25</f>
        <v>2.9103830456733704E-11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29224.114701772654</v>
      </c>
      <c r="P11">
        <f t="shared" si="22"/>
        <v>1461.2057350886328</v>
      </c>
      <c r="Q11" s="4">
        <f t="shared" si="23"/>
        <v>12.5</v>
      </c>
      <c r="R11">
        <f t="shared" si="0"/>
        <v>2000000</v>
      </c>
      <c r="S11">
        <f t="shared" si="1"/>
        <v>105928.26101476896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91416.824754601388</v>
      </c>
      <c r="AC11">
        <f t="shared" si="2"/>
        <v>93718.578225752106</v>
      </c>
      <c r="AE11">
        <f t="shared" si="3"/>
        <v>25855.635252754426</v>
      </c>
      <c r="AF11">
        <f t="shared" si="4"/>
        <v>-1292.7817626377214</v>
      </c>
      <c r="AG11">
        <f t="shared" si="4"/>
        <v>-11.059203810195358</v>
      </c>
      <c r="AH11">
        <f t="shared" si="5"/>
        <v>-19554.609636052079</v>
      </c>
      <c r="AI11">
        <f t="shared" si="6"/>
        <v>4997.1846502544286</v>
      </c>
      <c r="AJ11">
        <f t="shared" si="7"/>
        <v>-2301.7534711507178</v>
      </c>
      <c r="AK11">
        <f t="shared" si="24"/>
        <v>9924.613026757017</v>
      </c>
      <c r="AL11">
        <f t="shared" si="8"/>
        <v>12620.044205860728</v>
      </c>
      <c r="AN11">
        <f t="shared" si="9"/>
        <v>13405.596636887378</v>
      </c>
      <c r="AO11">
        <f t="shared" si="9"/>
        <v>-670.27983184436891</v>
      </c>
      <c r="AP11">
        <f t="shared" si="9"/>
        <v>-5.7339618212943808</v>
      </c>
      <c r="AQ11">
        <f t="shared" si="9"/>
        <v>-10138.648948676637</v>
      </c>
      <c r="AR11">
        <f t="shared" si="9"/>
        <v>2590.9338945450763</v>
      </c>
      <c r="AS11">
        <f t="shared" si="9"/>
        <v>-1193.4101904734578</v>
      </c>
      <c r="AT11">
        <f t="shared" si="9"/>
        <v>5145.7006456543777</v>
      </c>
      <c r="AU11">
        <f t="shared" si="9"/>
        <v>6543.224349725996</v>
      </c>
      <c r="AW11">
        <v>8</v>
      </c>
      <c r="AX11">
        <f>(R11*SUMPRODUCT(K12:$K$23, X12:$X$23)-$AZ$3*SUMPRODUCT(K11:$K$22, W12:$W$23))/Z11</f>
        <v>105928.26101476896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29224.114701772654</v>
      </c>
      <c r="P12">
        <f t="shared" si="22"/>
        <v>1461.2057350886328</v>
      </c>
      <c r="Q12" s="4">
        <f t="shared" si="23"/>
        <v>12.5</v>
      </c>
      <c r="R12">
        <f t="shared" si="0"/>
        <v>2000000</v>
      </c>
      <c r="S12">
        <f t="shared" si="1"/>
        <v>108326.77345492353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93718.578225752106</v>
      </c>
      <c r="AC12">
        <f t="shared" si="2"/>
        <v>93595.754199972682</v>
      </c>
      <c r="AE12">
        <f t="shared" si="3"/>
        <v>25250.01870822916</v>
      </c>
      <c r="AF12">
        <f t="shared" si="4"/>
        <v>-1262.5009354114582</v>
      </c>
      <c r="AG12">
        <f t="shared" si="4"/>
        <v>-10.800164079349154</v>
      </c>
      <c r="AH12">
        <f t="shared" si="5"/>
        <v>-23751.630839080368</v>
      </c>
      <c r="AI12">
        <f t="shared" si="6"/>
        <v>225.08676965798441</v>
      </c>
      <c r="AJ12">
        <f t="shared" si="7"/>
        <v>122.82402577942412</v>
      </c>
      <c r="AK12">
        <f t="shared" si="24"/>
        <v>10072.346046789617</v>
      </c>
      <c r="AL12">
        <f t="shared" si="8"/>
        <v>10420.256842227025</v>
      </c>
      <c r="AN12">
        <f t="shared" si="9"/>
        <v>12059.630634229297</v>
      </c>
      <c r="AO12">
        <f t="shared" si="9"/>
        <v>-602.98153171146498</v>
      </c>
      <c r="AP12">
        <f t="shared" si="9"/>
        <v>-5.1582531914550156</v>
      </c>
      <c r="AQ12">
        <f t="shared" si="9"/>
        <v>-11343.987431840096</v>
      </c>
      <c r="AR12">
        <f t="shared" si="9"/>
        <v>107.5034174862801</v>
      </c>
      <c r="AS12">
        <f t="shared" si="9"/>
        <v>58.66183312672851</v>
      </c>
      <c r="AT12">
        <f t="shared" si="9"/>
        <v>4810.6409087465299</v>
      </c>
      <c r="AU12">
        <f t="shared" si="9"/>
        <v>4976.8061593595385</v>
      </c>
      <c r="AW12">
        <v>9</v>
      </c>
      <c r="AX12">
        <f>(R12*SUMPRODUCT(K13:$K$23, X13:$X$23)-$AZ$3*SUMPRODUCT(K12:$K$22, W13:$W$23))/Z12</f>
        <v>108326.77345492353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29224.114701772654</v>
      </c>
      <c r="P13">
        <f t="shared" si="22"/>
        <v>1461.2057350886328</v>
      </c>
      <c r="Q13" s="4">
        <f t="shared" si="23"/>
        <v>12.5</v>
      </c>
      <c r="R13">
        <f t="shared" si="0"/>
        <v>2000000</v>
      </c>
      <c r="S13">
        <f t="shared" si="1"/>
        <v>108518.30421271492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93595.754199972682</v>
      </c>
      <c r="AC13">
        <f t="shared" si="2"/>
        <v>91294.943650551111</v>
      </c>
      <c r="AE13">
        <f t="shared" si="3"/>
        <v>24585.842216127901</v>
      </c>
      <c r="AF13">
        <f t="shared" si="4"/>
        <v>-1229.2921108063952</v>
      </c>
      <c r="AG13">
        <f t="shared" si="4"/>
        <v>-10.516076563405953</v>
      </c>
      <c r="AH13">
        <f t="shared" si="5"/>
        <v>-28173.740023953374</v>
      </c>
      <c r="AI13">
        <f t="shared" si="6"/>
        <v>-4827.705995195276</v>
      </c>
      <c r="AJ13">
        <f t="shared" si="7"/>
        <v>2300.8105494215706</v>
      </c>
      <c r="AK13">
        <f t="shared" si="24"/>
        <v>10007.842584012637</v>
      </c>
      <c r="AL13">
        <f t="shared" si="8"/>
        <v>7480.9471382389311</v>
      </c>
      <c r="AN13">
        <f t="shared" si="9"/>
        <v>10816.79898710222</v>
      </c>
      <c r="AO13">
        <f t="shared" si="9"/>
        <v>-540.839949355111</v>
      </c>
      <c r="AP13">
        <f t="shared" si="9"/>
        <v>-4.6266581115826337</v>
      </c>
      <c r="AQ13">
        <f t="shared" si="9"/>
        <v>-12395.332235316691</v>
      </c>
      <c r="AR13">
        <f t="shared" si="9"/>
        <v>-2123.9998556811656</v>
      </c>
      <c r="AS13">
        <f t="shared" si="9"/>
        <v>1012.2657178761045</v>
      </c>
      <c r="AT13">
        <f t="shared" si="9"/>
        <v>4403.0552451367439</v>
      </c>
      <c r="AU13">
        <f t="shared" si="9"/>
        <v>3291.3211073316829</v>
      </c>
      <c r="AW13">
        <v>10</v>
      </c>
      <c r="AX13">
        <f>(R13*SUMPRODUCT(K14:$K$23, X14:$X$23)-$AZ$3*SUMPRODUCT(K13:$K$22, W14:$W$23))/Z13</f>
        <v>108518.30421271492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29224.114701772654</v>
      </c>
      <c r="P14">
        <f t="shared" si="22"/>
        <v>1461.2057350886328</v>
      </c>
      <c r="Q14" s="4">
        <f t="shared" si="23"/>
        <v>12.5</v>
      </c>
      <c r="R14">
        <f t="shared" si="0"/>
        <v>2000000</v>
      </c>
      <c r="S14">
        <f t="shared" si="1"/>
        <v>106564.8914529106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91294.943650551111</v>
      </c>
      <c r="AC14">
        <f t="shared" si="2"/>
        <v>87000.029924602612</v>
      </c>
      <c r="AE14">
        <f t="shared" si="3"/>
        <v>23858.691346743701</v>
      </c>
      <c r="AF14">
        <f t="shared" si="4"/>
        <v>-1192.9345673371852</v>
      </c>
      <c r="AG14">
        <f t="shared" si="4"/>
        <v>-10.205053082966659</v>
      </c>
      <c r="AH14">
        <f t="shared" si="5"/>
        <v>-32938.034368837587</v>
      </c>
      <c r="AI14">
        <f t="shared" si="6"/>
        <v>-10282.482642514038</v>
      </c>
      <c r="AJ14">
        <f t="shared" si="7"/>
        <v>4294.9137259484996</v>
      </c>
      <c r="AK14">
        <f t="shared" si="24"/>
        <v>9751.8450571923349</v>
      </c>
      <c r="AL14">
        <f t="shared" si="8"/>
        <v>3764.2761406267964</v>
      </c>
      <c r="AN14">
        <f t="shared" si="9"/>
        <v>9669.4473883442879</v>
      </c>
      <c r="AO14">
        <f t="shared" si="9"/>
        <v>-483.47236941721445</v>
      </c>
      <c r="AP14">
        <f t="shared" si="9"/>
        <v>-4.1359026128846974</v>
      </c>
      <c r="AQ14">
        <f t="shared" si="9"/>
        <v>-13349.122371224259</v>
      </c>
      <c r="AR14">
        <f t="shared" si="9"/>
        <v>-4167.2832549100713</v>
      </c>
      <c r="AS14">
        <f t="shared" si="9"/>
        <v>1740.6420874883738</v>
      </c>
      <c r="AT14">
        <f t="shared" si="9"/>
        <v>3952.2265219578444</v>
      </c>
      <c r="AU14">
        <f t="shared" si="9"/>
        <v>1525.585354536147</v>
      </c>
      <c r="AW14">
        <v>11</v>
      </c>
      <c r="AX14">
        <f>(R14*SUMPRODUCT(K15:$K$23, X15:$X$23)-$AZ$3*SUMPRODUCT(K14:$K$22, W15:$W$23))/Z14</f>
        <v>106564.8914529106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29224.114701772654</v>
      </c>
      <c r="P15">
        <f t="shared" si="22"/>
        <v>1461.2057350886328</v>
      </c>
      <c r="Q15" s="4">
        <f t="shared" si="23"/>
        <v>12.5</v>
      </c>
      <c r="R15">
        <f t="shared" si="0"/>
        <v>2000000</v>
      </c>
      <c r="S15">
        <f t="shared" si="1"/>
        <v>102505.95402706925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87000.029924602612</v>
      </c>
      <c r="AC15">
        <f t="shared" si="2"/>
        <v>80900.965177774226</v>
      </c>
      <c r="AE15">
        <f t="shared" si="3"/>
        <v>23064.602522650028</v>
      </c>
      <c r="AF15">
        <f t="shared" si="4"/>
        <v>-1153.2301261325015</v>
      </c>
      <c r="AG15">
        <f t="shared" si="4"/>
        <v>-9.8653983012062785</v>
      </c>
      <c r="AH15">
        <f t="shared" si="5"/>
        <v>-38016.680148914034</v>
      </c>
      <c r="AI15">
        <f t="shared" si="6"/>
        <v>-16115.173150697712</v>
      </c>
      <c r="AJ15">
        <f t="shared" si="7"/>
        <v>6099.064746828386</v>
      </c>
      <c r="AK15">
        <f t="shared" si="24"/>
        <v>9319.7665194228921</v>
      </c>
      <c r="AL15">
        <f t="shared" si="8"/>
        <v>-696.34188444643405</v>
      </c>
      <c r="AN15">
        <f t="shared" si="9"/>
        <v>8610.7777014495805</v>
      </c>
      <c r="AO15">
        <f t="shared" si="9"/>
        <v>-430.5388850724791</v>
      </c>
      <c r="AP15">
        <f t="shared" si="9"/>
        <v>-3.6830789355473939</v>
      </c>
      <c r="AQ15">
        <f t="shared" si="9"/>
        <v>-14192.881988230265</v>
      </c>
      <c r="AR15">
        <f t="shared" si="9"/>
        <v>-6016.3262507887093</v>
      </c>
      <c r="AS15">
        <f t="shared" si="9"/>
        <v>2276.9822575573712</v>
      </c>
      <c r="AT15">
        <f t="shared" si="9"/>
        <v>3479.3765749639533</v>
      </c>
      <c r="AU15">
        <f t="shared" si="9"/>
        <v>-259.96741826738469</v>
      </c>
      <c r="AW15">
        <v>12</v>
      </c>
      <c r="AX15">
        <f>(R15*SUMPRODUCT(K16:$K$23, X16:$X$23)-$AZ$3*SUMPRODUCT(K15:$K$22, W16:$W$23))/Z15</f>
        <v>102505.95402706925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29224.114701772654</v>
      </c>
      <c r="P16">
        <f t="shared" si="22"/>
        <v>1461.2057350886328</v>
      </c>
      <c r="Q16" s="4">
        <f t="shared" si="23"/>
        <v>12.5</v>
      </c>
      <c r="R16">
        <f t="shared" si="0"/>
        <v>2000000</v>
      </c>
      <c r="S16">
        <f t="shared" si="1"/>
        <v>96551.935475122737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80900.965177774226</v>
      </c>
      <c r="AC16">
        <f t="shared" si="2"/>
        <v>73371.040970782982</v>
      </c>
      <c r="AE16">
        <f t="shared" si="3"/>
        <v>22207.775603536102</v>
      </c>
      <c r="AF16">
        <f t="shared" si="4"/>
        <v>-1110.3887801768051</v>
      </c>
      <c r="AG16">
        <f t="shared" si="4"/>
        <v>-9.4989086197147667</v>
      </c>
      <c r="AH16">
        <f t="shared" si="5"/>
        <v>-42853.711756711877</v>
      </c>
      <c r="AI16">
        <f t="shared" si="6"/>
        <v>-21765.823841972298</v>
      </c>
      <c r="AJ16">
        <f t="shared" si="7"/>
        <v>7529.9242069912434</v>
      </c>
      <c r="AK16">
        <f t="shared" si="24"/>
        <v>8728.2029774410003</v>
      </c>
      <c r="AL16">
        <f t="shared" si="8"/>
        <v>-5507.6966575400547</v>
      </c>
      <c r="AN16">
        <f t="shared" si="9"/>
        <v>7637.3524009632083</v>
      </c>
      <c r="AO16">
        <f t="shared" si="9"/>
        <v>-381.8676200481604</v>
      </c>
      <c r="AP16">
        <f t="shared" si="9"/>
        <v>-3.2667167504050809</v>
      </c>
      <c r="AQ16">
        <f t="shared" si="9"/>
        <v>-14737.581296669583</v>
      </c>
      <c r="AR16">
        <f t="shared" si="9"/>
        <v>-7485.3632325049412</v>
      </c>
      <c r="AS16">
        <f t="shared" si="9"/>
        <v>2589.5742891142395</v>
      </c>
      <c r="AT16">
        <f t="shared" si="9"/>
        <v>3001.667666132174</v>
      </c>
      <c r="AU16">
        <f t="shared" si="9"/>
        <v>-1894.1212772585277</v>
      </c>
      <c r="AW16">
        <v>13</v>
      </c>
      <c r="AX16">
        <f>(R16*SUMPRODUCT(K17:$K$23, X17:$X$23)-$AZ$3*SUMPRODUCT(K16:$K$22, W17:$W$23))/Z16</f>
        <v>96551.935475122737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29224.114701772654</v>
      </c>
      <c r="P17">
        <f t="shared" si="22"/>
        <v>1461.2057350886328</v>
      </c>
      <c r="Q17" s="4">
        <f t="shared" si="23"/>
        <v>12.5</v>
      </c>
      <c r="R17">
        <f t="shared" si="0"/>
        <v>2000000</v>
      </c>
      <c r="S17">
        <f t="shared" si="1"/>
        <v>88808.564026579159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73371.040970782982</v>
      </c>
      <c r="AC17">
        <f t="shared" si="2"/>
        <v>64700.49659044353</v>
      </c>
      <c r="AE17">
        <f t="shared" si="3"/>
        <v>21290.905379968513</v>
      </c>
      <c r="AF17">
        <f t="shared" si="4"/>
        <v>-1064.5452689984256</v>
      </c>
      <c r="AG17">
        <f t="shared" si="4"/>
        <v>-9.1067366784412229</v>
      </c>
      <c r="AH17">
        <f t="shared" si="5"/>
        <v>-47549.256812223393</v>
      </c>
      <c r="AI17">
        <f t="shared" si="6"/>
        <v>-27332.003437931748</v>
      </c>
      <c r="AJ17">
        <f t="shared" si="7"/>
        <v>8670.5443803394519</v>
      </c>
      <c r="AK17">
        <f t="shared" si="24"/>
        <v>8009.3168053677755</v>
      </c>
      <c r="AL17">
        <f t="shared" si="8"/>
        <v>-10652.142252224519</v>
      </c>
      <c r="AN17">
        <f t="shared" si="9"/>
        <v>6744.8650754966438</v>
      </c>
      <c r="AO17">
        <f t="shared" si="9"/>
        <v>-337.24325377483217</v>
      </c>
      <c r="AP17">
        <f t="shared" si="9"/>
        <v>-2.8849740806209598</v>
      </c>
      <c r="AQ17">
        <f t="shared" si="9"/>
        <v>-15063.395187521177</v>
      </c>
      <c r="AR17">
        <f t="shared" si="9"/>
        <v>-8658.6583398799867</v>
      </c>
      <c r="AS17">
        <f t="shared" si="9"/>
        <v>2746.7902812398738</v>
      </c>
      <c r="AT17">
        <f t="shared" si="9"/>
        <v>2537.3162970297954</v>
      </c>
      <c r="AU17">
        <f t="shared" si="9"/>
        <v>-3374.5517616103166</v>
      </c>
      <c r="AW17">
        <v>14</v>
      </c>
      <c r="AX17">
        <f>(R17*SUMPRODUCT(K18:$K$23, X18:$X$23)-$AZ$3*SUMPRODUCT(K17:$K$22, W18:$W$23))/Z17</f>
        <v>88808.564026579159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29224.114701772654</v>
      </c>
      <c r="P18">
        <f t="shared" si="22"/>
        <v>1461.2057350886328</v>
      </c>
      <c r="Q18" s="4">
        <f t="shared" si="23"/>
        <v>12.5</v>
      </c>
      <c r="R18">
        <f t="shared" si="0"/>
        <v>2000000</v>
      </c>
      <c r="S18">
        <f t="shared" si="1"/>
        <v>79271.925732123447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64700.49659044353</v>
      </c>
      <c r="AC18">
        <f t="shared" si="2"/>
        <v>55105.070232202881</v>
      </c>
      <c r="AE18">
        <f t="shared" si="3"/>
        <v>20314.845113729236</v>
      </c>
      <c r="AF18">
        <f t="shared" si="4"/>
        <v>-1015.7422556864618</v>
      </c>
      <c r="AG18">
        <f t="shared" si="4"/>
        <v>-8.6892474421547625</v>
      </c>
      <c r="AH18">
        <f t="shared" si="5"/>
        <v>-52227.499120327549</v>
      </c>
      <c r="AI18">
        <f t="shared" si="6"/>
        <v>-32937.08550972693</v>
      </c>
      <c r="AJ18">
        <f t="shared" si="7"/>
        <v>9595.4263582406493</v>
      </c>
      <c r="AK18">
        <f t="shared" si="24"/>
        <v>7188.0137240058712</v>
      </c>
      <c r="AL18">
        <f t="shared" si="8"/>
        <v>-16153.645427480409</v>
      </c>
      <c r="AN18">
        <f t="shared" si="9"/>
        <v>5928.3525007789221</v>
      </c>
      <c r="AO18">
        <f t="shared" si="9"/>
        <v>-296.41762503894608</v>
      </c>
      <c r="AP18">
        <f t="shared" si="9"/>
        <v>-2.5357280114713463</v>
      </c>
      <c r="AQ18">
        <f t="shared" si="9"/>
        <v>-15241.2200676919</v>
      </c>
      <c r="AR18">
        <f t="shared" si="9"/>
        <v>-9611.8209199633948</v>
      </c>
      <c r="AS18">
        <f t="shared" si="9"/>
        <v>2800.1724614908194</v>
      </c>
      <c r="AT18">
        <f t="shared" si="9"/>
        <v>2097.6324898260991</v>
      </c>
      <c r="AU18">
        <f t="shared" si="9"/>
        <v>-4714.0159686464767</v>
      </c>
      <c r="AW18">
        <v>15</v>
      </c>
      <c r="AX18">
        <f>(R18*SUMPRODUCT(K19:$K$23, X19:$X$23)-$AZ$3*SUMPRODUCT(K18:$K$22, W19:$W$23))/Z18</f>
        <v>79271.925732123447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29224.114701772654</v>
      </c>
      <c r="P19">
        <f t="shared" si="22"/>
        <v>1461.2057350886328</v>
      </c>
      <c r="Q19" s="4">
        <f t="shared" si="23"/>
        <v>12.5</v>
      </c>
      <c r="R19">
        <f t="shared" si="0"/>
        <v>2000000</v>
      </c>
      <c r="S19">
        <f t="shared" si="1"/>
        <v>67679.843728304477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55105.070232202881</v>
      </c>
      <c r="AC19">
        <f t="shared" si="2"/>
        <v>44633.632233396602</v>
      </c>
      <c r="AE19">
        <f t="shared" si="3"/>
        <v>19272.774818775379</v>
      </c>
      <c r="AF19">
        <f t="shared" si="4"/>
        <v>-963.63874093876905</v>
      </c>
      <c r="AG19">
        <f t="shared" si="4"/>
        <v>-8.2435238053619919</v>
      </c>
      <c r="AH19">
        <f t="shared" si="5"/>
        <v>-57412.985979395686</v>
      </c>
      <c r="AI19">
        <f t="shared" si="6"/>
        <v>-39112.093425364437</v>
      </c>
      <c r="AJ19">
        <f t="shared" si="7"/>
        <v>10471.437998806279</v>
      </c>
      <c r="AK19">
        <f t="shared" si="24"/>
        <v>6282.2004623626999</v>
      </c>
      <c r="AL19">
        <f t="shared" si="8"/>
        <v>-22358.454964195458</v>
      </c>
      <c r="AN19">
        <f t="shared" si="9"/>
        <v>5180.9108294051111</v>
      </c>
      <c r="AO19">
        <f t="shared" si="9"/>
        <v>-259.04554147025561</v>
      </c>
      <c r="AP19">
        <f t="shared" si="9"/>
        <v>-2.2160255675302167</v>
      </c>
      <c r="AQ19">
        <f t="shared" si="9"/>
        <v>-15433.769325180932</v>
      </c>
      <c r="AR19">
        <f t="shared" si="9"/>
        <v>-10514.120062813607</v>
      </c>
      <c r="AS19">
        <f t="shared" si="9"/>
        <v>2814.9338659116274</v>
      </c>
      <c r="AT19">
        <f t="shared" si="9"/>
        <v>1688.7822700154823</v>
      </c>
      <c r="AU19">
        <f t="shared" si="9"/>
        <v>-6010.4039268864963</v>
      </c>
      <c r="AW19">
        <v>16</v>
      </c>
      <c r="AX19">
        <f>(R19*SUMPRODUCT(K20:$K$23, X20:$X$23)-$AZ$3*SUMPRODUCT(K19:$K$22, W20:$W$23))/Z19</f>
        <v>67679.843728304477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29224.114701772654</v>
      </c>
      <c r="P20">
        <f t="shared" si="22"/>
        <v>1461.2057350886328</v>
      </c>
      <c r="Q20" s="4">
        <f t="shared" si="23"/>
        <v>12.5</v>
      </c>
      <c r="R20">
        <f t="shared" si="0"/>
        <v>2000000</v>
      </c>
      <c r="S20">
        <f t="shared" si="1"/>
        <v>54008.466295752361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44633.632233396602</v>
      </c>
      <c r="AC20">
        <f t="shared" si="2"/>
        <v>33583.484717470579</v>
      </c>
      <c r="AE20">
        <f t="shared" si="3"/>
        <v>18172.10664887512</v>
      </c>
      <c r="AF20">
        <f t="shared" si="4"/>
        <v>-908.60533244375597</v>
      </c>
      <c r="AG20">
        <f t="shared" si="4"/>
        <v>-7.772736160837769</v>
      </c>
      <c r="AH20">
        <f t="shared" si="5"/>
        <v>-62136.385035296553</v>
      </c>
      <c r="AI20">
        <f t="shared" si="6"/>
        <v>-44880.656455026023</v>
      </c>
      <c r="AJ20">
        <f t="shared" si="7"/>
        <v>11050.147515926023</v>
      </c>
      <c r="AK20">
        <f t="shared" si="24"/>
        <v>5296.6615121258792</v>
      </c>
      <c r="AL20">
        <f t="shared" si="8"/>
        <v>-28533.84742697412</v>
      </c>
      <c r="AN20">
        <f t="shared" si="9"/>
        <v>4499.9585581958518</v>
      </c>
      <c r="AO20">
        <f t="shared" si="9"/>
        <v>-224.99792790979257</v>
      </c>
      <c r="AP20">
        <f t="shared" si="9"/>
        <v>-1.924762565144059</v>
      </c>
      <c r="AQ20">
        <f t="shared" si="9"/>
        <v>-15386.832303905927</v>
      </c>
      <c r="AR20">
        <f t="shared" si="9"/>
        <v>-11113.79643618501</v>
      </c>
      <c r="AS20">
        <f t="shared" si="9"/>
        <v>2736.3479009020675</v>
      </c>
      <c r="AT20">
        <f t="shared" si="9"/>
        <v>1311.6122286698574</v>
      </c>
      <c r="AU20">
        <f t="shared" si="9"/>
        <v>-7065.8363066130851</v>
      </c>
      <c r="AW20">
        <v>17</v>
      </c>
      <c r="AX20">
        <f>(R20*SUMPRODUCT(K21:$K$23, X21:$X$23)-$AZ$3*SUMPRODUCT(K20:$K$22, W21:$W$23))/Z20</f>
        <v>54008.466295752361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29224.114701772654</v>
      </c>
      <c r="P21">
        <f t="shared" si="22"/>
        <v>1461.2057350886328</v>
      </c>
      <c r="Q21" s="4">
        <f t="shared" si="23"/>
        <v>12.5</v>
      </c>
      <c r="R21">
        <f t="shared" si="0"/>
        <v>2000000</v>
      </c>
      <c r="S21">
        <f t="shared" si="1"/>
        <v>38343.331094175112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33583.484717470579</v>
      </c>
      <c r="AC21">
        <f t="shared" si="2"/>
        <v>22342.883823516644</v>
      </c>
      <c r="AE21">
        <f t="shared" si="3"/>
        <v>17029.062968554226</v>
      </c>
      <c r="AF21">
        <f t="shared" si="4"/>
        <v>-851.45314842771131</v>
      </c>
      <c r="AG21">
        <f t="shared" si="4"/>
        <v>-7.2838232835849128</v>
      </c>
      <c r="AH21">
        <f t="shared" si="5"/>
        <v>-65789.682503116608</v>
      </c>
      <c r="AI21">
        <f t="shared" si="6"/>
        <v>-49619.356506273674</v>
      </c>
      <c r="AJ21">
        <f t="shared" si="7"/>
        <v>11240.600893953935</v>
      </c>
      <c r="AK21">
        <f t="shared" si="24"/>
        <v>4258.1563817712586</v>
      </c>
      <c r="AL21">
        <f t="shared" si="8"/>
        <v>-34120.599230548483</v>
      </c>
      <c r="AN21">
        <f t="shared" si="9"/>
        <v>3884.5020550702989</v>
      </c>
      <c r="AO21">
        <f t="shared" si="9"/>
        <v>-194.22510275351493</v>
      </c>
      <c r="AP21">
        <f t="shared" si="9"/>
        <v>-1.661513999102715</v>
      </c>
      <c r="AQ21">
        <f t="shared" si="9"/>
        <v>-15007.294139301435</v>
      </c>
      <c r="AR21">
        <f t="shared" si="9"/>
        <v>-11318.678700983754</v>
      </c>
      <c r="AS21">
        <f t="shared" si="9"/>
        <v>2564.0951209951513</v>
      </c>
      <c r="AT21">
        <f t="shared" si="9"/>
        <v>971.32867770501196</v>
      </c>
      <c r="AU21">
        <f t="shared" si="9"/>
        <v>-7783.254902283591</v>
      </c>
      <c r="AW21">
        <v>18</v>
      </c>
      <c r="AX21">
        <f>(R21*SUMPRODUCT(K22:$K$23, X22:$X$23)-$AZ$3*SUMPRODUCT(K21:$K$22, W22:$W$23))/Z21</f>
        <v>38343.331094175112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29224.114701772654</v>
      </c>
      <c r="P22">
        <f t="shared" si="22"/>
        <v>1461.2057350886328</v>
      </c>
      <c r="Q22" s="4">
        <f t="shared" si="23"/>
        <v>12.5</v>
      </c>
      <c r="R22">
        <f t="shared" si="0"/>
        <v>2000000</v>
      </c>
      <c r="S22">
        <f t="shared" si="1"/>
        <v>20429.003200704639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22342.883823516644</v>
      </c>
      <c r="AC22">
        <f t="shared" si="2"/>
        <v>11079.47912327688</v>
      </c>
      <c r="AE22">
        <f t="shared" si="3"/>
        <v>15849.425718596536</v>
      </c>
      <c r="AF22">
        <f t="shared" si="4"/>
        <v>-792.47128592982688</v>
      </c>
      <c r="AG22">
        <f t="shared" si="4"/>
        <v>-6.7792582770844181</v>
      </c>
      <c r="AH22">
        <f t="shared" si="5"/>
        <v>-69076.283786343192</v>
      </c>
      <c r="AI22">
        <f t="shared" si="6"/>
        <v>-54026.108611953568</v>
      </c>
      <c r="AJ22">
        <f t="shared" si="7"/>
        <v>11263.404700239764</v>
      </c>
      <c r="AK22">
        <f t="shared" si="24"/>
        <v>3200.3789592581224</v>
      </c>
      <c r="AL22">
        <f t="shared" si="8"/>
        <v>-39562.324952455681</v>
      </c>
      <c r="AN22">
        <f t="shared" si="9"/>
        <v>3330.4238030379088</v>
      </c>
      <c r="AO22">
        <f t="shared" si="9"/>
        <v>-166.52119015189547</v>
      </c>
      <c r="AP22">
        <f t="shared" si="9"/>
        <v>-1.4245186881725687</v>
      </c>
      <c r="AQ22">
        <f t="shared" si="9"/>
        <v>-14514.929678336013</v>
      </c>
      <c r="AR22">
        <f t="shared" si="9"/>
        <v>-11352.451584138173</v>
      </c>
      <c r="AS22">
        <f t="shared" si="9"/>
        <v>2366.7678427562137</v>
      </c>
      <c r="AT22">
        <f t="shared" si="9"/>
        <v>672.49239523858034</v>
      </c>
      <c r="AU22">
        <f t="shared" si="9"/>
        <v>-8313.1913461433778</v>
      </c>
      <c r="AW22">
        <v>19</v>
      </c>
      <c r="AX22">
        <f>(R22*SUMPRODUCT(K23:$K$23, X23:$X$23)-$AZ$3*SUMPRODUCT(K22:$K$22, W23:$W$23))/Z22</f>
        <v>20429.003200704639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29224.114701772654</v>
      </c>
      <c r="P23">
        <f t="shared" si="22"/>
        <v>1461.2057350886328</v>
      </c>
      <c r="Q23" s="4">
        <f t="shared" si="23"/>
        <v>12.5</v>
      </c>
      <c r="R23">
        <f t="shared" si="0"/>
        <v>2000000</v>
      </c>
      <c r="S23">
        <f t="shared" si="1"/>
        <v>22110.459418567891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11079.47912327688</v>
      </c>
      <c r="AC23">
        <f t="shared" si="2"/>
        <v>11079.47912327688</v>
      </c>
      <c r="AE23">
        <f t="shared" si="3"/>
        <v>14644.108591548707</v>
      </c>
      <c r="AF23">
        <f t="shared" si="4"/>
        <v>-732.20542957743532</v>
      </c>
      <c r="AG23">
        <f t="shared" si="4"/>
        <v>-6.2637092436287025</v>
      </c>
      <c r="AH23">
        <f t="shared" si="5"/>
        <v>-71641.032109579464</v>
      </c>
      <c r="AI23">
        <f t="shared" si="6"/>
        <v>-57735.392656851822</v>
      </c>
      <c r="AJ23">
        <f t="shared" si="7"/>
        <v>0</v>
      </c>
      <c r="AK23">
        <f t="shared" si="24"/>
        <v>2138.5625649132553</v>
      </c>
      <c r="AL23">
        <f t="shared" si="8"/>
        <v>-55596.830091938566</v>
      </c>
      <c r="AN23">
        <f t="shared" si="9"/>
        <v>2834.5901825622645</v>
      </c>
      <c r="AO23">
        <f t="shared" si="9"/>
        <v>-141.72950912811322</v>
      </c>
      <c r="AP23">
        <f t="shared" si="9"/>
        <v>-1.2124362925484642</v>
      </c>
      <c r="AQ23">
        <f t="shared" si="9"/>
        <v>-13867.212539221251</v>
      </c>
      <c r="AR23">
        <f t="shared" si="9"/>
        <v>-11175.564302079649</v>
      </c>
      <c r="AS23">
        <f t="shared" si="9"/>
        <v>0</v>
      </c>
      <c r="AT23">
        <f t="shared" si="9"/>
        <v>413.95134523904807</v>
      </c>
      <c r="AU23">
        <f t="shared" si="9"/>
        <v>-10761.612956840601</v>
      </c>
      <c r="AW23">
        <v>20</v>
      </c>
      <c r="AX23">
        <f>(R23*SUMPRODUCT(K$23:$K24, X$23:$X24)-$AZ$3*SUMPRODUCT(K$22:$K23, W$23:$W24))/Z23</f>
        <v>22110.459418567891</v>
      </c>
    </row>
    <row r="25" spans="5:50" x14ac:dyDescent="0.25">
      <c r="AN25" s="8">
        <f t="shared" ref="AN25:AU25" si="25">SUM(AN3:AN23)</f>
        <v>239435.7428542944</v>
      </c>
      <c r="AO25" s="8">
        <f t="shared" si="25"/>
        <v>-33889.873169044207</v>
      </c>
      <c r="AP25" s="8">
        <f t="shared" si="25"/>
        <v>-189.91359973505493</v>
      </c>
      <c r="AQ25" s="8">
        <f t="shared" si="25"/>
        <v>-220300.17218204998</v>
      </c>
      <c r="AR25" s="8">
        <f t="shared" si="25"/>
        <v>-14944.216096534907</v>
      </c>
      <c r="AS25" s="8">
        <f t="shared" si="25"/>
        <v>-48373.632365189122</v>
      </c>
      <c r="AT25" s="8">
        <f t="shared" si="25"/>
        <v>63317.848461724017</v>
      </c>
      <c r="AU25" s="9">
        <f t="shared" si="25"/>
        <v>2.9103830456733704E-11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109068.5330965422</v>
      </c>
      <c r="K3">
        <v>1</v>
      </c>
      <c r="L3" s="2">
        <v>0</v>
      </c>
      <c r="O3">
        <f>$C$3</f>
        <v>109068.5330965422</v>
      </c>
      <c r="P3">
        <f>O3*B5</f>
        <v>87254.826477233772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109068.5330965422</v>
      </c>
      <c r="AF3">
        <f t="shared" ref="AF3:AG23" si="4">-$Z3*P3</f>
        <v>-87254.826477233772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21713.706619308432</v>
      </c>
      <c r="AJ3">
        <f t="shared" ref="AJ3:AJ23" si="7">AB3-AC3</f>
        <v>0</v>
      </c>
      <c r="AL3">
        <f t="shared" ref="AL3:AL23" si="8">SUM(AI3:AK3)</f>
        <v>21713.706619308432</v>
      </c>
      <c r="AN3">
        <f t="shared" ref="AN3:AU23" si="9">AE3*$K3</f>
        <v>109068.5330965422</v>
      </c>
      <c r="AO3">
        <f t="shared" si="9"/>
        <v>-87254.826477233772</v>
      </c>
      <c r="AP3">
        <f t="shared" si="9"/>
        <v>-100</v>
      </c>
      <c r="AQ3">
        <f t="shared" si="9"/>
        <v>0</v>
      </c>
      <c r="AR3">
        <f t="shared" si="9"/>
        <v>21713.706619308432</v>
      </c>
      <c r="AS3">
        <f t="shared" si="9"/>
        <v>0</v>
      </c>
      <c r="AT3">
        <f t="shared" si="9"/>
        <v>0</v>
      </c>
      <c r="AU3">
        <f t="shared" si="9"/>
        <v>21713.706619308432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86779.915267415301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52259.771110946669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50714.13612056931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-50714.13612056931</v>
      </c>
      <c r="AK4">
        <f>H4*SUM(AB4, AE4:AF4)</f>
        <v>0</v>
      </c>
      <c r="AL4">
        <f t="shared" si="8"/>
        <v>-89866.13612056931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-36065.779146846093</v>
      </c>
      <c r="AR4">
        <f t="shared" si="9"/>
        <v>-36065.779146846093</v>
      </c>
      <c r="AS4">
        <f t="shared" si="9"/>
        <v>-46716.510853788888</v>
      </c>
      <c r="AT4">
        <f t="shared" si="9"/>
        <v>0</v>
      </c>
      <c r="AU4">
        <f t="shared" si="9"/>
        <v>-82782.290000634981</v>
      </c>
      <c r="AW4">
        <v>1</v>
      </c>
      <c r="AX4">
        <f>(R4*SUMPRODUCT(K5:$K$23, X5:$X$23)-$AZ$3*SUMPRODUCT(K4:$K$22, W5:$W$23))/Z4</f>
        <v>52259.771110946669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109068.5330965422</v>
      </c>
      <c r="P5">
        <f t="shared" ref="P5:P23" si="22">O5*$C$5</f>
        <v>5453.4266548271107</v>
      </c>
      <c r="Q5" s="4">
        <f t="shared" ref="Q5:Q23" si="23">$C$8</f>
        <v>12.5</v>
      </c>
      <c r="R5">
        <f t="shared" si="0"/>
        <v>2000000</v>
      </c>
      <c r="S5">
        <f t="shared" si="1"/>
        <v>95876.099775739131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50714.13612056931</v>
      </c>
      <c r="AC5">
        <f t="shared" si="2"/>
        <v>89943.802344047988</v>
      </c>
      <c r="AE5">
        <f t="shared" si="3"/>
        <v>102319.9588399717</v>
      </c>
      <c r="AF5">
        <f t="shared" si="4"/>
        <v>-5115.9979419985857</v>
      </c>
      <c r="AG5">
        <f t="shared" si="4"/>
        <v>-11.726567225099998</v>
      </c>
      <c r="AH5">
        <f t="shared" si="5"/>
        <v>-45188.763983999997</v>
      </c>
      <c r="AI5">
        <f t="shared" si="6"/>
        <v>52003.470346748021</v>
      </c>
      <c r="AJ5">
        <f t="shared" si="7"/>
        <v>-39229.666223478678</v>
      </c>
      <c r="AK5">
        <f>H5*SUM(AB5, AE5:AF5)</f>
        <v>12657.647398070712</v>
      </c>
      <c r="AL5">
        <f t="shared" si="8"/>
        <v>25431.451521340055</v>
      </c>
      <c r="AN5">
        <f t="shared" si="9"/>
        <v>86824.659849680727</v>
      </c>
      <c r="AO5">
        <f t="shared" si="9"/>
        <v>-4341.2329924840369</v>
      </c>
      <c r="AP5">
        <f t="shared" si="9"/>
        <v>-9.9506999618335978</v>
      </c>
      <c r="AQ5">
        <f t="shared" si="9"/>
        <v>-38345.39327830117</v>
      </c>
      <c r="AR5">
        <f t="shared" si="9"/>
        <v>44128.082878933688</v>
      </c>
      <c r="AS5">
        <f t="shared" si="9"/>
        <v>-33288.739210667445</v>
      </c>
      <c r="AT5">
        <f t="shared" si="9"/>
        <v>10740.777677144244</v>
      </c>
      <c r="AU5">
        <f t="shared" si="9"/>
        <v>21580.121345410487</v>
      </c>
      <c r="AW5">
        <v>2</v>
      </c>
      <c r="AX5">
        <f>(R5*SUMPRODUCT(K6:$K$23, X6:$X$23)-$AZ$3*SUMPRODUCT(K5:$K$22, W6:$W$23))/Z5</f>
        <v>95876.099775739131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109068.5330965422</v>
      </c>
      <c r="P6">
        <f t="shared" si="22"/>
        <v>5453.4266548271107</v>
      </c>
      <c r="Q6" s="4">
        <f t="shared" si="23"/>
        <v>12.5</v>
      </c>
      <c r="R6">
        <f t="shared" si="0"/>
        <v>2000000</v>
      </c>
      <c r="S6">
        <f t="shared" si="1"/>
        <v>131973.60032075344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89943.802344047988</v>
      </c>
      <c r="AC6">
        <f t="shared" si="2"/>
        <v>119208.4483317586</v>
      </c>
      <c r="AE6">
        <f t="shared" si="3"/>
        <v>98518.874689025586</v>
      </c>
      <c r="AF6">
        <f t="shared" si="4"/>
        <v>-4925.9437344512799</v>
      </c>
      <c r="AG6">
        <f t="shared" si="4"/>
        <v>-11.290936979254758</v>
      </c>
      <c r="AH6">
        <f t="shared" si="5"/>
        <v>-50938.331775078383</v>
      </c>
      <c r="AI6">
        <f t="shared" si="6"/>
        <v>42643.308242516658</v>
      </c>
      <c r="AJ6">
        <f t="shared" si="7"/>
        <v>-29264.64598771061</v>
      </c>
      <c r="AK6">
        <f>H6*SUM(AB6, AE6:AF6)</f>
        <v>15705.605341829707</v>
      </c>
      <c r="AL6">
        <f t="shared" si="8"/>
        <v>29084.267596635756</v>
      </c>
      <c r="AN6">
        <f t="shared" si="9"/>
        <v>77009.365165023555</v>
      </c>
      <c r="AO6">
        <f t="shared" si="9"/>
        <v>-3850.4682582511778</v>
      </c>
      <c r="AP6">
        <f t="shared" si="9"/>
        <v>-8.8258000473035807</v>
      </c>
      <c r="AQ6">
        <f t="shared" si="9"/>
        <v>-39817.025975440847</v>
      </c>
      <c r="AR6">
        <f t="shared" si="9"/>
        <v>33333.045131284212</v>
      </c>
      <c r="AS6">
        <f t="shared" si="9"/>
        <v>-22875.330401472715</v>
      </c>
      <c r="AT6">
        <f t="shared" si="9"/>
        <v>12276.619081616825</v>
      </c>
      <c r="AU6">
        <f t="shared" si="9"/>
        <v>22734.333811428329</v>
      </c>
      <c r="AW6">
        <v>3</v>
      </c>
      <c r="AX6">
        <f>(R6*SUMPRODUCT(K7:$K$23, X7:$X$23)-$AZ$3*SUMPRODUCT(K6:$K$22, W7:$W$23))/Z6</f>
        <v>131973.60032075344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109068.5330965422</v>
      </c>
      <c r="P7">
        <f t="shared" si="22"/>
        <v>5453.4266548271107</v>
      </c>
      <c r="Q7" s="4">
        <f t="shared" si="23"/>
        <v>12.5</v>
      </c>
      <c r="R7">
        <f t="shared" si="0"/>
        <v>2000000</v>
      </c>
      <c r="S7">
        <f t="shared" si="1"/>
        <v>161415.91631140269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119208.4483317586</v>
      </c>
      <c r="AC7">
        <f t="shared" si="2"/>
        <v>139783.33427815535</v>
      </c>
      <c r="AE7">
        <f t="shared" si="3"/>
        <v>94451.424428614468</v>
      </c>
      <c r="AF7">
        <f t="shared" si="4"/>
        <v>-4722.5712214307241</v>
      </c>
      <c r="AG7">
        <f t="shared" si="4"/>
        <v>-10.824779355129245</v>
      </c>
      <c r="AH7">
        <f t="shared" si="5"/>
        <v>-56519.720693274299</v>
      </c>
      <c r="AI7">
        <f t="shared" si="6"/>
        <v>33198.307734554313</v>
      </c>
      <c r="AJ7">
        <f t="shared" si="7"/>
        <v>-20574.885946396753</v>
      </c>
      <c r="AK7">
        <f>H7*SUM(AB7, AE7:AF7)</f>
        <v>17879.182767290375</v>
      </c>
      <c r="AL7">
        <f t="shared" si="8"/>
        <v>30502.604555447935</v>
      </c>
      <c r="AN7">
        <f t="shared" si="9"/>
        <v>68010.188651531527</v>
      </c>
      <c r="AO7">
        <f t="shared" si="9"/>
        <v>-3400.5094325765767</v>
      </c>
      <c r="AP7">
        <f t="shared" si="9"/>
        <v>-7.794432858023792</v>
      </c>
      <c r="AQ7">
        <f t="shared" si="9"/>
        <v>-40697.288475375542</v>
      </c>
      <c r="AR7">
        <f t="shared" si="9"/>
        <v>23904.596310721383</v>
      </c>
      <c r="AS7">
        <f t="shared" si="9"/>
        <v>-14815.042580493506</v>
      </c>
      <c r="AT7">
        <f t="shared" si="9"/>
        <v>12873.988934467012</v>
      </c>
      <c r="AU7">
        <f t="shared" si="9"/>
        <v>21963.542664694891</v>
      </c>
      <c r="AW7">
        <v>4</v>
      </c>
      <c r="AX7">
        <f>(R7*SUMPRODUCT(K8:$K$23, X8:$X$23)-$AZ$3*SUMPRODUCT(K7:$K$22, W8:$W$23))/Z7</f>
        <v>161415.91631140269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109068.5330965422</v>
      </c>
      <c r="P8">
        <f t="shared" si="22"/>
        <v>5453.4266548271107</v>
      </c>
      <c r="Q8" s="4">
        <f t="shared" si="23"/>
        <v>12.5</v>
      </c>
      <c r="R8">
        <f t="shared" si="0"/>
        <v>2000000</v>
      </c>
      <c r="S8">
        <f t="shared" si="1"/>
        <v>184825.01279319951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139783.33427815535</v>
      </c>
      <c r="AC8">
        <f t="shared" si="2"/>
        <v>152717.62809792446</v>
      </c>
      <c r="AE8">
        <f t="shared" si="3"/>
        <v>90121.393327109065</v>
      </c>
      <c r="AF8">
        <f t="shared" si="4"/>
        <v>-4506.0696663554536</v>
      </c>
      <c r="AG8">
        <f t="shared" si="4"/>
        <v>-10.328528170372699</v>
      </c>
      <c r="AH8">
        <f t="shared" si="5"/>
        <v>-62080.542592840422</v>
      </c>
      <c r="AI8">
        <f t="shared" si="6"/>
        <v>23524.452539742815</v>
      </c>
      <c r="AJ8">
        <f t="shared" si="7"/>
        <v>-12934.293819769111</v>
      </c>
      <c r="AK8">
        <f t="shared" ref="AK8:AK23" si="24">H8*SUM(AB8:AB8, AE8:AF8)</f>
        <v>19287.813957148319</v>
      </c>
      <c r="AL8">
        <f t="shared" si="8"/>
        <v>29877.972677122023</v>
      </c>
      <c r="AN8">
        <f t="shared" si="9"/>
        <v>59777.084857559632</v>
      </c>
      <c r="AO8">
        <f t="shared" si="9"/>
        <v>-2988.8542428779815</v>
      </c>
      <c r="AP8">
        <f t="shared" si="9"/>
        <v>-6.8508628428888647</v>
      </c>
      <c r="AQ8">
        <f t="shared" si="9"/>
        <v>-41177.724018379966</v>
      </c>
      <c r="AR8">
        <f t="shared" si="9"/>
        <v>15603.655733458792</v>
      </c>
      <c r="AS8">
        <f t="shared" si="9"/>
        <v>-8579.2546108402385</v>
      </c>
      <c r="AT8">
        <f t="shared" si="9"/>
        <v>12793.513826937891</v>
      </c>
      <c r="AU8">
        <f t="shared" si="9"/>
        <v>19817.914949556445</v>
      </c>
      <c r="AW8">
        <v>5</v>
      </c>
      <c r="AX8">
        <f>(R8*SUMPRODUCT(K9:$K$23, X9:$X$23)-$AZ$3*SUMPRODUCT(K8:$K$22, W9:$W$23))/Z8</f>
        <v>184825.01279319951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109068.5330965422</v>
      </c>
      <c r="P9">
        <f t="shared" si="22"/>
        <v>5453.4266548271107</v>
      </c>
      <c r="Q9" s="4">
        <f t="shared" si="23"/>
        <v>12.5</v>
      </c>
      <c r="R9">
        <f t="shared" si="0"/>
        <v>2000000</v>
      </c>
      <c r="S9">
        <f t="shared" si="1"/>
        <v>202298.27958811703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152717.62809792446</v>
      </c>
      <c r="AC9">
        <f t="shared" si="2"/>
        <v>158581.07094536966</v>
      </c>
      <c r="AE9">
        <f t="shared" si="3"/>
        <v>85498.526335001676</v>
      </c>
      <c r="AF9">
        <f t="shared" si="4"/>
        <v>-4274.9263167500849</v>
      </c>
      <c r="AG9">
        <f t="shared" si="4"/>
        <v>-9.7987159893452613</v>
      </c>
      <c r="AH9">
        <f t="shared" si="5"/>
        <v>-68244.303891793752</v>
      </c>
      <c r="AI9">
        <f t="shared" si="6"/>
        <v>12969.497410468495</v>
      </c>
      <c r="AJ9">
        <f t="shared" si="7"/>
        <v>-5863.4428474451997</v>
      </c>
      <c r="AK9">
        <f t="shared" si="24"/>
        <v>20018.818772357419</v>
      </c>
      <c r="AL9">
        <f t="shared" si="8"/>
        <v>27124.873335380715</v>
      </c>
      <c r="AN9">
        <f t="shared" si="9"/>
        <v>52240.440535225898</v>
      </c>
      <c r="AO9">
        <f t="shared" si="9"/>
        <v>-2612.0220267612954</v>
      </c>
      <c r="AP9">
        <f t="shared" si="9"/>
        <v>-5.9871118474868892</v>
      </c>
      <c r="AQ9">
        <f t="shared" si="9"/>
        <v>-41697.940913721213</v>
      </c>
      <c r="AR9">
        <f t="shared" si="9"/>
        <v>7924.4904828959052</v>
      </c>
      <c r="AS9">
        <f t="shared" si="9"/>
        <v>-3582.6212513122441</v>
      </c>
      <c r="AT9">
        <f t="shared" si="9"/>
        <v>12231.695170571284</v>
      </c>
      <c r="AU9">
        <f t="shared" si="9"/>
        <v>16573.564402154945</v>
      </c>
      <c r="AW9">
        <v>6</v>
      </c>
      <c r="AX9">
        <f>(R9*SUMPRODUCT(K10:$K$23, X10:$X$23)-$AZ$3*SUMPRODUCT(K9:$K$22, W10:$W$23))/Z9</f>
        <v>202298.27958811703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109068.5330965422</v>
      </c>
      <c r="P10">
        <f t="shared" si="22"/>
        <v>5453.4266548271107</v>
      </c>
      <c r="Q10" s="4">
        <f t="shared" si="23"/>
        <v>12.5</v>
      </c>
      <c r="R10">
        <f t="shared" si="0"/>
        <v>2000000</v>
      </c>
      <c r="S10">
        <f t="shared" si="1"/>
        <v>214542.85565184106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158581.07094536966</v>
      </c>
      <c r="AC10">
        <f t="shared" si="2"/>
        <v>158574.82608840612</v>
      </c>
      <c r="AE10">
        <f t="shared" si="3"/>
        <v>80615.705496009745</v>
      </c>
      <c r="AF10">
        <f t="shared" si="4"/>
        <v>-4030.7852748004875</v>
      </c>
      <c r="AG10">
        <f t="shared" si="4"/>
        <v>-9.2391113191937553</v>
      </c>
      <c r="AH10">
        <f t="shared" si="5"/>
        <v>-73858.801641288839</v>
      </c>
      <c r="AI10">
        <f t="shared" si="6"/>
        <v>2716.8794686012261</v>
      </c>
      <c r="AJ10">
        <f t="shared" si="7"/>
        <v>6.2448569635453168</v>
      </c>
      <c r="AK10">
        <f t="shared" si="24"/>
        <v>20123.624196106492</v>
      </c>
      <c r="AL10">
        <f t="shared" si="8"/>
        <v>22846.748521671263</v>
      </c>
      <c r="AN10">
        <f t="shared" si="9"/>
        <v>45374.225731926723</v>
      </c>
      <c r="AO10">
        <f t="shared" si="9"/>
        <v>-2268.7112865963363</v>
      </c>
      <c r="AP10">
        <f t="shared" si="9"/>
        <v>-5.2001966611859132</v>
      </c>
      <c r="AQ10">
        <f t="shared" si="9"/>
        <v>-41571.129562679562</v>
      </c>
      <c r="AR10">
        <f t="shared" si="9"/>
        <v>1529.1846859896425</v>
      </c>
      <c r="AS10">
        <f t="shared" si="9"/>
        <v>3.5148926351767154</v>
      </c>
      <c r="AT10">
        <f t="shared" si="9"/>
        <v>11326.500973979495</v>
      </c>
      <c r="AU10">
        <f t="shared" si="9"/>
        <v>12859.200552604314</v>
      </c>
      <c r="AW10">
        <v>7</v>
      </c>
      <c r="AX10">
        <f>(R10*SUMPRODUCT(K11:$K$23, X11:$X$23)-$AZ$3*SUMPRODUCT(K10:$K$22, W11:$W$23))/Z10</f>
        <v>214542.85565184106</v>
      </c>
    </row>
    <row r="11" spans="1:52" x14ac:dyDescent="0.25">
      <c r="A11" t="s">
        <v>33</v>
      </c>
      <c r="C11" s="7">
        <f>AU25</f>
        <v>-4.7293724492192268E-11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109068.5330965422</v>
      </c>
      <c r="P11">
        <f t="shared" si="22"/>
        <v>5453.4266548271107</v>
      </c>
      <c r="Q11" s="4">
        <f t="shared" si="23"/>
        <v>12.5</v>
      </c>
      <c r="R11">
        <f t="shared" si="0"/>
        <v>2000000</v>
      </c>
      <c r="S11">
        <f t="shared" si="1"/>
        <v>222527.71230759801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158574.82608840612</v>
      </c>
      <c r="AC11">
        <f t="shared" si="2"/>
        <v>154130.91777871238</v>
      </c>
      <c r="AE11">
        <f t="shared" si="3"/>
        <v>75544.897004605227</v>
      </c>
      <c r="AF11">
        <f t="shared" si="4"/>
        <v>-3777.2448502302618</v>
      </c>
      <c r="AG11">
        <f t="shared" si="4"/>
        <v>-8.6579619781051491</v>
      </c>
      <c r="AH11">
        <f t="shared" si="5"/>
        <v>-78201.31646346701</v>
      </c>
      <c r="AI11">
        <f t="shared" si="6"/>
        <v>-6442.3222710701521</v>
      </c>
      <c r="AJ11">
        <f t="shared" si="7"/>
        <v>4443.9083096937393</v>
      </c>
      <c r="AK11">
        <f t="shared" si="24"/>
        <v>19710.866548191265</v>
      </c>
      <c r="AL11">
        <f t="shared" si="8"/>
        <v>17712.452586814852</v>
      </c>
      <c r="AN11">
        <f t="shared" si="9"/>
        <v>39168.421402875902</v>
      </c>
      <c r="AO11">
        <f t="shared" si="9"/>
        <v>-1958.4210701437955</v>
      </c>
      <c r="AP11">
        <f t="shared" si="9"/>
        <v>-4.488969032915973</v>
      </c>
      <c r="AQ11">
        <f t="shared" si="9"/>
        <v>-40545.71836022241</v>
      </c>
      <c r="AR11">
        <f t="shared" si="9"/>
        <v>-3340.2069965232176</v>
      </c>
      <c r="AS11">
        <f t="shared" si="9"/>
        <v>2304.0718864070404</v>
      </c>
      <c r="AT11">
        <f t="shared" si="9"/>
        <v>10219.664832269764</v>
      </c>
      <c r="AU11">
        <f t="shared" si="9"/>
        <v>9183.5297221535857</v>
      </c>
      <c r="AW11">
        <v>8</v>
      </c>
      <c r="AX11">
        <f>(R11*SUMPRODUCT(K12:$K$23, X12:$X$23)-$AZ$3*SUMPRODUCT(K11:$K$22, W12:$W$23))/Z11</f>
        <v>222527.71230759801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109068.5330965422</v>
      </c>
      <c r="P12">
        <f t="shared" si="22"/>
        <v>5453.4266548271107</v>
      </c>
      <c r="Q12" s="4">
        <f t="shared" si="23"/>
        <v>12.5</v>
      </c>
      <c r="R12">
        <f t="shared" si="0"/>
        <v>2000000</v>
      </c>
      <c r="S12">
        <f t="shared" si="1"/>
        <v>226600.67855347577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154130.91777871238</v>
      </c>
      <c r="AC12">
        <f t="shared" si="2"/>
        <v>146079.62545862785</v>
      </c>
      <c r="AE12">
        <f t="shared" si="3"/>
        <v>70311.750899302206</v>
      </c>
      <c r="AF12">
        <f t="shared" si="4"/>
        <v>-3515.5875449651112</v>
      </c>
      <c r="AG12">
        <f t="shared" si="4"/>
        <v>-8.0582076359578476</v>
      </c>
      <c r="AH12">
        <f t="shared" si="5"/>
        <v>-82107.955578599736</v>
      </c>
      <c r="AI12">
        <f t="shared" si="6"/>
        <v>-15319.850431898594</v>
      </c>
      <c r="AJ12">
        <f t="shared" si="7"/>
        <v>8051.2923200845253</v>
      </c>
      <c r="AK12">
        <f t="shared" si="24"/>
        <v>18905.172186717311</v>
      </c>
      <c r="AL12">
        <f t="shared" si="8"/>
        <v>11636.614074903242</v>
      </c>
      <c r="AN12">
        <f t="shared" si="9"/>
        <v>33581.50957785931</v>
      </c>
      <c r="AO12">
        <f t="shared" si="9"/>
        <v>-1679.0754788929657</v>
      </c>
      <c r="AP12">
        <f t="shared" si="9"/>
        <v>-3.8486707192777794</v>
      </c>
      <c r="AQ12">
        <f t="shared" si="9"/>
        <v>-39215.480505244508</v>
      </c>
      <c r="AR12">
        <f t="shared" si="9"/>
        <v>-7316.8950769974408</v>
      </c>
      <c r="AS12">
        <f t="shared" si="9"/>
        <v>3845.3679036991075</v>
      </c>
      <c r="AT12">
        <f t="shared" si="9"/>
        <v>9029.2762267939379</v>
      </c>
      <c r="AU12">
        <f t="shared" si="9"/>
        <v>5557.7490534956059</v>
      </c>
      <c r="AW12">
        <v>9</v>
      </c>
      <c r="AX12">
        <f>(R12*SUMPRODUCT(K13:$K$23, X13:$X$23)-$AZ$3*SUMPRODUCT(K12:$K$22, W13:$W$23))/Z12</f>
        <v>226600.67855347577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109068.5330965422</v>
      </c>
      <c r="P13">
        <f t="shared" si="22"/>
        <v>5453.4266548271107</v>
      </c>
      <c r="Q13" s="4">
        <f t="shared" si="23"/>
        <v>12.5</v>
      </c>
      <c r="R13">
        <f t="shared" si="0"/>
        <v>2000000</v>
      </c>
      <c r="S13">
        <f t="shared" si="1"/>
        <v>227209.32280197213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146079.62545862785</v>
      </c>
      <c r="AC13">
        <f t="shared" si="2"/>
        <v>135333.08994969816</v>
      </c>
      <c r="AE13">
        <f t="shared" si="3"/>
        <v>64964.682866912088</v>
      </c>
      <c r="AF13">
        <f t="shared" si="4"/>
        <v>-3248.2341433456045</v>
      </c>
      <c r="AG13">
        <f t="shared" si="4"/>
        <v>-7.4453970616585261</v>
      </c>
      <c r="AH13">
        <f t="shared" si="5"/>
        <v>-85156.559670359027</v>
      </c>
      <c r="AI13">
        <f t="shared" si="6"/>
        <v>-23447.556343854201</v>
      </c>
      <c r="AJ13">
        <f t="shared" si="7"/>
        <v>10746.535508929694</v>
      </c>
      <c r="AK13">
        <f t="shared" si="24"/>
        <v>17781.525659918734</v>
      </c>
      <c r="AL13">
        <f t="shared" si="8"/>
        <v>5080.5048249942265</v>
      </c>
      <c r="AN13">
        <f t="shared" si="9"/>
        <v>28581.893174733941</v>
      </c>
      <c r="AO13">
        <f t="shared" si="9"/>
        <v>-1429.0946587366971</v>
      </c>
      <c r="AP13">
        <f t="shared" si="9"/>
        <v>-3.2756804785110001</v>
      </c>
      <c r="AQ13">
        <f t="shared" si="9"/>
        <v>-37465.521021818364</v>
      </c>
      <c r="AR13">
        <f t="shared" si="9"/>
        <v>-10315.998186299632</v>
      </c>
      <c r="AS13">
        <f t="shared" si="9"/>
        <v>4728.0509402925891</v>
      </c>
      <c r="AT13">
        <f t="shared" si="9"/>
        <v>7823.1685966474561</v>
      </c>
      <c r="AU13">
        <f t="shared" si="9"/>
        <v>2235.2213506404128</v>
      </c>
      <c r="AW13">
        <v>10</v>
      </c>
      <c r="AX13">
        <f>(R13*SUMPRODUCT(K14:$K$23, X14:$X$23)-$AZ$3*SUMPRODUCT(K13:$K$22, W14:$W$23))/Z13</f>
        <v>227209.32280197213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109068.5330965422</v>
      </c>
      <c r="P14">
        <f t="shared" si="22"/>
        <v>5453.4266548271107</v>
      </c>
      <c r="Q14" s="4">
        <f t="shared" si="23"/>
        <v>12.5</v>
      </c>
      <c r="R14">
        <f t="shared" si="0"/>
        <v>2000000</v>
      </c>
      <c r="S14">
        <f t="shared" si="1"/>
        <v>224505.18041335509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135333.08994969816</v>
      </c>
      <c r="AC14">
        <f t="shared" si="2"/>
        <v>122544.29257713462</v>
      </c>
      <c r="AE14">
        <f t="shared" si="3"/>
        <v>59534.155096701164</v>
      </c>
      <c r="AF14">
        <f t="shared" si="4"/>
        <v>-2976.7077548350585</v>
      </c>
      <c r="AG14">
        <f t="shared" si="4"/>
        <v>-6.8230214304803667</v>
      </c>
      <c r="AH14">
        <f t="shared" si="5"/>
        <v>-87667.465689851888</v>
      </c>
      <c r="AI14">
        <f t="shared" si="6"/>
        <v>-31116.841369416259</v>
      </c>
      <c r="AJ14">
        <f t="shared" si="7"/>
        <v>12788.797372563538</v>
      </c>
      <c r="AK14">
        <f t="shared" si="24"/>
        <v>16420.457057113741</v>
      </c>
      <c r="AL14">
        <f t="shared" si="8"/>
        <v>-1907.5869397389797</v>
      </c>
      <c r="AN14">
        <f t="shared" si="9"/>
        <v>24127.994790277917</v>
      </c>
      <c r="AO14">
        <f t="shared" si="9"/>
        <v>-1206.3997395138961</v>
      </c>
      <c r="AP14">
        <f t="shared" si="9"/>
        <v>-2.7652332557870958</v>
      </c>
      <c r="AQ14">
        <f t="shared" si="9"/>
        <v>-35529.859322028431</v>
      </c>
      <c r="AR14">
        <f t="shared" si="9"/>
        <v>-12611.029504520198</v>
      </c>
      <c r="AS14">
        <f t="shared" si="9"/>
        <v>5183.042169287979</v>
      </c>
      <c r="AT14">
        <f t="shared" si="9"/>
        <v>6654.8807434066694</v>
      </c>
      <c r="AU14">
        <f t="shared" si="9"/>
        <v>-773.10659182554946</v>
      </c>
      <c r="AW14">
        <v>11</v>
      </c>
      <c r="AX14">
        <f>(R14*SUMPRODUCT(K15:$K$23, X15:$X$23)-$AZ$3*SUMPRODUCT(K14:$K$22, W15:$W$23))/Z14</f>
        <v>224505.18041335509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109068.5330965422</v>
      </c>
      <c r="P15">
        <f t="shared" si="22"/>
        <v>5453.4266548271107</v>
      </c>
      <c r="Q15" s="4">
        <f t="shared" si="23"/>
        <v>12.5</v>
      </c>
      <c r="R15">
        <f t="shared" si="0"/>
        <v>2000000</v>
      </c>
      <c r="S15">
        <f t="shared" si="1"/>
        <v>218385.3876629943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122544.29257713462</v>
      </c>
      <c r="AC15">
        <f t="shared" si="2"/>
        <v>108202.1730751828</v>
      </c>
      <c r="AE15">
        <f t="shared" si="3"/>
        <v>54039.569320361334</v>
      </c>
      <c r="AF15">
        <f t="shared" si="4"/>
        <v>-2701.9784660180671</v>
      </c>
      <c r="AG15">
        <f t="shared" si="4"/>
        <v>-6.1933043135970429</v>
      </c>
      <c r="AH15">
        <f t="shared" si="5"/>
        <v>-89837.904412563337</v>
      </c>
      <c r="AI15">
        <f t="shared" si="6"/>
        <v>-38506.506862533664</v>
      </c>
      <c r="AJ15">
        <f t="shared" si="7"/>
        <v>14342.11950195182</v>
      </c>
      <c r="AK15">
        <f t="shared" si="24"/>
        <v>14879.420528998427</v>
      </c>
      <c r="AL15">
        <f t="shared" si="8"/>
        <v>-9284.9668315834169</v>
      </c>
      <c r="AN15">
        <f t="shared" si="9"/>
        <v>20174.75558240154</v>
      </c>
      <c r="AO15">
        <f t="shared" si="9"/>
        <v>-1008.7377791200771</v>
      </c>
      <c r="AP15">
        <f t="shared" si="9"/>
        <v>-2.3121649995677283</v>
      </c>
      <c r="AQ15">
        <f t="shared" si="9"/>
        <v>-33539.456112499218</v>
      </c>
      <c r="AR15">
        <f t="shared" si="9"/>
        <v>-14375.750474217321</v>
      </c>
      <c r="AS15">
        <f t="shared" si="9"/>
        <v>5354.3867785128705</v>
      </c>
      <c r="AT15">
        <f t="shared" si="9"/>
        <v>5554.9789932764015</v>
      </c>
      <c r="AU15">
        <f t="shared" si="9"/>
        <v>-3466.3847024280494</v>
      </c>
      <c r="AW15">
        <v>12</v>
      </c>
      <c r="AX15">
        <f>(R15*SUMPRODUCT(K16:$K$23, X16:$X$23)-$AZ$3*SUMPRODUCT(K15:$K$22, W16:$W$23))/Z15</f>
        <v>218385.3876629943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109068.5330965422</v>
      </c>
      <c r="P16">
        <f t="shared" si="22"/>
        <v>5453.4266548271107</v>
      </c>
      <c r="Q16" s="4">
        <f t="shared" si="23"/>
        <v>12.5</v>
      </c>
      <c r="R16">
        <f t="shared" si="0"/>
        <v>2000000</v>
      </c>
      <c r="S16">
        <f t="shared" si="1"/>
        <v>209017.52040437891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108202.1730751828</v>
      </c>
      <c r="AC16">
        <f t="shared" si="2"/>
        <v>93039.269489133585</v>
      </c>
      <c r="AE16">
        <f t="shared" si="3"/>
        <v>48549.311196120587</v>
      </c>
      <c r="AF16">
        <f t="shared" si="4"/>
        <v>-2427.4655598060294</v>
      </c>
      <c r="AG16">
        <f t="shared" si="4"/>
        <v>-5.5640831752485242</v>
      </c>
      <c r="AH16">
        <f t="shared" si="5"/>
        <v>-90766.095234007735</v>
      </c>
      <c r="AI16">
        <f t="shared" si="6"/>
        <v>-44649.813680868421</v>
      </c>
      <c r="AJ16">
        <f t="shared" si="7"/>
        <v>15162.903586049215</v>
      </c>
      <c r="AK16">
        <f t="shared" si="24"/>
        <v>13205.814929180255</v>
      </c>
      <c r="AL16">
        <f t="shared" si="8"/>
        <v>-16281.095165638952</v>
      </c>
      <c r="AN16">
        <f t="shared" si="9"/>
        <v>16696.323172941356</v>
      </c>
      <c r="AO16">
        <f t="shared" si="9"/>
        <v>-834.81615864706782</v>
      </c>
      <c r="AP16">
        <f t="shared" si="9"/>
        <v>-1.9135128504665244</v>
      </c>
      <c r="AQ16">
        <f t="shared" si="9"/>
        <v>-31214.862205790898</v>
      </c>
      <c r="AR16">
        <f t="shared" si="9"/>
        <v>-15355.268704347072</v>
      </c>
      <c r="AS16">
        <f t="shared" si="9"/>
        <v>5214.5897083923746</v>
      </c>
      <c r="AT16">
        <f t="shared" si="9"/>
        <v>4541.5382502330067</v>
      </c>
      <c r="AU16">
        <f t="shared" si="9"/>
        <v>-5599.1407457216919</v>
      </c>
      <c r="AW16">
        <v>13</v>
      </c>
      <c r="AX16">
        <f>(R16*SUMPRODUCT(K17:$K$23, X17:$X$23)-$AZ$3*SUMPRODUCT(K16:$K$22, W17:$W$23))/Z16</f>
        <v>209017.52040437891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109068.5330965422</v>
      </c>
      <c r="P17">
        <f t="shared" si="22"/>
        <v>5453.4266548271107</v>
      </c>
      <c r="Q17" s="4">
        <f t="shared" si="23"/>
        <v>12.5</v>
      </c>
      <c r="R17">
        <f t="shared" si="0"/>
        <v>2000000</v>
      </c>
      <c r="S17">
        <f t="shared" si="1"/>
        <v>196466.80248428538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93039.269489133585</v>
      </c>
      <c r="AC17">
        <f t="shared" si="2"/>
        <v>77703.393406659918</v>
      </c>
      <c r="AE17">
        <f t="shared" si="3"/>
        <v>43137.03398397706</v>
      </c>
      <c r="AF17">
        <f t="shared" si="4"/>
        <v>-2156.8516991988531</v>
      </c>
      <c r="AG17">
        <f t="shared" si="4"/>
        <v>-4.9437991828718184</v>
      </c>
      <c r="AH17">
        <f t="shared" si="5"/>
        <v>-90342.905699875249</v>
      </c>
      <c r="AI17">
        <f t="shared" si="6"/>
        <v>-49367.667214279914</v>
      </c>
      <c r="AJ17">
        <f t="shared" si="7"/>
        <v>15335.876082473667</v>
      </c>
      <c r="AK17">
        <f t="shared" si="24"/>
        <v>11468.312527197182</v>
      </c>
      <c r="AL17">
        <f t="shared" si="8"/>
        <v>-22563.478604609067</v>
      </c>
      <c r="AN17">
        <f t="shared" si="9"/>
        <v>13665.622423590377</v>
      </c>
      <c r="AO17">
        <f t="shared" si="9"/>
        <v>-683.28112117951889</v>
      </c>
      <c r="AP17">
        <f t="shared" si="9"/>
        <v>-1.5661738124201032</v>
      </c>
      <c r="AQ17">
        <f t="shared" si="9"/>
        <v>-28620.234724601287</v>
      </c>
      <c r="AR17">
        <f t="shared" si="9"/>
        <v>-15639.459596002849</v>
      </c>
      <c r="AS17">
        <f t="shared" si="9"/>
        <v>4858.3380154486358</v>
      </c>
      <c r="AT17">
        <f t="shared" si="9"/>
        <v>3633.1109109314598</v>
      </c>
      <c r="AU17">
        <f t="shared" si="9"/>
        <v>-7148.010669622754</v>
      </c>
      <c r="AW17">
        <v>14</v>
      </c>
      <c r="AX17">
        <f>(R17*SUMPRODUCT(K18:$K$23, X18:$X$23)-$AZ$3*SUMPRODUCT(K17:$K$22, W18:$W$23))/Z17</f>
        <v>196466.80248428538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109068.5330965422</v>
      </c>
      <c r="P18">
        <f t="shared" si="22"/>
        <v>5453.4266548271107</v>
      </c>
      <c r="Q18" s="4">
        <f t="shared" si="23"/>
        <v>12.5</v>
      </c>
      <c r="R18">
        <f t="shared" si="0"/>
        <v>2000000</v>
      </c>
      <c r="S18">
        <f t="shared" si="1"/>
        <v>180345.53504890067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77703.393406659918</v>
      </c>
      <c r="AC18">
        <f t="shared" si="2"/>
        <v>62581.848700489172</v>
      </c>
      <c r="AE18">
        <f t="shared" si="3"/>
        <v>37847.959110167649</v>
      </c>
      <c r="AF18">
        <f t="shared" si="4"/>
        <v>-1892.3979555083829</v>
      </c>
      <c r="AG18">
        <f t="shared" si="4"/>
        <v>-4.3376350212607226</v>
      </c>
      <c r="AH18">
        <f t="shared" si="5"/>
        <v>-89076.187165180541</v>
      </c>
      <c r="AI18">
        <f t="shared" si="6"/>
        <v>-53124.963645542543</v>
      </c>
      <c r="AJ18">
        <f t="shared" si="7"/>
        <v>15121.544706170745</v>
      </c>
      <c r="AK18">
        <f t="shared" si="24"/>
        <v>9726.0240597212069</v>
      </c>
      <c r="AL18">
        <f t="shared" si="8"/>
        <v>-28277.39487965059</v>
      </c>
      <c r="AN18">
        <f t="shared" si="9"/>
        <v>11044.93003928946</v>
      </c>
      <c r="AO18">
        <f t="shared" si="9"/>
        <v>-552.24650196447317</v>
      </c>
      <c r="AP18">
        <f t="shared" si="9"/>
        <v>-1.2658245377602428</v>
      </c>
      <c r="AQ18">
        <f t="shared" si="9"/>
        <v>-25994.539165039667</v>
      </c>
      <c r="AR18">
        <f t="shared" si="9"/>
        <v>-15503.121452252442</v>
      </c>
      <c r="AS18">
        <f t="shared" si="9"/>
        <v>4412.8245562592501</v>
      </c>
      <c r="AT18">
        <f t="shared" si="9"/>
        <v>2838.2839610289084</v>
      </c>
      <c r="AU18">
        <f t="shared" si="9"/>
        <v>-8252.0129349642848</v>
      </c>
      <c r="AW18">
        <v>15</v>
      </c>
      <c r="AX18">
        <f>(R18*SUMPRODUCT(K19:$K$23, X19:$X$23)-$AZ$3*SUMPRODUCT(K18:$K$22, W19:$W$23))/Z18</f>
        <v>180345.53504890067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109068.5330965422</v>
      </c>
      <c r="P19">
        <f t="shared" si="22"/>
        <v>5453.4266548271107</v>
      </c>
      <c r="Q19" s="4">
        <f t="shared" si="23"/>
        <v>12.5</v>
      </c>
      <c r="R19">
        <f t="shared" si="0"/>
        <v>2000000</v>
      </c>
      <c r="S19">
        <f t="shared" si="1"/>
        <v>160003.8931323906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62581.848700489172</v>
      </c>
      <c r="AC19">
        <f t="shared" si="2"/>
        <v>48018.41327301212</v>
      </c>
      <c r="AE19">
        <f t="shared" si="3"/>
        <v>32732.315412960063</v>
      </c>
      <c r="AF19">
        <f t="shared" si="4"/>
        <v>-1636.6157706480033</v>
      </c>
      <c r="AG19">
        <f t="shared" si="4"/>
        <v>-3.7513472588820598</v>
      </c>
      <c r="AH19">
        <f t="shared" si="5"/>
        <v>-86865.825946568933</v>
      </c>
      <c r="AI19">
        <f t="shared" si="6"/>
        <v>-55773.877651515759</v>
      </c>
      <c r="AJ19">
        <f t="shared" si="7"/>
        <v>14563.435427477052</v>
      </c>
      <c r="AK19">
        <f t="shared" si="24"/>
        <v>8016.1751667901881</v>
      </c>
      <c r="AL19">
        <f t="shared" si="8"/>
        <v>-33194.267057248522</v>
      </c>
      <c r="AN19">
        <f t="shared" si="9"/>
        <v>8799.1069780622383</v>
      </c>
      <c r="AO19">
        <f t="shared" si="9"/>
        <v>-439.95534890311194</v>
      </c>
      <c r="AP19">
        <f t="shared" si="9"/>
        <v>-1.0084378519001551</v>
      </c>
      <c r="AQ19">
        <f t="shared" si="9"/>
        <v>-23351.287117896965</v>
      </c>
      <c r="AR19">
        <f t="shared" si="9"/>
        <v>-14993.143926589739</v>
      </c>
      <c r="AS19">
        <f t="shared" si="9"/>
        <v>3914.9453583639311</v>
      </c>
      <c r="AT19">
        <f t="shared" si="9"/>
        <v>2154.9096651911464</v>
      </c>
      <c r="AU19">
        <f t="shared" si="9"/>
        <v>-8923.2889030346614</v>
      </c>
      <c r="AW19">
        <v>16</v>
      </c>
      <c r="AX19">
        <f>(R19*SUMPRODUCT(K20:$K$23, X20:$X$23)-$AZ$3*SUMPRODUCT(K19:$K$22, W20:$W$23))/Z19</f>
        <v>160003.8931323906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109068.5330965422</v>
      </c>
      <c r="P20">
        <f t="shared" si="22"/>
        <v>5453.4266548271107</v>
      </c>
      <c r="Q20" s="4">
        <f t="shared" si="23"/>
        <v>12.5</v>
      </c>
      <c r="R20">
        <f t="shared" si="0"/>
        <v>2000000</v>
      </c>
      <c r="S20">
        <f t="shared" si="1"/>
        <v>134312.58259267377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48018.41327301212</v>
      </c>
      <c r="AC20">
        <f t="shared" si="2"/>
        <v>34280.99860714328</v>
      </c>
      <c r="AE20">
        <f t="shared" si="3"/>
        <v>27837.885021575559</v>
      </c>
      <c r="AF20">
        <f t="shared" si="4"/>
        <v>-1391.8942510787781</v>
      </c>
      <c r="AG20">
        <f t="shared" si="4"/>
        <v>-3.1904120546086845</v>
      </c>
      <c r="AH20">
        <f t="shared" si="5"/>
        <v>-83747.477069528773</v>
      </c>
      <c r="AI20">
        <f t="shared" si="6"/>
        <v>-57304.676711086606</v>
      </c>
      <c r="AJ20">
        <f t="shared" si="7"/>
        <v>13737.414665868841</v>
      </c>
      <c r="AK20">
        <f t="shared" si="24"/>
        <v>6372.0679828111442</v>
      </c>
      <c r="AL20">
        <f t="shared" si="8"/>
        <v>-37195.194062406619</v>
      </c>
      <c r="AN20">
        <f t="shared" si="9"/>
        <v>6893.4951442553529</v>
      </c>
      <c r="AO20">
        <f t="shared" si="9"/>
        <v>-344.67475721276764</v>
      </c>
      <c r="AP20">
        <f t="shared" si="9"/>
        <v>-0.79004169999168827</v>
      </c>
      <c r="AQ20">
        <f t="shared" si="9"/>
        <v>-20738.386773096834</v>
      </c>
      <c r="AR20">
        <f t="shared" si="9"/>
        <v>-14190.356427754243</v>
      </c>
      <c r="AS20">
        <f t="shared" si="9"/>
        <v>3401.795834000804</v>
      </c>
      <c r="AT20">
        <f t="shared" si="9"/>
        <v>1577.9151205031999</v>
      </c>
      <c r="AU20">
        <f t="shared" si="9"/>
        <v>-9210.6454732502389</v>
      </c>
      <c r="AW20">
        <v>17</v>
      </c>
      <c r="AX20">
        <f>(R20*SUMPRODUCT(K21:$K$23, X21:$X$23)-$AZ$3*SUMPRODUCT(K20:$K$22, W21:$W$23))/Z20</f>
        <v>134312.58259267377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109068.5330965422</v>
      </c>
      <c r="P21">
        <f t="shared" si="22"/>
        <v>5453.4266548271107</v>
      </c>
      <c r="Q21" s="4">
        <f t="shared" si="23"/>
        <v>12.5</v>
      </c>
      <c r="R21">
        <f t="shared" si="0"/>
        <v>2000000</v>
      </c>
      <c r="S21">
        <f t="shared" si="1"/>
        <v>101431.9824948014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34280.99860714328</v>
      </c>
      <c r="AC21">
        <f t="shared" si="2"/>
        <v>21588.528846182126</v>
      </c>
      <c r="AE21">
        <f t="shared" si="3"/>
        <v>23213.87313006675</v>
      </c>
      <c r="AF21">
        <f t="shared" si="4"/>
        <v>-1160.6936565033377</v>
      </c>
      <c r="AG21">
        <f t="shared" si="4"/>
        <v>-2.6604686602779086</v>
      </c>
      <c r="AH21">
        <f t="shared" si="5"/>
        <v>-79686.283805550178</v>
      </c>
      <c r="AI21">
        <f t="shared" si="6"/>
        <v>-57635.764800647041</v>
      </c>
      <c r="AJ21">
        <f t="shared" si="7"/>
        <v>12692.469760961154</v>
      </c>
      <c r="AK21">
        <f t="shared" si="24"/>
        <v>4820.6282867222335</v>
      </c>
      <c r="AL21">
        <f t="shared" si="8"/>
        <v>-40122.666752963654</v>
      </c>
      <c r="AN21">
        <f t="shared" si="9"/>
        <v>5295.3200094685726</v>
      </c>
      <c r="AO21">
        <f t="shared" si="9"/>
        <v>-264.76600047342868</v>
      </c>
      <c r="AP21">
        <f t="shared" si="9"/>
        <v>-0.60687989687885169</v>
      </c>
      <c r="AQ21">
        <f t="shared" si="9"/>
        <v>-18177.249903601416</v>
      </c>
      <c r="AR21">
        <f t="shared" si="9"/>
        <v>-13147.30277450315</v>
      </c>
      <c r="AS21">
        <f t="shared" si="9"/>
        <v>2895.2811415058823</v>
      </c>
      <c r="AT21">
        <f t="shared" si="9"/>
        <v>1099.6342265620474</v>
      </c>
      <c r="AU21">
        <f t="shared" si="9"/>
        <v>-9152.3874064352203</v>
      </c>
      <c r="AW21">
        <v>18</v>
      </c>
      <c r="AX21">
        <f>(R21*SUMPRODUCT(K22:$K$23, X22:$X$23)-$AZ$3*SUMPRODUCT(K21:$K$22, W22:$W$23))/Z21</f>
        <v>101431.9824948014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109068.5330965422</v>
      </c>
      <c r="P22">
        <f t="shared" si="22"/>
        <v>5453.4266548271107</v>
      </c>
      <c r="Q22" s="4">
        <f t="shared" si="23"/>
        <v>12.5</v>
      </c>
      <c r="R22">
        <f t="shared" si="0"/>
        <v>2000000</v>
      </c>
      <c r="S22">
        <f t="shared" si="1"/>
        <v>58409.885107608359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21588.528846182126</v>
      </c>
      <c r="AC22">
        <f t="shared" si="2"/>
        <v>10129.24273268899</v>
      </c>
      <c r="AE22">
        <f t="shared" si="3"/>
        <v>18914.292404408308</v>
      </c>
      <c r="AF22">
        <f t="shared" si="4"/>
        <v>-945.71462022041544</v>
      </c>
      <c r="AG22">
        <f t="shared" si="4"/>
        <v>-2.1677072968958755</v>
      </c>
      <c r="AH22">
        <f t="shared" si="5"/>
        <v>-74585.068284680645</v>
      </c>
      <c r="AI22">
        <f t="shared" si="6"/>
        <v>-56618.658207789646</v>
      </c>
      <c r="AJ22">
        <f t="shared" si="7"/>
        <v>11459.286113493135</v>
      </c>
      <c r="AK22">
        <f t="shared" si="24"/>
        <v>3384.9807285740239</v>
      </c>
      <c r="AL22">
        <f t="shared" si="8"/>
        <v>-41774.391365722484</v>
      </c>
      <c r="AN22">
        <f t="shared" si="9"/>
        <v>3974.44114125534</v>
      </c>
      <c r="AO22">
        <f t="shared" si="9"/>
        <v>-198.72205706276699</v>
      </c>
      <c r="AP22">
        <f t="shared" si="9"/>
        <v>-0.455498142821055</v>
      </c>
      <c r="AQ22">
        <f t="shared" si="9"/>
        <v>-15672.484995784693</v>
      </c>
      <c r="AR22">
        <f t="shared" si="9"/>
        <v>-11897.221409734941</v>
      </c>
      <c r="AS22">
        <f t="shared" si="9"/>
        <v>2407.9282060939395</v>
      </c>
      <c r="AT22">
        <f t="shared" si="9"/>
        <v>711.28257839904825</v>
      </c>
      <c r="AU22">
        <f t="shared" si="9"/>
        <v>-8778.0106252419519</v>
      </c>
      <c r="AW22">
        <v>19</v>
      </c>
      <c r="AX22">
        <f>(R22*SUMPRODUCT(K23:$K$23, X23:$X$23)-$AZ$3*SUMPRODUCT(K22:$K$22, W23:$W$23))/Z22</f>
        <v>58409.885107608359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109068.5330965422</v>
      </c>
      <c r="P23">
        <f t="shared" si="22"/>
        <v>5453.4266548271107</v>
      </c>
      <c r="Q23" s="4">
        <f t="shared" si="23"/>
        <v>12.5</v>
      </c>
      <c r="R23">
        <f t="shared" si="0"/>
        <v>2000000</v>
      </c>
      <c r="S23">
        <f t="shared" si="1"/>
        <v>73748.178838875334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10129.24273268899</v>
      </c>
      <c r="AC23">
        <f t="shared" si="2"/>
        <v>10129.24273268899</v>
      </c>
      <c r="AE23">
        <f t="shared" si="3"/>
        <v>14980.460041554657</v>
      </c>
      <c r="AF23">
        <f t="shared" si="4"/>
        <v>-749.02300207773294</v>
      </c>
      <c r="AG23">
        <f t="shared" si="4"/>
        <v>-1.7168631978728774</v>
      </c>
      <c r="AH23">
        <f t="shared" si="5"/>
        <v>-68666.72416864628</v>
      </c>
      <c r="AI23">
        <f t="shared" si="6"/>
        <v>-54437.00399236723</v>
      </c>
      <c r="AJ23">
        <f t="shared" si="7"/>
        <v>0</v>
      </c>
      <c r="AK23">
        <f t="shared" si="24"/>
        <v>2084.5920894637816</v>
      </c>
      <c r="AL23">
        <f t="shared" si="8"/>
        <v>-52352.411902903448</v>
      </c>
      <c r="AN23">
        <f t="shared" si="9"/>
        <v>2899.6961268481241</v>
      </c>
      <c r="AO23">
        <f t="shared" si="9"/>
        <v>-144.98480634240622</v>
      </c>
      <c r="AP23">
        <f t="shared" si="9"/>
        <v>-0.33232501214184446</v>
      </c>
      <c r="AQ23">
        <f t="shared" si="9"/>
        <v>-13291.489951767087</v>
      </c>
      <c r="AR23">
        <f t="shared" si="9"/>
        <v>-10537.110956273511</v>
      </c>
      <c r="AS23">
        <f t="shared" si="9"/>
        <v>0</v>
      </c>
      <c r="AT23">
        <f t="shared" si="9"/>
        <v>403.50453798540718</v>
      </c>
      <c r="AU23">
        <f t="shared" si="9"/>
        <v>-10133.606418288104</v>
      </c>
      <c r="AW23">
        <v>20</v>
      </c>
      <c r="AX23">
        <f>(R23*SUMPRODUCT(K$23:$K24, X$23:$X24)-$AZ$3*SUMPRODUCT(K$22:$K23, W$23:$W24))/Z23</f>
        <v>73748.178838875334</v>
      </c>
    </row>
    <row r="25" spans="5:50" x14ac:dyDescent="0.25">
      <c r="AN25" s="8">
        <f t="shared" ref="AN25:AU25" si="25">SUM(AN3:AN23)</f>
        <v>713208.00745134964</v>
      </c>
      <c r="AO25" s="8">
        <f t="shared" si="25"/>
        <v>-117461.80019497413</v>
      </c>
      <c r="AP25" s="8">
        <f t="shared" si="25"/>
        <v>-169.23851650916271</v>
      </c>
      <c r="AQ25" s="8">
        <f t="shared" si="25"/>
        <v>-642728.85153013619</v>
      </c>
      <c r="AR25" s="8">
        <f t="shared" si="25"/>
        <v>-47151.882790269781</v>
      </c>
      <c r="AS25" s="8">
        <f t="shared" si="25"/>
        <v>-81333.361517675468</v>
      </c>
      <c r="AT25" s="8">
        <f t="shared" si="25"/>
        <v>128485.24430794519</v>
      </c>
      <c r="AU25" s="9">
        <f t="shared" si="25"/>
        <v>-4.7293724492192268E-11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1333.1993625848872</v>
      </c>
      <c r="K3">
        <v>1</v>
      </c>
      <c r="L3" s="2">
        <v>0</v>
      </c>
      <c r="O3">
        <f>$C$3</f>
        <v>1333.1993625848872</v>
      </c>
      <c r="P3">
        <f>O3*C5</f>
        <v>133.31993625848872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1333.1993625848872</v>
      </c>
      <c r="AF3">
        <f t="shared" ref="AF3:AG34" si="3">-$Z3*P3</f>
        <v>-133.31993625848872</v>
      </c>
      <c r="AG3">
        <f t="shared" si="3"/>
        <v>-100</v>
      </c>
      <c r="AH3">
        <f t="shared" ref="AH3:AH66" si="4">-X3*R3</f>
        <v>0</v>
      </c>
      <c r="AI3">
        <f t="shared" ref="AI3:AI34" si="5">SUM(AE3:AH3)</f>
        <v>1099.8794263263985</v>
      </c>
      <c r="AJ3">
        <f t="shared" ref="AJ3:AJ66" si="6">AB3-AC3</f>
        <v>0</v>
      </c>
      <c r="AL3">
        <f t="shared" ref="AL3:AL23" si="7">SUM(AI3:AK3)</f>
        <v>1099.8794263263985</v>
      </c>
      <c r="AN3">
        <f t="shared" ref="AN3:AU34" si="8">AE3*$K3</f>
        <v>1333.1993625848872</v>
      </c>
      <c r="AO3">
        <f t="shared" si="8"/>
        <v>-133.31993625848872</v>
      </c>
      <c r="AP3">
        <f t="shared" si="8"/>
        <v>-100</v>
      </c>
      <c r="AQ3">
        <f t="shared" si="8"/>
        <v>0</v>
      </c>
      <c r="AR3">
        <f t="shared" si="8"/>
        <v>1099.8794263263985</v>
      </c>
      <c r="AS3">
        <f t="shared" si="8"/>
        <v>0</v>
      </c>
      <c r="AT3">
        <f t="shared" si="8"/>
        <v>0</v>
      </c>
      <c r="AU3">
        <f t="shared" si="8"/>
        <v>1099.8794263263985</v>
      </c>
      <c r="AW3">
        <v>0</v>
      </c>
      <c r="AX3">
        <f>IF(Z3&gt;0, (R3*SUMPRODUCT(K3:$K$98, X3:$X$98)-K3*$AZ$3)/Z3, 0)</f>
        <v>0</v>
      </c>
      <c r="AZ3">
        <f>C6*SUMPRODUCT(X4:X98, K4:K98)/1</f>
        <v>927.36263908777801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100.48167035889222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99.360282759404868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-99.360282759404868</v>
      </c>
      <c r="AK4">
        <f t="shared" ref="AK4:AK67" si="20">G4*SUM(AB4:AB4, AE4:AF4)</f>
        <v>0</v>
      </c>
      <c r="AL4">
        <f t="shared" si="7"/>
        <v>-157.36633275940488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-51.791116071428569</v>
      </c>
      <c r="AR4">
        <f t="shared" si="8"/>
        <v>-51.791116071428569</v>
      </c>
      <c r="AS4">
        <f t="shared" si="8"/>
        <v>-88.714538178040058</v>
      </c>
      <c r="AT4">
        <f t="shared" si="8"/>
        <v>0</v>
      </c>
      <c r="AU4">
        <f t="shared" si="8"/>
        <v>-140.50565424946865</v>
      </c>
      <c r="AW4">
        <v>1</v>
      </c>
      <c r="AX4">
        <f>IF(Z4&gt;0, (R4*SUMPRODUCT(K4:$K$98, X4:$X$98)-K4*$AZ$3)/Z4, 0)</f>
        <v>100.48167035889222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1.1721139999999999E-3</v>
      </c>
      <c r="Q5" s="4">
        <f t="shared" ref="Q5:Q68" si="22">$C$8</f>
        <v>12.5</v>
      </c>
      <c r="R5">
        <f t="shared" si="0"/>
        <v>50000</v>
      </c>
      <c r="S5">
        <f t="shared" si="1"/>
        <v>139.37897072540619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99.360282759404868</v>
      </c>
      <c r="AC5">
        <f t="shared" si="19"/>
        <v>136.28370486601602</v>
      </c>
      <c r="AE5">
        <f t="shared" si="2"/>
        <v>0</v>
      </c>
      <c r="AF5">
        <f t="shared" si="3"/>
        <v>0</v>
      </c>
      <c r="AG5">
        <f t="shared" si="3"/>
        <v>-12.222405589300822</v>
      </c>
      <c r="AH5">
        <f t="shared" si="4"/>
        <v>-57.95165329671029</v>
      </c>
      <c r="AI5">
        <f t="shared" si="5"/>
        <v>-70.17405888601111</v>
      </c>
      <c r="AJ5">
        <f t="shared" si="6"/>
        <v>-36.923422106611156</v>
      </c>
      <c r="AK5">
        <f t="shared" si="20"/>
        <v>6.9552197931583413</v>
      </c>
      <c r="AL5">
        <f t="shared" si="7"/>
        <v>-100.14226119946393</v>
      </c>
      <c r="AN5">
        <f t="shared" si="8"/>
        <v>0</v>
      </c>
      <c r="AO5">
        <f t="shared" si="8"/>
        <v>0</v>
      </c>
      <c r="AP5">
        <f t="shared" si="8"/>
        <v>-9.7436269047359865</v>
      </c>
      <c r="AQ5">
        <f t="shared" si="8"/>
        <v>-46.198703202096844</v>
      </c>
      <c r="AR5">
        <f t="shared" si="8"/>
        <v>-55.942330106832834</v>
      </c>
      <c r="AS5">
        <f t="shared" si="8"/>
        <v>-29.435126041622411</v>
      </c>
      <c r="AT5">
        <f t="shared" si="8"/>
        <v>5.5446586361275036</v>
      </c>
      <c r="AU5">
        <f t="shared" si="8"/>
        <v>-79.832797512327744</v>
      </c>
      <c r="AW5">
        <v>2</v>
      </c>
      <c r="AX5">
        <f>IF(Z5&gt;0, (R5*SUMPRODUCT(K5:$K$98, X5:$X$98)-K5*$AZ$3)/Z5, 0)</f>
        <v>139.37897072540619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1.1871049999999999E-3</v>
      </c>
      <c r="Q6" s="4">
        <f t="shared" si="22"/>
        <v>12.5</v>
      </c>
      <c r="R6">
        <f t="shared" si="0"/>
        <v>50000</v>
      </c>
      <c r="S6">
        <f t="shared" si="1"/>
        <v>175.09825600178013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136.28370486601602</v>
      </c>
      <c r="AC6">
        <f t="shared" si="19"/>
        <v>169.2944107514553</v>
      </c>
      <c r="AE6">
        <f t="shared" si="2"/>
        <v>0</v>
      </c>
      <c r="AF6">
        <f t="shared" si="3"/>
        <v>0</v>
      </c>
      <c r="AG6">
        <f t="shared" si="3"/>
        <v>-12.085672254620727</v>
      </c>
      <c r="AH6">
        <f t="shared" si="4"/>
        <v>-58.037115148347809</v>
      </c>
      <c r="AI6">
        <f t="shared" si="5"/>
        <v>-70.122787402968541</v>
      </c>
      <c r="AJ6">
        <f t="shared" si="6"/>
        <v>-33.010705885439279</v>
      </c>
      <c r="AK6">
        <f t="shared" si="20"/>
        <v>9.5398593406211223</v>
      </c>
      <c r="AL6">
        <f t="shared" si="7"/>
        <v>-93.593633947786699</v>
      </c>
      <c r="AN6">
        <f t="shared" si="8"/>
        <v>0</v>
      </c>
      <c r="AO6">
        <f t="shared" si="8"/>
        <v>0</v>
      </c>
      <c r="AP6">
        <f t="shared" si="8"/>
        <v>-8.6023427923856062</v>
      </c>
      <c r="AQ6">
        <f t="shared" si="8"/>
        <v>-41.309672202666469</v>
      </c>
      <c r="AR6">
        <f t="shared" si="8"/>
        <v>-49.912014995052083</v>
      </c>
      <c r="AS6">
        <f t="shared" si="8"/>
        <v>-23.496368415633594</v>
      </c>
      <c r="AT6">
        <f t="shared" si="8"/>
        <v>6.7902834455723857</v>
      </c>
      <c r="AU6">
        <f t="shared" si="8"/>
        <v>-66.618099965113288</v>
      </c>
      <c r="AW6">
        <v>3</v>
      </c>
      <c r="AX6">
        <f>IF(Z6&gt;0, (R6*SUMPRODUCT(K6:$K$98, X6:$X$98)-K6*$AZ$3)/Z6, 0)</f>
        <v>175.09825600178013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1.2030949999999999E-3</v>
      </c>
      <c r="Q7" s="4">
        <f t="shared" si="22"/>
        <v>12.5</v>
      </c>
      <c r="R7">
        <f t="shared" si="0"/>
        <v>50000</v>
      </c>
      <c r="S7">
        <f t="shared" si="1"/>
        <v>207.84816657945908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169.2944107514553</v>
      </c>
      <c r="AC7">
        <f t="shared" si="19"/>
        <v>198.70742523408819</v>
      </c>
      <c r="AE7">
        <f t="shared" si="2"/>
        <v>0</v>
      </c>
      <c r="AF7">
        <f t="shared" si="3"/>
        <v>0</v>
      </c>
      <c r="AG7">
        <f t="shared" si="3"/>
        <v>-11.950275320213347</v>
      </c>
      <c r="AH7">
        <f t="shared" si="4"/>
        <v>-58.16084744469169</v>
      </c>
      <c r="AI7">
        <f t="shared" si="5"/>
        <v>-70.111122764905033</v>
      </c>
      <c r="AJ7">
        <f t="shared" si="6"/>
        <v>-29.413014482632889</v>
      </c>
      <c r="AK7">
        <f t="shared" si="20"/>
        <v>11.850608752601872</v>
      </c>
      <c r="AL7">
        <f t="shared" si="7"/>
        <v>-87.67352849493605</v>
      </c>
      <c r="AN7">
        <f t="shared" si="8"/>
        <v>0</v>
      </c>
      <c r="AO7">
        <f t="shared" si="8"/>
        <v>0</v>
      </c>
      <c r="AP7">
        <f t="shared" si="8"/>
        <v>-7.5946160079106653</v>
      </c>
      <c r="AQ7">
        <f t="shared" si="8"/>
        <v>-36.962270006447</v>
      </c>
      <c r="AR7">
        <f t="shared" si="8"/>
        <v>-44.556886014357666</v>
      </c>
      <c r="AS7">
        <f t="shared" si="8"/>
        <v>-18.692502444096323</v>
      </c>
      <c r="AT7">
        <f t="shared" si="8"/>
        <v>7.5312761023810157</v>
      </c>
      <c r="AU7">
        <f t="shared" si="8"/>
        <v>-55.718112356072972</v>
      </c>
      <c r="AW7">
        <v>4</v>
      </c>
      <c r="AX7">
        <f>IF(Z7&gt;0, (R7*SUMPRODUCT(K7:$K$98, X7:$X$98)-K7*$AZ$3)/Z7, 0)</f>
        <v>207.84816657945908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1.223083E-3</v>
      </c>
      <c r="Q8" s="4">
        <f t="shared" si="22"/>
        <v>12.5</v>
      </c>
      <c r="R8">
        <f t="shared" si="0"/>
        <v>50000</v>
      </c>
      <c r="S8">
        <f t="shared" si="1"/>
        <v>237.90563086256813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198.70742523408819</v>
      </c>
      <c r="AC8">
        <f t="shared" si="19"/>
        <v>224.8904111966591</v>
      </c>
      <c r="AE8">
        <f t="shared" si="2"/>
        <v>0</v>
      </c>
      <c r="AF8">
        <f t="shared" si="3"/>
        <v>0</v>
      </c>
      <c r="AG8">
        <f t="shared" si="3"/>
        <v>-11.81615638842174</v>
      </c>
      <c r="AH8">
        <f t="shared" si="4"/>
        <v>-58.464714357890003</v>
      </c>
      <c r="AI8">
        <f t="shared" si="5"/>
        <v>-70.280870746311749</v>
      </c>
      <c r="AJ8">
        <f t="shared" si="6"/>
        <v>-26.18298596257091</v>
      </c>
      <c r="AK8">
        <f t="shared" si="20"/>
        <v>13.909519766386175</v>
      </c>
      <c r="AL8">
        <f t="shared" si="7"/>
        <v>-82.554336942496491</v>
      </c>
      <c r="AN8">
        <f t="shared" si="8"/>
        <v>0</v>
      </c>
      <c r="AO8">
        <f t="shared" si="8"/>
        <v>0</v>
      </c>
      <c r="AP8">
        <f t="shared" si="8"/>
        <v>-6.7048044661613879</v>
      </c>
      <c r="AQ8">
        <f t="shared" si="8"/>
        <v>-33.174449038583575</v>
      </c>
      <c r="AR8">
        <f t="shared" si="8"/>
        <v>-39.879253504744966</v>
      </c>
      <c r="AS8">
        <f t="shared" si="8"/>
        <v>-14.856929398065835</v>
      </c>
      <c r="AT8">
        <f t="shared" si="8"/>
        <v>7.8926350655962132</v>
      </c>
      <c r="AU8">
        <f t="shared" si="8"/>
        <v>-46.843547837214587</v>
      </c>
      <c r="AW8">
        <v>5</v>
      </c>
      <c r="AX8">
        <f>IF(Z8&gt;0, (R8*SUMPRODUCT(K8:$K$98, X8:$X$98)-K8*$AZ$3)/Z8, 0)</f>
        <v>237.90563086256813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1.254064E-3</v>
      </c>
      <c r="Q9" s="4">
        <f t="shared" si="22"/>
        <v>12.5</v>
      </c>
      <c r="R9">
        <f t="shared" si="0"/>
        <v>50000</v>
      </c>
      <c r="S9">
        <f t="shared" si="1"/>
        <v>265.44113740177801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224.8904111966591</v>
      </c>
      <c r="AC9">
        <f t="shared" si="19"/>
        <v>248.09565498755572</v>
      </c>
      <c r="AE9">
        <f t="shared" si="2"/>
        <v>0</v>
      </c>
      <c r="AF9">
        <f t="shared" si="3"/>
        <v>0</v>
      </c>
      <c r="AG9">
        <f t="shared" si="3"/>
        <v>-11.683176608192433</v>
      </c>
      <c r="AH9">
        <f t="shared" si="4"/>
        <v>-59.272865380358887</v>
      </c>
      <c r="AI9">
        <f t="shared" si="5"/>
        <v>-70.95604198855132</v>
      </c>
      <c r="AJ9">
        <f t="shared" si="6"/>
        <v>-23.205243790896617</v>
      </c>
      <c r="AK9">
        <f t="shared" si="20"/>
        <v>15.742328783766139</v>
      </c>
      <c r="AL9">
        <f t="shared" si="7"/>
        <v>-78.418956995681796</v>
      </c>
      <c r="AN9">
        <f t="shared" si="8"/>
        <v>0</v>
      </c>
      <c r="AO9">
        <f t="shared" si="8"/>
        <v>0</v>
      </c>
      <c r="AP9">
        <f t="shared" si="8"/>
        <v>-5.9190608639211799</v>
      </c>
      <c r="AQ9">
        <f t="shared" si="8"/>
        <v>-30.029478243043627</v>
      </c>
      <c r="AR9">
        <f t="shared" si="8"/>
        <v>-35.948539106964809</v>
      </c>
      <c r="AS9">
        <f t="shared" si="8"/>
        <v>-11.756498678975015</v>
      </c>
      <c r="AT9">
        <f t="shared" si="8"/>
        <v>7.9755536816614478</v>
      </c>
      <c r="AU9">
        <f t="shared" si="8"/>
        <v>-39.72948410427837</v>
      </c>
      <c r="AW9">
        <v>6</v>
      </c>
      <c r="AX9">
        <f>IF(Z9&gt;0, (R9*SUMPRODUCT(K9:$K$98, X9:$X$98)-K9*$AZ$3)/Z9, 0)</f>
        <v>265.44113740177801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1.2910420000000001E-3</v>
      </c>
      <c r="Q10" s="4">
        <f t="shared" si="22"/>
        <v>12.5</v>
      </c>
      <c r="R10">
        <f t="shared" si="0"/>
        <v>50000</v>
      </c>
      <c r="S10">
        <f t="shared" si="1"/>
        <v>290.45008548462607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248.09565498755572</v>
      </c>
      <c r="AC10">
        <f t="shared" si="19"/>
        <v>268.4051881994049</v>
      </c>
      <c r="AE10">
        <f t="shared" si="2"/>
        <v>0</v>
      </c>
      <c r="AF10">
        <f t="shared" si="3"/>
        <v>0</v>
      </c>
      <c r="AG10">
        <f t="shared" si="3"/>
        <v>-11.551261370415915</v>
      </c>
      <c r="AH10">
        <f t="shared" si="4"/>
        <v>-60.333886778375906</v>
      </c>
      <c r="AI10">
        <f t="shared" si="5"/>
        <v>-71.885148148791814</v>
      </c>
      <c r="AJ10">
        <f t="shared" si="6"/>
        <v>-20.309533211849185</v>
      </c>
      <c r="AK10">
        <f t="shared" si="20"/>
        <v>17.366695849128902</v>
      </c>
      <c r="AL10">
        <f t="shared" si="7"/>
        <v>-74.827985511512097</v>
      </c>
      <c r="AN10">
        <f t="shared" si="8"/>
        <v>0</v>
      </c>
      <c r="AO10">
        <f t="shared" si="8"/>
        <v>0</v>
      </c>
      <c r="AP10">
        <f t="shared" si="8"/>
        <v>-5.2252040170590091</v>
      </c>
      <c r="AQ10">
        <f t="shared" si="8"/>
        <v>-27.291986342423318</v>
      </c>
      <c r="AR10">
        <f t="shared" si="8"/>
        <v>-32.517190359482321</v>
      </c>
      <c r="AS10">
        <f t="shared" si="8"/>
        <v>-9.1870014122385584</v>
      </c>
      <c r="AT10">
        <f t="shared" si="8"/>
        <v>7.8558112403479452</v>
      </c>
      <c r="AU10">
        <f t="shared" si="8"/>
        <v>-33.848380531372932</v>
      </c>
      <c r="AW10">
        <v>7</v>
      </c>
      <c r="AX10">
        <f>IF(Z10&gt;0, (R10*SUMPRODUCT(K10:$K$98, X10:$X$98)-K10*$AZ$3)/Z10, 0)</f>
        <v>290.45008548462607</v>
      </c>
    </row>
    <row r="11" spans="1:52" x14ac:dyDescent="0.25">
      <c r="A11" t="s">
        <v>33</v>
      </c>
      <c r="C11" s="12">
        <f>AU100</f>
        <v>6.4021173726500351E-15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1.3270199999999999E-3</v>
      </c>
      <c r="Q11" s="4">
        <f t="shared" si="22"/>
        <v>12.5</v>
      </c>
      <c r="R11">
        <f t="shared" si="0"/>
        <v>50000</v>
      </c>
      <c r="S11">
        <f t="shared" si="1"/>
        <v>313.10007398213241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268.4051881994049</v>
      </c>
      <c r="AC11">
        <f t="shared" si="19"/>
        <v>286.05874779885033</v>
      </c>
      <c r="AE11">
        <f t="shared" si="2"/>
        <v>0</v>
      </c>
      <c r="AF11">
        <f t="shared" si="3"/>
        <v>0</v>
      </c>
      <c r="AG11">
        <f t="shared" si="3"/>
        <v>-11.420420001847987</v>
      </c>
      <c r="AH11">
        <f t="shared" si="4"/>
        <v>-61.315019455077305</v>
      </c>
      <c r="AI11">
        <f t="shared" si="5"/>
        <v>-72.735439456925292</v>
      </c>
      <c r="AJ11">
        <f t="shared" si="6"/>
        <v>-17.65355959944543</v>
      </c>
      <c r="AK11">
        <f t="shared" si="20"/>
        <v>18.788363173958345</v>
      </c>
      <c r="AL11">
        <f t="shared" si="7"/>
        <v>-71.600635882412377</v>
      </c>
      <c r="AN11">
        <f t="shared" si="8"/>
        <v>0</v>
      </c>
      <c r="AO11">
        <f t="shared" si="8"/>
        <v>0</v>
      </c>
      <c r="AP11">
        <f t="shared" si="8"/>
        <v>-4.6125160952265185</v>
      </c>
      <c r="AQ11">
        <f t="shared" si="8"/>
        <v>-24.764107981134444</v>
      </c>
      <c r="AR11">
        <f t="shared" si="8"/>
        <v>-29.376624076360965</v>
      </c>
      <c r="AS11">
        <f t="shared" si="8"/>
        <v>-7.1299766363502002</v>
      </c>
      <c r="AT11">
        <f t="shared" si="8"/>
        <v>7.5883047671470027</v>
      </c>
      <c r="AU11">
        <f t="shared" si="8"/>
        <v>-28.918295945564161</v>
      </c>
      <c r="AW11">
        <v>8</v>
      </c>
      <c r="AX11">
        <f>IF(Z11&gt;0, (R11*SUMPRODUCT(K11:$K$98, X11:$X$98)-K11*$AZ$3)/Z11, 0)</f>
        <v>313.10007398213241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1.3729930000000001E-3</v>
      </c>
      <c r="Q12" s="4">
        <f t="shared" si="22"/>
        <v>12.5</v>
      </c>
      <c r="R12">
        <f t="shared" si="0"/>
        <v>50000</v>
      </c>
      <c r="S12">
        <f t="shared" si="1"/>
        <v>333.71378584912213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286.05874779885033</v>
      </c>
      <c r="AC12">
        <f t="shared" si="19"/>
        <v>301.4245915515271</v>
      </c>
      <c r="AE12">
        <f t="shared" si="2"/>
        <v>0</v>
      </c>
      <c r="AF12">
        <f t="shared" si="3"/>
        <v>0</v>
      </c>
      <c r="AG12">
        <f t="shared" si="3"/>
        <v>-11.290535645109911</v>
      </c>
      <c r="AH12">
        <f t="shared" si="4"/>
        <v>-62.720626878389091</v>
      </c>
      <c r="AI12">
        <f t="shared" si="5"/>
        <v>-74.011162523498996</v>
      </c>
      <c r="AJ12">
        <f t="shared" si="6"/>
        <v>-15.365843752676767</v>
      </c>
      <c r="AK12">
        <f t="shared" si="20"/>
        <v>20.024112345919526</v>
      </c>
      <c r="AL12">
        <f t="shared" si="7"/>
        <v>-69.352893930256243</v>
      </c>
      <c r="AN12">
        <f t="shared" si="8"/>
        <v>0</v>
      </c>
      <c r="AO12">
        <f t="shared" si="8"/>
        <v>0</v>
      </c>
      <c r="AP12">
        <f t="shared" si="8"/>
        <v>-4.0714803410384999</v>
      </c>
      <c r="AQ12">
        <f t="shared" si="8"/>
        <v>-22.617686825476223</v>
      </c>
      <c r="AR12">
        <f t="shared" si="8"/>
        <v>-26.689167166514721</v>
      </c>
      <c r="AS12">
        <f t="shared" si="8"/>
        <v>-5.541077299515818</v>
      </c>
      <c r="AT12">
        <f t="shared" si="8"/>
        <v>7.2208956532959974</v>
      </c>
      <c r="AU12">
        <f t="shared" si="8"/>
        <v>-25.009348812734547</v>
      </c>
      <c r="AW12">
        <v>9</v>
      </c>
      <c r="AX12">
        <f>IF(Z12&gt;0, (R12*SUMPRODUCT(K12:$K$98, X12:$X$98)-K12*$AZ$3)/Z12, 0)</f>
        <v>333.71378584912213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1.420964E-3</v>
      </c>
      <c r="Q13" s="4">
        <f t="shared" si="22"/>
        <v>12.5</v>
      </c>
      <c r="R13">
        <f t="shared" si="0"/>
        <v>50000</v>
      </c>
      <c r="S13">
        <f t="shared" si="1"/>
        <v>352.36613661275646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301.4245915515271</v>
      </c>
      <c r="AC13">
        <f t="shared" si="19"/>
        <v>314.6372187740966</v>
      </c>
      <c r="AE13">
        <f t="shared" si="2"/>
        <v>0</v>
      </c>
      <c r="AF13">
        <f t="shared" si="3"/>
        <v>0</v>
      </c>
      <c r="AG13">
        <f t="shared" si="3"/>
        <v>-11.161586843966393</v>
      </c>
      <c r="AH13">
        <f t="shared" si="4"/>
        <v>-64.173778769671841</v>
      </c>
      <c r="AI13">
        <f t="shared" si="5"/>
        <v>-75.335365613638231</v>
      </c>
      <c r="AJ13">
        <f t="shared" si="6"/>
        <v>-13.212627222569495</v>
      </c>
      <c r="AK13">
        <f t="shared" si="20"/>
        <v>21.0997214086069</v>
      </c>
      <c r="AL13">
        <f t="shared" si="7"/>
        <v>-67.448271427600829</v>
      </c>
      <c r="AN13">
        <f t="shared" si="8"/>
        <v>0</v>
      </c>
      <c r="AO13">
        <f t="shared" si="8"/>
        <v>0</v>
      </c>
      <c r="AP13">
        <f t="shared" si="8"/>
        <v>-3.5937322416399922</v>
      </c>
      <c r="AQ13">
        <f t="shared" si="8"/>
        <v>-20.66223925472654</v>
      </c>
      <c r="AR13">
        <f t="shared" si="8"/>
        <v>-24.255971496366531</v>
      </c>
      <c r="AS13">
        <f t="shared" si="8"/>
        <v>-4.2541123507170386</v>
      </c>
      <c r="AT13">
        <f t="shared" si="8"/>
        <v>6.7935455930911637</v>
      </c>
      <c r="AU13">
        <f t="shared" si="8"/>
        <v>-21.716538253992407</v>
      </c>
      <c r="AW13">
        <v>10</v>
      </c>
      <c r="AX13">
        <f>IF(Z13&gt;0, (R13*SUMPRODUCT(K13:$K$98, X13:$X$98)-K13*$AZ$3)/Z13, 0)</f>
        <v>352.36613661275646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1.47693E-3</v>
      </c>
      <c r="Q14" s="4">
        <f t="shared" si="22"/>
        <v>12.5</v>
      </c>
      <c r="R14">
        <f t="shared" si="0"/>
        <v>50000</v>
      </c>
      <c r="S14">
        <f t="shared" si="1"/>
        <v>369.29209023150389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314.6372187740966</v>
      </c>
      <c r="AC14">
        <f t="shared" si="19"/>
        <v>325.96633134798242</v>
      </c>
      <c r="AE14">
        <f t="shared" si="2"/>
        <v>0</v>
      </c>
      <c r="AF14">
        <f t="shared" si="3"/>
        <v>0</v>
      </c>
      <c r="AG14">
        <f t="shared" si="3"/>
        <v>-11.03348609306927</v>
      </c>
      <c r="AH14">
        <f t="shared" si="4"/>
        <v>-65.939529829837142</v>
      </c>
      <c r="AI14">
        <f t="shared" si="5"/>
        <v>-76.973015922906413</v>
      </c>
      <c r="AJ14">
        <f t="shared" si="6"/>
        <v>-11.329112573885823</v>
      </c>
      <c r="AK14">
        <f t="shared" si="20"/>
        <v>22.024605314186765</v>
      </c>
      <c r="AL14">
        <f t="shared" si="7"/>
        <v>-66.277523182605478</v>
      </c>
      <c r="AN14">
        <f t="shared" si="8"/>
        <v>0</v>
      </c>
      <c r="AO14">
        <f t="shared" si="8"/>
        <v>0</v>
      </c>
      <c r="AP14">
        <f t="shared" si="8"/>
        <v>-3.1718635966642377</v>
      </c>
      <c r="AQ14">
        <f t="shared" si="8"/>
        <v>-18.956039141590544</v>
      </c>
      <c r="AR14">
        <f t="shared" si="8"/>
        <v>-22.127902738254782</v>
      </c>
      <c r="AS14">
        <f t="shared" si="8"/>
        <v>-3.2568491456378297</v>
      </c>
      <c r="AT14">
        <f t="shared" si="8"/>
        <v>6.3315477300369247</v>
      </c>
      <c r="AU14">
        <f t="shared" si="8"/>
        <v>-19.053204153855692</v>
      </c>
      <c r="AW14">
        <v>11</v>
      </c>
      <c r="AX14">
        <f>IF(Z14&gt;0, (R14*SUMPRODUCT(K14:$K$98, X14:$X$98)-K14*$AZ$3)/Z14, 0)</f>
        <v>369.29209023150389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1.553883E-3</v>
      </c>
      <c r="Q15" s="4">
        <f t="shared" si="22"/>
        <v>12.5</v>
      </c>
      <c r="R15">
        <f t="shared" si="0"/>
        <v>50000</v>
      </c>
      <c r="S15">
        <f t="shared" si="1"/>
        <v>384.62062125721786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325.96633134798242</v>
      </c>
      <c r="AC15">
        <f t="shared" si="19"/>
        <v>335.57399919622435</v>
      </c>
      <c r="AE15">
        <f t="shared" si="2"/>
        <v>0</v>
      </c>
      <c r="AF15">
        <f t="shared" si="3"/>
        <v>0</v>
      </c>
      <c r="AG15">
        <f t="shared" si="3"/>
        <v>-10.90600648566782</v>
      </c>
      <c r="AH15">
        <f t="shared" si="4"/>
        <v>-68.57898588302703</v>
      </c>
      <c r="AI15">
        <f t="shared" si="5"/>
        <v>-79.484992368694847</v>
      </c>
      <c r="AJ15">
        <f t="shared" si="6"/>
        <v>-9.6076678482419311</v>
      </c>
      <c r="AK15">
        <f t="shared" si="20"/>
        <v>22.817643194358773</v>
      </c>
      <c r="AL15">
        <f t="shared" si="7"/>
        <v>-66.275017022577998</v>
      </c>
      <c r="AN15">
        <f t="shared" si="8"/>
        <v>0</v>
      </c>
      <c r="AO15">
        <f t="shared" si="8"/>
        <v>0</v>
      </c>
      <c r="AP15">
        <f t="shared" si="8"/>
        <v>-2.7993002283718034</v>
      </c>
      <c r="AQ15">
        <f t="shared" si="8"/>
        <v>-17.602517575626486</v>
      </c>
      <c r="AR15">
        <f t="shared" si="8"/>
        <v>-20.401817803998288</v>
      </c>
      <c r="AS15">
        <f t="shared" si="8"/>
        <v>-2.4660490379359237</v>
      </c>
      <c r="AT15">
        <f t="shared" si="8"/>
        <v>5.8567206877067619</v>
      </c>
      <c r="AU15">
        <f t="shared" si="8"/>
        <v>-17.011146154227447</v>
      </c>
      <c r="AW15">
        <v>12</v>
      </c>
      <c r="AX15">
        <f>IF(Z15&gt;0, (R15*SUMPRODUCT(K15:$K$98, X15:$X$98)-K15*$AZ$3)/Z15, 0)</f>
        <v>384.62062125721786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1.6428289999999999E-3</v>
      </c>
      <c r="Q16" s="4">
        <f t="shared" si="22"/>
        <v>12.5</v>
      </c>
      <c r="R16">
        <f t="shared" si="0"/>
        <v>50000</v>
      </c>
      <c r="S16">
        <f t="shared" si="1"/>
        <v>398.31367067369143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335.57399919622435</v>
      </c>
      <c r="AC16">
        <f t="shared" si="19"/>
        <v>343.47479143294817</v>
      </c>
      <c r="AE16">
        <f t="shared" si="2"/>
        <v>0</v>
      </c>
      <c r="AF16">
        <f t="shared" si="3"/>
        <v>0</v>
      </c>
      <c r="AG16">
        <f t="shared" si="3"/>
        <v>-10.779029717082299</v>
      </c>
      <c r="AH16">
        <f t="shared" si="4"/>
        <v>-71.666814915372711</v>
      </c>
      <c r="AI16">
        <f t="shared" si="5"/>
        <v>-82.445844632455007</v>
      </c>
      <c r="AJ16">
        <f t="shared" si="6"/>
        <v>-7.9007922367238166</v>
      </c>
      <c r="AK16">
        <f t="shared" si="20"/>
        <v>23.490179943735708</v>
      </c>
      <c r="AL16">
        <f t="shared" si="7"/>
        <v>-66.856456925443112</v>
      </c>
      <c r="AN16">
        <f t="shared" si="8"/>
        <v>0</v>
      </c>
      <c r="AO16">
        <f t="shared" si="8"/>
        <v>0</v>
      </c>
      <c r="AP16">
        <f t="shared" si="8"/>
        <v>-2.4702754057975085</v>
      </c>
      <c r="AQ16">
        <f t="shared" si="8"/>
        <v>-16.424184267413647</v>
      </c>
      <c r="AR16">
        <f t="shared" si="8"/>
        <v>-18.894459673211152</v>
      </c>
      <c r="AS16">
        <f t="shared" si="8"/>
        <v>-1.8106576622350836</v>
      </c>
      <c r="AT16">
        <f t="shared" si="8"/>
        <v>5.3833429646091746</v>
      </c>
      <c r="AU16">
        <f t="shared" si="8"/>
        <v>-15.321774370837062</v>
      </c>
      <c r="AW16">
        <v>13</v>
      </c>
      <c r="AX16">
        <f>IF(Z16&gt;0, (R16*SUMPRODUCT(K16:$K$98, X16:$X$98)-K16*$AZ$3)/Z16, 0)</f>
        <v>398.31367067369143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1.733774E-3</v>
      </c>
      <c r="Q17" s="4">
        <f t="shared" si="22"/>
        <v>12.5</v>
      </c>
      <c r="R17">
        <f t="shared" si="0"/>
        <v>50000</v>
      </c>
      <c r="S17">
        <f t="shared" si="1"/>
        <v>410.49019489832079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343.47479143294817</v>
      </c>
      <c r="AC17">
        <f t="shared" si="19"/>
        <v>349.82141949799029</v>
      </c>
      <c r="AE17">
        <f t="shared" si="2"/>
        <v>0</v>
      </c>
      <c r="AF17">
        <f t="shared" si="3"/>
        <v>0</v>
      </c>
      <c r="AG17">
        <f t="shared" si="3"/>
        <v>-10.652551018442772</v>
      </c>
      <c r="AH17">
        <f t="shared" si="4"/>
        <v>-74.753605874818575</v>
      </c>
      <c r="AI17">
        <f t="shared" si="5"/>
        <v>-85.40615689326134</v>
      </c>
      <c r="AJ17">
        <f t="shared" si="6"/>
        <v>-6.3466280650421254</v>
      </c>
      <c r="AK17">
        <f t="shared" si="20"/>
        <v>24.043235400306372</v>
      </c>
      <c r="AL17">
        <f t="shared" si="7"/>
        <v>-67.709549557997093</v>
      </c>
      <c r="AN17">
        <f t="shared" si="8"/>
        <v>0</v>
      </c>
      <c r="AO17">
        <f t="shared" si="8"/>
        <v>0</v>
      </c>
      <c r="AP17">
        <f t="shared" si="8"/>
        <v>-2.1797229932751092</v>
      </c>
      <c r="AQ17">
        <f t="shared" si="8"/>
        <v>-15.29606882646846</v>
      </c>
      <c r="AR17">
        <f t="shared" si="8"/>
        <v>-17.475791819743566</v>
      </c>
      <c r="AS17">
        <f t="shared" si="8"/>
        <v>-1.2986458454117522</v>
      </c>
      <c r="AT17">
        <f t="shared" si="8"/>
        <v>4.9197223222907409</v>
      </c>
      <c r="AU17">
        <f t="shared" si="8"/>
        <v>-13.854715342864578</v>
      </c>
      <c r="AW17">
        <v>14</v>
      </c>
      <c r="AX17">
        <f>IF(Z17&gt;0, (R17*SUMPRODUCT(K17:$K$98, X17:$X$98)-K17*$AZ$3)/Z17, 0)</f>
        <v>410.49019489832079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1.8297159999999999E-3</v>
      </c>
      <c r="Q18" s="4">
        <f t="shared" si="22"/>
        <v>12.5</v>
      </c>
      <c r="R18">
        <f t="shared" si="0"/>
        <v>50000</v>
      </c>
      <c r="S18">
        <f t="shared" si="1"/>
        <v>421.38326442426057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349.82141949799029</v>
      </c>
      <c r="AC18">
        <f t="shared" si="19"/>
        <v>354.85643311121424</v>
      </c>
      <c r="AE18">
        <f t="shared" si="2"/>
        <v>0</v>
      </c>
      <c r="AF18">
        <f t="shared" si="3"/>
        <v>0</v>
      </c>
      <c r="AG18">
        <f t="shared" si="3"/>
        <v>-10.526534365219081</v>
      </c>
      <c r="AH18">
        <f t="shared" si="4"/>
        <v>-77.964572157044131</v>
      </c>
      <c r="AI18">
        <f t="shared" si="5"/>
        <v>-88.491106522263209</v>
      </c>
      <c r="AJ18">
        <f t="shared" si="6"/>
        <v>-5.0350136132239527</v>
      </c>
      <c r="AK18">
        <f t="shared" si="20"/>
        <v>24.487499364859321</v>
      </c>
      <c r="AL18">
        <f t="shared" si="7"/>
        <v>-69.038620770627844</v>
      </c>
      <c r="AN18">
        <f t="shared" si="8"/>
        <v>0</v>
      </c>
      <c r="AO18">
        <f t="shared" si="8"/>
        <v>0</v>
      </c>
      <c r="AP18">
        <f t="shared" si="8"/>
        <v>-1.9231584725946376</v>
      </c>
      <c r="AQ18">
        <f t="shared" si="8"/>
        <v>-14.243835844154853</v>
      </c>
      <c r="AR18">
        <f t="shared" si="8"/>
        <v>-16.166994316749491</v>
      </c>
      <c r="AS18">
        <f t="shared" si="8"/>
        <v>-0.91987816255036337</v>
      </c>
      <c r="AT18">
        <f t="shared" si="8"/>
        <v>4.4737745816692529</v>
      </c>
      <c r="AU18">
        <f t="shared" si="8"/>
        <v>-12.613097897630601</v>
      </c>
      <c r="AW18">
        <v>15</v>
      </c>
      <c r="AX18">
        <f>IF(Z18&gt;0, (R18*SUMPRODUCT(K18:$K$98, X18:$X$98)-K18*$AZ$3)/Z18, 0)</f>
        <v>421.38326442426057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1.940649E-3</v>
      </c>
      <c r="Q19" s="4">
        <f t="shared" si="22"/>
        <v>12.5</v>
      </c>
      <c r="R19">
        <f t="shared" si="0"/>
        <v>50000</v>
      </c>
      <c r="S19">
        <f t="shared" si="1"/>
        <v>431.17349757939638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354.85643311121424</v>
      </c>
      <c r="AC19">
        <f t="shared" si="19"/>
        <v>358.76534944535626</v>
      </c>
      <c r="AE19">
        <f t="shared" si="2"/>
        <v>0</v>
      </c>
      <c r="AF19">
        <f t="shared" si="3"/>
        <v>0</v>
      </c>
      <c r="AG19">
        <f t="shared" si="3"/>
        <v>-10.400840713177564</v>
      </c>
      <c r="AH19">
        <f t="shared" si="4"/>
        <v>-81.713233557312179</v>
      </c>
      <c r="AI19">
        <f t="shared" si="5"/>
        <v>-92.114074270489738</v>
      </c>
      <c r="AJ19">
        <f t="shared" si="6"/>
        <v>-3.9089163341420203</v>
      </c>
      <c r="AK19">
        <f t="shared" si="20"/>
        <v>24.839950317785</v>
      </c>
      <c r="AL19">
        <f t="shared" si="7"/>
        <v>-71.183040286846762</v>
      </c>
      <c r="AN19">
        <f t="shared" si="8"/>
        <v>0</v>
      </c>
      <c r="AO19">
        <f t="shared" si="8"/>
        <v>0</v>
      </c>
      <c r="AP19">
        <f t="shared" si="8"/>
        <v>-1.6966024216982225</v>
      </c>
      <c r="AQ19">
        <f t="shared" si="8"/>
        <v>-13.329198452436824</v>
      </c>
      <c r="AR19">
        <f t="shared" si="8"/>
        <v>-15.025800874135046</v>
      </c>
      <c r="AS19">
        <f t="shared" si="8"/>
        <v>-0.63762892843063101</v>
      </c>
      <c r="AT19">
        <f t="shared" si="8"/>
        <v>4.0519339759355164</v>
      </c>
      <c r="AU19">
        <f t="shared" si="8"/>
        <v>-11.611495826630161</v>
      </c>
      <c r="AW19">
        <v>16</v>
      </c>
      <c r="AX19">
        <f>IF(Z19&gt;0, (R19*SUMPRODUCT(K19:$K$98, X19:$X$98)-K19*$AZ$3)/Z19, 0)</f>
        <v>431.17349757939638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2.0505829999999999E-3</v>
      </c>
      <c r="Q20" s="4">
        <f t="shared" si="22"/>
        <v>12.5</v>
      </c>
      <c r="R20">
        <f t="shared" si="0"/>
        <v>50000</v>
      </c>
      <c r="S20">
        <f t="shared" si="1"/>
        <v>439.93456084427572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358.76534944535626</v>
      </c>
      <c r="AC20">
        <f t="shared" si="19"/>
        <v>361.64396543782749</v>
      </c>
      <c r="AE20">
        <f t="shared" si="2"/>
        <v>0</v>
      </c>
      <c r="AF20">
        <f t="shared" si="3"/>
        <v>0</v>
      </c>
      <c r="AG20">
        <f t="shared" si="3"/>
        <v>-10.275504518893639</v>
      </c>
      <c r="AH20">
        <f t="shared" si="4"/>
        <v>-85.31114860859914</v>
      </c>
      <c r="AI20">
        <f t="shared" si="5"/>
        <v>-95.586653127492781</v>
      </c>
      <c r="AJ20">
        <f t="shared" si="6"/>
        <v>-2.8786159924712251</v>
      </c>
      <c r="AK20">
        <f t="shared" si="20"/>
        <v>25.113574461174942</v>
      </c>
      <c r="AL20">
        <f t="shared" si="7"/>
        <v>-73.351694658789057</v>
      </c>
      <c r="AN20">
        <f t="shared" si="8"/>
        <v>0</v>
      </c>
      <c r="AO20">
        <f t="shared" si="8"/>
        <v>0</v>
      </c>
      <c r="AP20">
        <f t="shared" si="8"/>
        <v>-1.4965690833906669</v>
      </c>
      <c r="AQ20">
        <f t="shared" si="8"/>
        <v>-12.425086013190018</v>
      </c>
      <c r="AR20">
        <f t="shared" si="8"/>
        <v>-13.921655096580686</v>
      </c>
      <c r="AS20">
        <f t="shared" si="8"/>
        <v>-0.41925412901771786</v>
      </c>
      <c r="AT20">
        <f t="shared" si="8"/>
        <v>3.6576500008264827</v>
      </c>
      <c r="AU20">
        <f t="shared" si="8"/>
        <v>-10.68325922477192</v>
      </c>
      <c r="AW20">
        <v>17</v>
      </c>
      <c r="AX20">
        <f>IF(Z20&gt;0, (R20*SUMPRODUCT(K20:$K$98, X20:$X$98)-K20*$AZ$3)/Z20, 0)</f>
        <v>439.93456084427572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2.1765069999999998E-3</v>
      </c>
      <c r="Q21" s="4">
        <f t="shared" si="22"/>
        <v>12.5</v>
      </c>
      <c r="R21">
        <f t="shared" si="0"/>
        <v>50000</v>
      </c>
      <c r="S21">
        <f t="shared" si="1"/>
        <v>447.87728581145353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361.64396543782749</v>
      </c>
      <c r="AC21">
        <f t="shared" si="19"/>
        <v>363.69014232187681</v>
      </c>
      <c r="AE21">
        <f t="shared" si="2"/>
        <v>0</v>
      </c>
      <c r="AF21">
        <f t="shared" si="3"/>
        <v>0</v>
      </c>
      <c r="AG21">
        <f t="shared" si="3"/>
        <v>-10.150384766190799</v>
      </c>
      <c r="AH21">
        <f t="shared" si="4"/>
        <v>-89.458830055614541</v>
      </c>
      <c r="AI21">
        <f t="shared" si="5"/>
        <v>-99.609214821805338</v>
      </c>
      <c r="AJ21">
        <f t="shared" si="6"/>
        <v>-2.0461768840493164</v>
      </c>
      <c r="AK21">
        <f t="shared" si="20"/>
        <v>25.315077580647927</v>
      </c>
      <c r="AL21">
        <f t="shared" si="7"/>
        <v>-76.340314125206731</v>
      </c>
      <c r="AN21">
        <f t="shared" si="8"/>
        <v>0</v>
      </c>
      <c r="AO21">
        <f t="shared" si="8"/>
        <v>0</v>
      </c>
      <c r="AP21">
        <f t="shared" si="8"/>
        <v>-1.3199518745274792</v>
      </c>
      <c r="AQ21">
        <f t="shared" si="8"/>
        <v>-11.633189592797748</v>
      </c>
      <c r="AR21">
        <f t="shared" si="8"/>
        <v>-12.953141467325228</v>
      </c>
      <c r="AS21">
        <f t="shared" si="8"/>
        <v>-0.26608400330909415</v>
      </c>
      <c r="AT21">
        <f t="shared" si="8"/>
        <v>3.2919623123729664</v>
      </c>
      <c r="AU21">
        <f t="shared" si="8"/>
        <v>-9.927263158261356</v>
      </c>
      <c r="AW21">
        <v>18</v>
      </c>
      <c r="AX21">
        <f>IF(Z21&gt;0, (R21*SUMPRODUCT(K21:$K$98, X21:$X$98)-K21*$AZ$3)/Z21, 0)</f>
        <v>447.87728581145353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2.312424E-3</v>
      </c>
      <c r="Q22" s="4">
        <f t="shared" si="22"/>
        <v>12.5</v>
      </c>
      <c r="R22">
        <f t="shared" si="0"/>
        <v>50000</v>
      </c>
      <c r="S22">
        <f t="shared" si="1"/>
        <v>455.06588047511957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363.69014232187681</v>
      </c>
      <c r="AC22">
        <f t="shared" si="19"/>
        <v>364.9777231730427</v>
      </c>
      <c r="AE22">
        <f t="shared" si="2"/>
        <v>0</v>
      </c>
      <c r="AF22">
        <f t="shared" si="3"/>
        <v>0</v>
      </c>
      <c r="AG22">
        <f t="shared" si="3"/>
        <v>-10.025408925186317</v>
      </c>
      <c r="AH22">
        <f t="shared" si="4"/>
        <v>-93.887973370295967</v>
      </c>
      <c r="AI22">
        <f t="shared" si="5"/>
        <v>-103.91338229548228</v>
      </c>
      <c r="AJ22">
        <f t="shared" si="6"/>
        <v>-1.2875808511658988</v>
      </c>
      <c r="AK22">
        <f t="shared" si="20"/>
        <v>25.458309962531377</v>
      </c>
      <c r="AL22">
        <f t="shared" si="7"/>
        <v>-79.742653184116804</v>
      </c>
      <c r="AN22">
        <f t="shared" si="8"/>
        <v>0</v>
      </c>
      <c r="AO22">
        <f t="shared" si="8"/>
        <v>0</v>
      </c>
      <c r="AP22">
        <f t="shared" si="8"/>
        <v>-1.1640179173113412</v>
      </c>
      <c r="AQ22">
        <f t="shared" si="8"/>
        <v>-10.901029976794041</v>
      </c>
      <c r="AR22">
        <f t="shared" si="8"/>
        <v>-12.065047894105382</v>
      </c>
      <c r="AS22">
        <f t="shared" si="8"/>
        <v>-0.14949686261463291</v>
      </c>
      <c r="AT22">
        <f t="shared" si="8"/>
        <v>2.955882314825538</v>
      </c>
      <c r="AU22">
        <f t="shared" si="8"/>
        <v>-9.2586624418944758</v>
      </c>
      <c r="AW22">
        <v>19</v>
      </c>
      <c r="AX22">
        <f>IF(Z22&gt;0, (R22*SUMPRODUCT(K22:$K$98, X22:$X$98)-K22*$AZ$3)/Z22, 0)</f>
        <v>455.06588047511957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2.4603350000000001E-3</v>
      </c>
      <c r="Q23" s="4">
        <f t="shared" si="22"/>
        <v>12.5</v>
      </c>
      <c r="R23">
        <f t="shared" si="0"/>
        <v>50000</v>
      </c>
      <c r="S23">
        <f t="shared" si="1"/>
        <v>461.6098967839701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364.9777231730427</v>
      </c>
      <c r="AC23">
        <f t="shared" si="19"/>
        <v>365.61309537835899</v>
      </c>
      <c r="AE23">
        <f t="shared" si="2"/>
        <v>0</v>
      </c>
      <c r="AF23">
        <f t="shared" si="3"/>
        <v>0</v>
      </c>
      <c r="AG23">
        <f t="shared" si="3"/>
        <v>-9.9004889714665048</v>
      </c>
      <c r="AH23">
        <f t="shared" si="4"/>
        <v>-98.663457871793113</v>
      </c>
      <c r="AI23">
        <f t="shared" si="5"/>
        <v>-108.56394684325961</v>
      </c>
      <c r="AJ23">
        <f t="shared" si="6"/>
        <v>-0.63537220531628691</v>
      </c>
      <c r="AK23">
        <f t="shared" si="20"/>
        <v>25.548440622112992</v>
      </c>
      <c r="AL23">
        <f t="shared" si="7"/>
        <v>-83.65087842646291</v>
      </c>
      <c r="AN23">
        <f t="shared" si="8"/>
        <v>0</v>
      </c>
      <c r="AO23">
        <f t="shared" si="8"/>
        <v>0</v>
      </c>
      <c r="AP23">
        <f t="shared" si="8"/>
        <v>-1.0263516643889636</v>
      </c>
      <c r="AQ23">
        <f t="shared" si="8"/>
        <v>-10.228121509243566</v>
      </c>
      <c r="AR23">
        <f t="shared" si="8"/>
        <v>-11.25447317363253</v>
      </c>
      <c r="AS23">
        <f t="shared" si="8"/>
        <v>-6.5866981147322382E-2</v>
      </c>
      <c r="AT23">
        <f t="shared" si="8"/>
        <v>2.6485241921505023</v>
      </c>
      <c r="AU23">
        <f t="shared" si="8"/>
        <v>-8.6718159626293492</v>
      </c>
      <c r="AW23">
        <v>20</v>
      </c>
      <c r="AX23">
        <f>IF(Z23&gt;0, (R23*SUMPRODUCT(K23:$K$98, X23:$X$98)-K23*$AZ$3)/Z23, 0)</f>
        <v>461.6098967839701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2.6172399999999998E-3</v>
      </c>
      <c r="Q24" s="4">
        <f t="shared" si="22"/>
        <v>12.5</v>
      </c>
      <c r="R24">
        <f t="shared" si="0"/>
        <v>50000</v>
      </c>
      <c r="S24">
        <f t="shared" si="1"/>
        <v>467.6009345629746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365.61309537835899</v>
      </c>
      <c r="AC24">
        <f t="shared" si="19"/>
        <v>365.68533296028545</v>
      </c>
      <c r="AE24">
        <f t="shared" si="2"/>
        <v>0</v>
      </c>
      <c r="AF24">
        <f t="shared" si="3"/>
        <v>0</v>
      </c>
      <c r="AG24">
        <f t="shared" si="3"/>
        <v>-9.7755721259961579</v>
      </c>
      <c r="AH24">
        <f t="shared" si="4"/>
        <v>-103.64782302272398</v>
      </c>
      <c r="AI24">
        <f t="shared" si="5"/>
        <v>-113.42339514872015</v>
      </c>
      <c r="AJ24">
        <f t="shared" si="6"/>
        <v>-7.2237581926458461E-2</v>
      </c>
      <c r="AK24">
        <f t="shared" si="20"/>
        <v>25.592916676485132</v>
      </c>
      <c r="AL24">
        <f t="shared" ref="AL24:AL87" si="23">SUM(AI24:AK24)</f>
        <v>-87.902716054161473</v>
      </c>
      <c r="AN24">
        <f t="shared" si="8"/>
        <v>0</v>
      </c>
      <c r="AO24">
        <f t="shared" si="8"/>
        <v>0</v>
      </c>
      <c r="AP24">
        <f t="shared" si="8"/>
        <v>-0.90482315992407913</v>
      </c>
      <c r="AQ24">
        <f t="shared" si="8"/>
        <v>-9.5936022503763265</v>
      </c>
      <c r="AR24">
        <f t="shared" si="8"/>
        <v>-10.498425410300406</v>
      </c>
      <c r="AS24">
        <f t="shared" si="8"/>
        <v>-6.6862825317563802E-3</v>
      </c>
      <c r="AT24">
        <f t="shared" si="8"/>
        <v>2.3688704293132274</v>
      </c>
      <c r="AU24">
        <f t="shared" si="8"/>
        <v>-8.1362412635189347</v>
      </c>
      <c r="AW24">
        <v>21</v>
      </c>
      <c r="AX24">
        <f>IF(Z24&gt;0, (R24*SUMPRODUCT(K24:$K$98, X24:$X$98)-K24*$AZ$3)/Z24, 0)</f>
        <v>467.6009345629746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2.8021280000000001E-3</v>
      </c>
      <c r="Q25" s="4">
        <f t="shared" si="22"/>
        <v>12.5</v>
      </c>
      <c r="R25">
        <f t="shared" si="0"/>
        <v>50000</v>
      </c>
      <c r="S25">
        <f t="shared" si="1"/>
        <v>473.15081685090058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365.68533296028545</v>
      </c>
      <c r="AC25">
        <f t="shared" si="19"/>
        <v>365.28847989845377</v>
      </c>
      <c r="AE25">
        <f t="shared" si="2"/>
        <v>0</v>
      </c>
      <c r="AF25">
        <f t="shared" si="3"/>
        <v>0</v>
      </c>
      <c r="AG25">
        <f t="shared" si="3"/>
        <v>-9.6504240003659234</v>
      </c>
      <c r="AH25">
        <f t="shared" si="4"/>
        <v>-109.56961748109346</v>
      </c>
      <c r="AI25">
        <f t="shared" si="5"/>
        <v>-119.22004148145939</v>
      </c>
      <c r="AJ25">
        <f t="shared" si="6"/>
        <v>0.39685306183167768</v>
      </c>
      <c r="AK25">
        <f t="shared" si="20"/>
        <v>25.597973307219984</v>
      </c>
      <c r="AL25">
        <f t="shared" si="23"/>
        <v>-93.225215112407724</v>
      </c>
      <c r="AN25">
        <f t="shared" si="8"/>
        <v>0</v>
      </c>
      <c r="AO25">
        <f t="shared" si="8"/>
        <v>0</v>
      </c>
      <c r="AP25">
        <f t="shared" si="8"/>
        <v>-0.797535266083363</v>
      </c>
      <c r="AQ25">
        <f t="shared" si="8"/>
        <v>-9.055108255256215</v>
      </c>
      <c r="AR25">
        <f t="shared" si="8"/>
        <v>-9.8526435213395782</v>
      </c>
      <c r="AS25">
        <f t="shared" si="8"/>
        <v>3.2796933300746497E-2</v>
      </c>
      <c r="AT25">
        <f t="shared" si="8"/>
        <v>2.1154807759736163</v>
      </c>
      <c r="AU25">
        <f t="shared" si="8"/>
        <v>-7.7043658120652152</v>
      </c>
      <c r="AW25">
        <v>22</v>
      </c>
      <c r="AX25">
        <f>IF(Z25&gt;0, (R25*SUMPRODUCT(K25:$K$98, X25:$X$98)-K25*$AZ$3)/Z25, 0)</f>
        <v>473.15081685090058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3.0140000000000002E-3</v>
      </c>
      <c r="Q26" s="4">
        <f t="shared" si="22"/>
        <v>12.5</v>
      </c>
      <c r="R26">
        <f t="shared" si="0"/>
        <v>50000</v>
      </c>
      <c r="S26">
        <f t="shared" si="1"/>
        <v>478.28232292193428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365.28847989845377</v>
      </c>
      <c r="AC26">
        <f t="shared" si="19"/>
        <v>364.44475484725524</v>
      </c>
      <c r="AE26">
        <f t="shared" si="2"/>
        <v>0</v>
      </c>
      <c r="AF26">
        <f t="shared" si="3"/>
        <v>0</v>
      </c>
      <c r="AG26">
        <f t="shared" si="3"/>
        <v>-9.524833382425161</v>
      </c>
      <c r="AH26">
        <f t="shared" si="4"/>
        <v>-116.34551174841158</v>
      </c>
      <c r="AI26">
        <f t="shared" si="5"/>
        <v>-125.87034513083674</v>
      </c>
      <c r="AJ26">
        <f t="shared" si="6"/>
        <v>0.84372505119853258</v>
      </c>
      <c r="AK26">
        <f t="shared" si="20"/>
        <v>25.570193592891766</v>
      </c>
      <c r="AL26">
        <f t="shared" si="23"/>
        <v>-99.456426486746437</v>
      </c>
      <c r="AN26">
        <f t="shared" si="8"/>
        <v>0</v>
      </c>
      <c r="AO26">
        <f t="shared" si="8"/>
        <v>0</v>
      </c>
      <c r="AP26">
        <f t="shared" si="8"/>
        <v>-0.70281798404513751</v>
      </c>
      <c r="AQ26">
        <f t="shared" si="8"/>
        <v>-8.5848974713402004</v>
      </c>
      <c r="AR26">
        <f t="shared" si="8"/>
        <v>-9.2877154553853387</v>
      </c>
      <c r="AS26">
        <f t="shared" si="8"/>
        <v>6.2256746733846853E-2</v>
      </c>
      <c r="AT26">
        <f t="shared" si="8"/>
        <v>1.8867723130737177</v>
      </c>
      <c r="AU26">
        <f t="shared" si="8"/>
        <v>-7.3386863955777732</v>
      </c>
      <c r="AW26">
        <v>23</v>
      </c>
      <c r="AX26">
        <f>IF(Z26&gt;0, (R26*SUMPRODUCT(K26:$K$98, X26:$X$98)-K26*$AZ$3)/Z26, 0)</f>
        <v>478.28232292193428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4.6990000000000001E-3</v>
      </c>
      <c r="Q27" s="4">
        <f t="shared" si="22"/>
        <v>12.5</v>
      </c>
      <c r="R27">
        <f t="shared" si="0"/>
        <v>50000</v>
      </c>
      <c r="S27">
        <f t="shared" si="1"/>
        <v>483.74815057132116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364.44475484725524</v>
      </c>
      <c r="AC27">
        <f t="shared" si="19"/>
        <v>363.19144952239509</v>
      </c>
      <c r="AE27">
        <f t="shared" si="2"/>
        <v>0</v>
      </c>
      <c r="AF27">
        <f t="shared" si="3"/>
        <v>0</v>
      </c>
      <c r="AG27">
        <f t="shared" si="3"/>
        <v>-9.3848278565368943</v>
      </c>
      <c r="AH27">
        <f t="shared" si="4"/>
        <v>-179.02876825606336</v>
      </c>
      <c r="AI27">
        <f t="shared" si="5"/>
        <v>-188.41359611260026</v>
      </c>
      <c r="AJ27">
        <f t="shared" si="6"/>
        <v>1.2533053248601504</v>
      </c>
      <c r="AK27">
        <f t="shared" si="20"/>
        <v>25.511132839307869</v>
      </c>
      <c r="AL27">
        <f t="shared" si="23"/>
        <v>-161.64915794843225</v>
      </c>
      <c r="AN27">
        <f t="shared" si="8"/>
        <v>0</v>
      </c>
      <c r="AO27">
        <f t="shared" si="8"/>
        <v>0</v>
      </c>
      <c r="AP27">
        <f t="shared" si="8"/>
        <v>-0.61829219865862328</v>
      </c>
      <c r="AQ27">
        <f t="shared" si="8"/>
        <v>-11.794791810814647</v>
      </c>
      <c r="AR27">
        <f t="shared" si="8"/>
        <v>-12.413084009473272</v>
      </c>
      <c r="AS27">
        <f t="shared" si="8"/>
        <v>8.257039092715894E-2</v>
      </c>
      <c r="AT27">
        <f t="shared" si="8"/>
        <v>1.6807270900020967</v>
      </c>
      <c r="AU27">
        <f t="shared" si="8"/>
        <v>-10.649786528544016</v>
      </c>
      <c r="AW27">
        <v>24</v>
      </c>
      <c r="AX27">
        <f>IF(Z27&gt;0, (R27*SUMPRODUCT(K27:$K$98, X27:$X$98)-K27*$AZ$3)/Z27, 0)</f>
        <v>483.74815057132116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6.5490000000000001E-3</v>
      </c>
      <c r="Q28" s="4">
        <f t="shared" si="22"/>
        <v>12.5</v>
      </c>
      <c r="R28">
        <f t="shared" si="0"/>
        <v>50000</v>
      </c>
      <c r="S28">
        <f t="shared" si="1"/>
        <v>484.77979690938406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363.19144952239509</v>
      </c>
      <c r="AC28">
        <f t="shared" si="19"/>
        <v>357.94272212808062</v>
      </c>
      <c r="AE28">
        <f t="shared" si="2"/>
        <v>0</v>
      </c>
      <c r="AF28">
        <f t="shared" si="3"/>
        <v>0</v>
      </c>
      <c r="AG28">
        <f t="shared" si="3"/>
        <v>-9.2295183403390659</v>
      </c>
      <c r="AH28">
        <f t="shared" si="4"/>
        <v>-245.84495052984047</v>
      </c>
      <c r="AI28">
        <f t="shared" si="5"/>
        <v>-255.07446887017954</v>
      </c>
      <c r="AJ28">
        <f t="shared" si="6"/>
        <v>5.2487273943144714</v>
      </c>
      <c r="AK28">
        <f t="shared" si="20"/>
        <v>25.423401466567658</v>
      </c>
      <c r="AL28">
        <f t="shared" si="23"/>
        <v>-224.4023400092974</v>
      </c>
      <c r="AN28">
        <f t="shared" si="8"/>
        <v>0</v>
      </c>
      <c r="AO28">
        <f t="shared" si="8"/>
        <v>0</v>
      </c>
      <c r="AP28">
        <f t="shared" si="8"/>
        <v>-0.54291078666341219</v>
      </c>
      <c r="AQ28">
        <f t="shared" si="8"/>
        <v>-14.461412889340441</v>
      </c>
      <c r="AR28">
        <f t="shared" si="8"/>
        <v>-15.004323676003853</v>
      </c>
      <c r="AS28">
        <f t="shared" si="8"/>
        <v>0.30874750052497169</v>
      </c>
      <c r="AT28">
        <f t="shared" si="8"/>
        <v>1.4954885380689245</v>
      </c>
      <c r="AU28">
        <f t="shared" si="8"/>
        <v>-13.200087637409956</v>
      </c>
      <c r="AW28">
        <v>25</v>
      </c>
      <c r="AX28">
        <f>IF(Z28&gt;0, (R28*SUMPRODUCT(K28:$K$98, X28:$X$98)-K28*$AZ$3)/Z28, 0)</f>
        <v>484.77979690938406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8.5349999999999992E-3</v>
      </c>
      <c r="Q29" s="4">
        <f t="shared" si="22"/>
        <v>12.5</v>
      </c>
      <c r="R29">
        <f t="shared" si="0"/>
        <v>50000</v>
      </c>
      <c r="S29">
        <f t="shared" si="1"/>
        <v>482.04444437395205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357.94272212808062</v>
      </c>
      <c r="AC29">
        <f t="shared" si="19"/>
        <v>349.32600961061524</v>
      </c>
      <c r="AE29">
        <f t="shared" si="2"/>
        <v>0</v>
      </c>
      <c r="AF29">
        <f t="shared" si="3"/>
        <v>0</v>
      </c>
      <c r="AG29">
        <f t="shared" si="3"/>
        <v>-9.0584492179008809</v>
      </c>
      <c r="AH29">
        <f t="shared" si="4"/>
        <v>-315.09575613917565</v>
      </c>
      <c r="AI29">
        <f t="shared" si="5"/>
        <v>-324.15420535707653</v>
      </c>
      <c r="AJ29">
        <f t="shared" si="6"/>
        <v>8.6167125174653734</v>
      </c>
      <c r="AK29">
        <f t="shared" si="20"/>
        <v>25.055990548965646</v>
      </c>
      <c r="AL29">
        <f t="shared" si="23"/>
        <v>-290.48150229064549</v>
      </c>
      <c r="AN29">
        <f t="shared" si="8"/>
        <v>0</v>
      </c>
      <c r="AO29">
        <f t="shared" si="8"/>
        <v>0</v>
      </c>
      <c r="AP29">
        <f t="shared" si="8"/>
        <v>-0.47575708502911229</v>
      </c>
      <c r="AQ29">
        <f t="shared" si="8"/>
        <v>-16.549084157757935</v>
      </c>
      <c r="AR29">
        <f t="shared" si="8"/>
        <v>-17.024841242787048</v>
      </c>
      <c r="AS29">
        <f t="shared" si="8"/>
        <v>0.45255671597098829</v>
      </c>
      <c r="AT29">
        <f t="shared" si="8"/>
        <v>1.3159609044930145</v>
      </c>
      <c r="AU29">
        <f t="shared" si="8"/>
        <v>-15.256323622323043</v>
      </c>
      <c r="AW29">
        <v>26</v>
      </c>
      <c r="AX29">
        <f>IF(Z29&gt;0, (R29*SUMPRODUCT(K29:$K$98, X29:$X$98)-K29*$AZ$3)/Z29, 0)</f>
        <v>482.04444437395205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1.0821000000000001E-2</v>
      </c>
      <c r="Q30" s="4">
        <f t="shared" si="22"/>
        <v>12.5</v>
      </c>
      <c r="R30">
        <f t="shared" si="0"/>
        <v>50000</v>
      </c>
      <c r="S30">
        <f t="shared" si="1"/>
        <v>476.32663639822988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349.32600961061524</v>
      </c>
      <c r="AC30">
        <f t="shared" si="19"/>
        <v>337.9954079277457</v>
      </c>
      <c r="AE30">
        <f t="shared" si="2"/>
        <v>0</v>
      </c>
      <c r="AF30">
        <f t="shared" si="3"/>
        <v>0</v>
      </c>
      <c r="AG30">
        <f t="shared" si="3"/>
        <v>-8.8698432467349662</v>
      </c>
      <c r="AH30">
        <f t="shared" si="4"/>
        <v>-392.08591594762174</v>
      </c>
      <c r="AI30">
        <f t="shared" si="5"/>
        <v>-400.95575919435669</v>
      </c>
      <c r="AJ30">
        <f t="shared" si="6"/>
        <v>11.330601682869542</v>
      </c>
      <c r="AK30">
        <f t="shared" si="20"/>
        <v>24.452820672743069</v>
      </c>
      <c r="AL30">
        <f t="shared" si="23"/>
        <v>-365.17233683874406</v>
      </c>
      <c r="AN30">
        <f t="shared" si="8"/>
        <v>0</v>
      </c>
      <c r="AO30">
        <f t="shared" si="8"/>
        <v>0</v>
      </c>
      <c r="AP30">
        <f t="shared" si="8"/>
        <v>-0.41593870246582237</v>
      </c>
      <c r="AQ30">
        <f t="shared" si="8"/>
        <v>-18.386312203928657</v>
      </c>
      <c r="AR30">
        <f t="shared" si="8"/>
        <v>-18.802250906394477</v>
      </c>
      <c r="AS30">
        <f t="shared" si="8"/>
        <v>0.53133247465953126</v>
      </c>
      <c r="AT30">
        <f t="shared" si="8"/>
        <v>1.1466802985491475</v>
      </c>
      <c r="AU30">
        <f t="shared" si="8"/>
        <v>-17.124238133185798</v>
      </c>
      <c r="AW30">
        <v>27</v>
      </c>
      <c r="AX30">
        <f>IF(Z30&gt;0, (R30*SUMPRODUCT(K30:$K$98, X30:$X$98)-K30*$AZ$3)/Z30, 0)</f>
        <v>476.32663639822988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1.3422999999999999E-2</v>
      </c>
      <c r="Q31" s="4">
        <f t="shared" si="22"/>
        <v>12.5</v>
      </c>
      <c r="R31">
        <f t="shared" si="0"/>
        <v>50000</v>
      </c>
      <c r="S31">
        <f t="shared" si="1"/>
        <v>467.94227155864303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337.9954079277457</v>
      </c>
      <c r="AC31">
        <f t="shared" si="19"/>
        <v>324.26845507639609</v>
      </c>
      <c r="AE31">
        <f t="shared" si="2"/>
        <v>0</v>
      </c>
      <c r="AF31">
        <f t="shared" si="3"/>
        <v>0</v>
      </c>
      <c r="AG31">
        <f t="shared" si="3"/>
        <v>-8.662084908366694</v>
      </c>
      <c r="AH31">
        <f t="shared" si="4"/>
        <v>-476.23962360369376</v>
      </c>
      <c r="AI31">
        <f t="shared" si="5"/>
        <v>-484.90170851206045</v>
      </c>
      <c r="AJ31">
        <f t="shared" si="6"/>
        <v>13.726952851349608</v>
      </c>
      <c r="AK31">
        <f t="shared" si="20"/>
        <v>23.6596785549422</v>
      </c>
      <c r="AL31">
        <f t="shared" si="23"/>
        <v>-447.51507710576863</v>
      </c>
      <c r="AN31">
        <f t="shared" si="8"/>
        <v>0</v>
      </c>
      <c r="AO31">
        <f t="shared" si="8"/>
        <v>0</v>
      </c>
      <c r="AP31">
        <f t="shared" si="8"/>
        <v>-0.3626751519981834</v>
      </c>
      <c r="AQ31">
        <f t="shared" si="8"/>
        <v>-19.93980429713833</v>
      </c>
      <c r="AR31">
        <f t="shared" si="8"/>
        <v>-20.302479449136516</v>
      </c>
      <c r="AS31">
        <f t="shared" si="8"/>
        <v>0.57473746384389102</v>
      </c>
      <c r="AT31">
        <f t="shared" si="8"/>
        <v>0.99061341546694648</v>
      </c>
      <c r="AU31">
        <f t="shared" si="8"/>
        <v>-18.737128569825678</v>
      </c>
      <c r="AW31">
        <v>28</v>
      </c>
      <c r="AX31">
        <f>IF(Z31&gt;0, (R31*SUMPRODUCT(K31:$K$98, X31:$X$98)-K31*$AZ$3)/Z31, 0)</f>
        <v>467.94227155864303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1.6303999999999999E-2</v>
      </c>
      <c r="Q32" s="4">
        <f t="shared" si="22"/>
        <v>12.5</v>
      </c>
      <c r="R32">
        <f t="shared" si="0"/>
        <v>50000</v>
      </c>
      <c r="S32">
        <f t="shared" si="1"/>
        <v>457.19722104499891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324.26845507639609</v>
      </c>
      <c r="AC32">
        <f t="shared" si="19"/>
        <v>308.48879305834612</v>
      </c>
      <c r="AE32">
        <f t="shared" si="2"/>
        <v>0</v>
      </c>
      <c r="AF32">
        <f t="shared" si="3"/>
        <v>0</v>
      </c>
      <c r="AG32">
        <f t="shared" si="3"/>
        <v>-8.4342374269370168</v>
      </c>
      <c r="AH32">
        <f t="shared" si="4"/>
        <v>-564.9065293840423</v>
      </c>
      <c r="AI32">
        <f t="shared" si="5"/>
        <v>-573.34076681097929</v>
      </c>
      <c r="AJ32">
        <f t="shared" si="6"/>
        <v>15.779662018049976</v>
      </c>
      <c r="AK32">
        <f t="shared" si="20"/>
        <v>22.698791855347729</v>
      </c>
      <c r="AL32">
        <f t="shared" si="23"/>
        <v>-534.86231293758158</v>
      </c>
      <c r="AN32">
        <f t="shared" si="8"/>
        <v>0</v>
      </c>
      <c r="AO32">
        <f t="shared" si="8"/>
        <v>0</v>
      </c>
      <c r="AP32">
        <f t="shared" si="8"/>
        <v>-0.31529941500002068</v>
      </c>
      <c r="AQ32">
        <f t="shared" si="8"/>
        <v>-21.11805599349422</v>
      </c>
      <c r="AR32">
        <f t="shared" si="8"/>
        <v>-21.43335540849424</v>
      </c>
      <c r="AS32">
        <f t="shared" si="8"/>
        <v>0.5898954406119965</v>
      </c>
      <c r="AT32">
        <f t="shared" si="8"/>
        <v>0.84855517231953048</v>
      </c>
      <c r="AU32">
        <f t="shared" si="8"/>
        <v>-19.994904795562714</v>
      </c>
      <c r="AW32">
        <v>29</v>
      </c>
      <c r="AX32">
        <f>IF(Z32&gt;0, (R32*SUMPRODUCT(K32:$K$98, X32:$X$98)-K32*$AZ$3)/Z32, 0)</f>
        <v>457.19722104499891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1.9576E-2</v>
      </c>
      <c r="Q33" s="4">
        <f t="shared" si="22"/>
        <v>12.5</v>
      </c>
      <c r="R33">
        <f t="shared" si="0"/>
        <v>50000</v>
      </c>
      <c r="S33">
        <f t="shared" si="1"/>
        <v>444.55214658133423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308.48879305834612</v>
      </c>
      <c r="AC33">
        <f t="shared" si="19"/>
        <v>291.08514981403795</v>
      </c>
      <c r="AE33">
        <f t="shared" si="2"/>
        <v>0</v>
      </c>
      <c r="AF33">
        <f t="shared" si="3"/>
        <v>0</v>
      </c>
      <c r="AG33">
        <f t="shared" si="3"/>
        <v>-8.1847864207979271</v>
      </c>
      <c r="AH33">
        <f t="shared" si="4"/>
        <v>-660.43452747887625</v>
      </c>
      <c r="AI33">
        <f t="shared" si="5"/>
        <v>-668.61931389967413</v>
      </c>
      <c r="AJ33">
        <f t="shared" si="6"/>
        <v>17.403643244308171</v>
      </c>
      <c r="AK33">
        <f t="shared" si="20"/>
        <v>21.59421551408423</v>
      </c>
      <c r="AL33">
        <f t="shared" si="23"/>
        <v>-629.62145514128179</v>
      </c>
      <c r="AN33">
        <f t="shared" si="8"/>
        <v>0</v>
      </c>
      <c r="AO33">
        <f t="shared" si="8"/>
        <v>0</v>
      </c>
      <c r="AP33">
        <f t="shared" si="8"/>
        <v>-0.27319117812676791</v>
      </c>
      <c r="AQ33">
        <f t="shared" si="8"/>
        <v>-22.043933385858594</v>
      </c>
      <c r="AR33">
        <f t="shared" si="8"/>
        <v>-22.317124563985359</v>
      </c>
      <c r="AS33">
        <f t="shared" si="8"/>
        <v>0.58089747944174219</v>
      </c>
      <c r="AT33">
        <f t="shared" si="8"/>
        <v>0.72077008167561663</v>
      </c>
      <c r="AU33">
        <f t="shared" si="8"/>
        <v>-21.015457002868004</v>
      </c>
      <c r="AW33">
        <v>30</v>
      </c>
      <c r="AX33">
        <f>IF(Z33&gt;0, (R33*SUMPRODUCT(K33:$K$98, X33:$X$98)-K33*$AZ$3)/Z33, 0)</f>
        <v>444.55214658133423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2.3283000000000002E-2</v>
      </c>
      <c r="Q34" s="4">
        <f t="shared" si="22"/>
        <v>12.5</v>
      </c>
      <c r="R34">
        <f t="shared" si="0"/>
        <v>50000</v>
      </c>
      <c r="S34">
        <f t="shared" si="1"/>
        <v>430.27181100247697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291.08514981403795</v>
      </c>
      <c r="AC34">
        <f t="shared" si="19"/>
        <v>272.35765638280975</v>
      </c>
      <c r="AE34">
        <f t="shared" si="2"/>
        <v>0</v>
      </c>
      <c r="AF34">
        <f t="shared" si="3"/>
        <v>0</v>
      </c>
      <c r="AG34">
        <f t="shared" si="3"/>
        <v>-7.9123721743545108</v>
      </c>
      <c r="AH34">
        <f t="shared" si="4"/>
        <v>-762.26552894175268</v>
      </c>
      <c r="AI34">
        <f t="shared" si="5"/>
        <v>-770.17790111610714</v>
      </c>
      <c r="AJ34">
        <f t="shared" si="6"/>
        <v>18.727493431228197</v>
      </c>
      <c r="AK34">
        <f t="shared" si="20"/>
        <v>20.37596048698266</v>
      </c>
      <c r="AL34">
        <f t="shared" si="23"/>
        <v>-731.07444719789623</v>
      </c>
      <c r="AN34">
        <f t="shared" si="8"/>
        <v>0</v>
      </c>
      <c r="AO34">
        <f t="shared" si="8"/>
        <v>0</v>
      </c>
      <c r="AP34">
        <f t="shared" si="8"/>
        <v>-0.23580228227247743</v>
      </c>
      <c r="AQ34">
        <f t="shared" si="8"/>
        <v>-22.71682214401978</v>
      </c>
      <c r="AR34">
        <f t="shared" si="8"/>
        <v>-22.952624426292257</v>
      </c>
      <c r="AS34">
        <f t="shared" si="8"/>
        <v>0.5581114734010465</v>
      </c>
      <c r="AT34">
        <f t="shared" si="8"/>
        <v>0.60723862331669176</v>
      </c>
      <c r="AU34">
        <f t="shared" ref="AU34:AU97" si="24">AL34*$K34</f>
        <v>-21.787274329574515</v>
      </c>
      <c r="AW34">
        <v>31</v>
      </c>
      <c r="AX34">
        <f>IF(Z34&gt;0, (R34*SUMPRODUCT(K34:$K$98, X34:$X$98)-K34*$AZ$3)/Z34, 0)</f>
        <v>430.27181100247697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2.7149E-2</v>
      </c>
      <c r="Q35" s="4">
        <f t="shared" si="22"/>
        <v>12.5</v>
      </c>
      <c r="R35">
        <f t="shared" si="0"/>
        <v>50000</v>
      </c>
      <c r="S35">
        <f t="shared" si="1"/>
        <v>414.45836000794412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272.35765638280975</v>
      </c>
      <c r="AC35">
        <f t="shared" si="19"/>
        <v>252.60194134113851</v>
      </c>
      <c r="AE35">
        <f t="shared" si="2"/>
        <v>0</v>
      </c>
      <c r="AF35">
        <f t="shared" ref="AF35:AG66" si="25">-$Z35*P35</f>
        <v>0</v>
      </c>
      <c r="AG35">
        <f t="shared" si="25"/>
        <v>-7.6184354604494162</v>
      </c>
      <c r="AH35">
        <f t="shared" si="4"/>
        <v>-859.25196864620239</v>
      </c>
      <c r="AI35">
        <f t="shared" ref="AI35:AI66" si="26">SUM(AE35:AH35)</f>
        <v>-866.87040410665179</v>
      </c>
      <c r="AJ35">
        <f t="shared" si="6"/>
        <v>19.755715041671237</v>
      </c>
      <c r="AK35">
        <f t="shared" si="20"/>
        <v>19.065035946796684</v>
      </c>
      <c r="AL35">
        <f t="shared" si="23"/>
        <v>-828.04965311818387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-22.863557719341031</v>
      </c>
      <c r="AR35">
        <f t="shared" si="27"/>
        <v>-23.066274204419905</v>
      </c>
      <c r="AS35">
        <f t="shared" si="27"/>
        <v>0.52567343180343196</v>
      </c>
      <c r="AT35">
        <f t="shared" si="27"/>
        <v>0.50729537515948064</v>
      </c>
      <c r="AU35">
        <f t="shared" si="24"/>
        <v>-22.033305397456992</v>
      </c>
      <c r="AW35">
        <v>32</v>
      </c>
      <c r="AX35">
        <f>IF(Z35&gt;0, (R35*SUMPRODUCT(K35:$K$98, X35:$X$98)-K35*$AZ$3)/Z35, 0)</f>
        <v>414.45836000794412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3.1286000000000001E-2</v>
      </c>
      <c r="Q36" s="4">
        <f t="shared" si="22"/>
        <v>12.5</v>
      </c>
      <c r="R36">
        <f t="shared" si="0"/>
        <v>50000</v>
      </c>
      <c r="S36">
        <f t="shared" si="1"/>
        <v>397.70226504827076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252.60194134113851</v>
      </c>
      <c r="AC36">
        <f t="shared" si="19"/>
        <v>232.38222924889442</v>
      </c>
      <c r="AE36">
        <f t="shared" si="2"/>
        <v>0</v>
      </c>
      <c r="AF36">
        <f t="shared" si="25"/>
        <v>0</v>
      </c>
      <c r="AG36">
        <f t="shared" si="25"/>
        <v>-7.3039007340293001</v>
      </c>
      <c r="AH36">
        <f t="shared" si="4"/>
        <v>-953.40148726248185</v>
      </c>
      <c r="AI36">
        <f t="shared" si="26"/>
        <v>-960.70538799651115</v>
      </c>
      <c r="AJ36">
        <f t="shared" si="6"/>
        <v>20.219712092244094</v>
      </c>
      <c r="AK36">
        <f t="shared" si="20"/>
        <v>17.682135893879696</v>
      </c>
      <c r="AL36">
        <f t="shared" si="23"/>
        <v>-922.80354001038734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-22.650671257777162</v>
      </c>
      <c r="AR36">
        <f t="shared" si="27"/>
        <v>-22.824195483023505</v>
      </c>
      <c r="AS36">
        <f t="shared" si="27"/>
        <v>0.48037480290004303</v>
      </c>
      <c r="AT36">
        <f t="shared" si="27"/>
        <v>0.4200877097618218</v>
      </c>
      <c r="AU36">
        <f t="shared" si="24"/>
        <v>-21.923732970361641</v>
      </c>
      <c r="AW36">
        <v>33</v>
      </c>
      <c r="AX36">
        <f>IF(Z36&gt;0, (R36*SUMPRODUCT(K36:$K$98, X36:$X$98)-K36*$AZ$3)/Z36, 0)</f>
        <v>397.70226504827076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3.5844000000000001E-2</v>
      </c>
      <c r="Q37" s="4">
        <f t="shared" si="22"/>
        <v>12.5</v>
      </c>
      <c r="R37">
        <f t="shared" si="0"/>
        <v>50000</v>
      </c>
      <c r="S37">
        <f t="shared" si="1"/>
        <v>380.41736057903051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232.38222924889442</v>
      </c>
      <c r="AC37">
        <f t="shared" si="19"/>
        <v>212.0921344438824</v>
      </c>
      <c r="AE37">
        <f t="shared" si="2"/>
        <v>0</v>
      </c>
      <c r="AF37">
        <f t="shared" si="25"/>
        <v>0</v>
      </c>
      <c r="AG37">
        <f t="shared" si="25"/>
        <v>-6.9690607087784615</v>
      </c>
      <c r="AH37">
        <f t="shared" si="4"/>
        <v>-1047.204071642185</v>
      </c>
      <c r="AI37">
        <f t="shared" si="26"/>
        <v>-1054.1731323509634</v>
      </c>
      <c r="AJ37">
        <f t="shared" si="6"/>
        <v>20.290094805012018</v>
      </c>
      <c r="AK37">
        <f t="shared" si="20"/>
        <v>16.266756047422611</v>
      </c>
      <c r="AL37">
        <f t="shared" si="23"/>
        <v>-1017.6162814985289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-22.213579749035645</v>
      </c>
      <c r="AR37">
        <f t="shared" si="27"/>
        <v>-22.361409374628639</v>
      </c>
      <c r="AS37">
        <f t="shared" si="27"/>
        <v>0.43039905140918089</v>
      </c>
      <c r="AT37">
        <f t="shared" si="27"/>
        <v>0.34505488710608817</v>
      </c>
      <c r="AU37">
        <f t="shared" si="24"/>
        <v>-21.58595543611337</v>
      </c>
      <c r="AW37">
        <v>34</v>
      </c>
      <c r="AX37">
        <f>IF(Z37&gt;0, (R37*SUMPRODUCT(K37:$K$98, X37:$X$98)-K37*$AZ$3)/Z37, 0)</f>
        <v>380.41736057903051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4.1295999999999999E-2</v>
      </c>
      <c r="Q38" s="4">
        <f t="shared" si="22"/>
        <v>12.5</v>
      </c>
      <c r="R38">
        <f t="shared" si="0"/>
        <v>50000</v>
      </c>
      <c r="S38">
        <f t="shared" si="1"/>
        <v>362.97362932355384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212.0921344438824</v>
      </c>
      <c r="AC38">
        <f t="shared" si="19"/>
        <v>191.98621224195853</v>
      </c>
      <c r="AE38">
        <f t="shared" si="2"/>
        <v>0</v>
      </c>
      <c r="AF38">
        <f t="shared" si="25"/>
        <v>0</v>
      </c>
      <c r="AG38">
        <f t="shared" si="25"/>
        <v>-6.6115757706609619</v>
      </c>
      <c r="AH38">
        <f t="shared" si="4"/>
        <v>-1151.1773241188614</v>
      </c>
      <c r="AI38">
        <f t="shared" si="26"/>
        <v>-1157.7888998895223</v>
      </c>
      <c r="AJ38">
        <f t="shared" si="6"/>
        <v>20.105922201923875</v>
      </c>
      <c r="AK38">
        <f t="shared" si="20"/>
        <v>14.84644941107177</v>
      </c>
      <c r="AL38">
        <f t="shared" si="23"/>
        <v>-1122.8365282765267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-21.802757923172173</v>
      </c>
      <c r="AR38">
        <f t="shared" si="27"/>
        <v>-21.927978063456614</v>
      </c>
      <c r="AS38">
        <f t="shared" si="27"/>
        <v>0.38079672471503356</v>
      </c>
      <c r="AT38">
        <f t="shared" si="27"/>
        <v>0.28118477991736213</v>
      </c>
      <c r="AU38">
        <f t="shared" si="24"/>
        <v>-21.265996558824217</v>
      </c>
      <c r="AW38">
        <v>35</v>
      </c>
      <c r="AX38">
        <f>IF(Z38&gt;0, (R38*SUMPRODUCT(K38:$K$98, X38:$X$98)-K38*$AZ$3)/Z38, 0)</f>
        <v>362.97362932355384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4.7109999999999999E-2</v>
      </c>
      <c r="Q39" s="4">
        <f t="shared" si="22"/>
        <v>12.5</v>
      </c>
      <c r="R39">
        <f t="shared" si="0"/>
        <v>50000</v>
      </c>
      <c r="S39">
        <f t="shared" si="1"/>
        <v>345.01444478606413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191.98621224195853</v>
      </c>
      <c r="AC39">
        <f t="shared" si="19"/>
        <v>172.06529141442184</v>
      </c>
      <c r="AE39">
        <f t="shared" si="2"/>
        <v>0</v>
      </c>
      <c r="AF39">
        <f t="shared" si="25"/>
        <v>0</v>
      </c>
      <c r="AG39">
        <f t="shared" si="25"/>
        <v>-6.2339886783985134</v>
      </c>
      <c r="AH39">
        <f t="shared" si="4"/>
        <v>-1245.8853382233517</v>
      </c>
      <c r="AI39">
        <f t="shared" si="26"/>
        <v>-1252.1193269017501</v>
      </c>
      <c r="AJ39">
        <f t="shared" si="6"/>
        <v>19.92092082753669</v>
      </c>
      <c r="AK39">
        <f t="shared" si="20"/>
        <v>13.439034856937099</v>
      </c>
      <c r="AL39">
        <f t="shared" si="23"/>
        <v>-1218.7593712172763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-21.068288602857226</v>
      </c>
      <c r="AR39">
        <f t="shared" si="27"/>
        <v>-21.173707190422224</v>
      </c>
      <c r="AS39">
        <f t="shared" si="27"/>
        <v>0.33686864782252718</v>
      </c>
      <c r="AT39">
        <f t="shared" si="27"/>
        <v>0.2272580439172408</v>
      </c>
      <c r="AU39">
        <f t="shared" si="24"/>
        <v>-20.609580498682455</v>
      </c>
      <c r="AW39">
        <v>36</v>
      </c>
      <c r="AX39">
        <f>IF(Z39&gt;0, (R39*SUMPRODUCT(K39:$K$98, X39:$X$98)-K39*$AZ$3)/Z39, 0)</f>
        <v>345.01444478606413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5.2900999999999997E-2</v>
      </c>
      <c r="Q40" s="4">
        <f t="shared" si="22"/>
        <v>12.5</v>
      </c>
      <c r="R40">
        <f t="shared" si="0"/>
        <v>50000</v>
      </c>
      <c r="S40">
        <f t="shared" si="1"/>
        <v>326.68768041962443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172.06529141442184</v>
      </c>
      <c r="AC40">
        <f t="shared" si="19"/>
        <v>152.67721450409624</v>
      </c>
      <c r="AE40">
        <f t="shared" si="2"/>
        <v>0</v>
      </c>
      <c r="AF40">
        <f t="shared" si="25"/>
        <v>0</v>
      </c>
      <c r="AG40">
        <f t="shared" si="25"/>
        <v>-5.8418645565385692</v>
      </c>
      <c r="AH40">
        <f t="shared" si="4"/>
        <v>-1319.1369403038391</v>
      </c>
      <c r="AI40">
        <f t="shared" si="26"/>
        <v>-1324.9788048603777</v>
      </c>
      <c r="AJ40">
        <f t="shared" si="6"/>
        <v>19.388076910325594</v>
      </c>
      <c r="AK40">
        <f t="shared" si="20"/>
        <v>12.04457039900953</v>
      </c>
      <c r="AL40">
        <f t="shared" si="23"/>
        <v>-1293.5461575510426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-19.91695964562825</v>
      </c>
      <c r="AR40">
        <f t="shared" si="27"/>
        <v>-20.005162907225188</v>
      </c>
      <c r="AS40">
        <f t="shared" si="27"/>
        <v>0.29273044642381763</v>
      </c>
      <c r="AT40">
        <f t="shared" si="27"/>
        <v>0.18185467729434276</v>
      </c>
      <c r="AU40">
        <f t="shared" si="24"/>
        <v>-19.530577783507027</v>
      </c>
      <c r="AW40">
        <v>37</v>
      </c>
      <c r="AX40">
        <f>IF(Z40&gt;0, (R40*SUMPRODUCT(K40:$K$98, X40:$X$98)-K40*$AZ$3)/Z40, 0)</f>
        <v>326.68768041962443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5.9271999999999998E-2</v>
      </c>
      <c r="Q41" s="4">
        <f t="shared" si="22"/>
        <v>12.5</v>
      </c>
      <c r="R41">
        <f t="shared" si="0"/>
        <v>50000</v>
      </c>
      <c r="S41">
        <f t="shared" si="1"/>
        <v>308.6624709824776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152.67721450409624</v>
      </c>
      <c r="AC41">
        <f t="shared" si="19"/>
        <v>134.26044386965702</v>
      </c>
      <c r="AE41">
        <f t="shared" si="2"/>
        <v>0</v>
      </c>
      <c r="AF41">
        <f t="shared" si="25"/>
        <v>0</v>
      </c>
      <c r="AG41">
        <f t="shared" si="25"/>
        <v>-5.4371869149780299</v>
      </c>
      <c r="AH41">
        <f t="shared" si="4"/>
        <v>-1385.0359839806163</v>
      </c>
      <c r="AI41">
        <f t="shared" si="26"/>
        <v>-1390.4731708955942</v>
      </c>
      <c r="AJ41">
        <f t="shared" si="6"/>
        <v>18.416770634439217</v>
      </c>
      <c r="AK41">
        <f t="shared" si="20"/>
        <v>10.687405015286737</v>
      </c>
      <c r="AL41">
        <f t="shared" si="23"/>
        <v>-1361.3689952458683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-18.671370433477652</v>
      </c>
      <c r="AR41">
        <f t="shared" si="27"/>
        <v>-18.744667973888003</v>
      </c>
      <c r="AS41">
        <f t="shared" si="27"/>
        <v>0.24827250026799325</v>
      </c>
      <c r="AT41">
        <f t="shared" si="27"/>
        <v>0.144074594682746</v>
      </c>
      <c r="AU41">
        <f t="shared" si="24"/>
        <v>-18.352320878937263</v>
      </c>
      <c r="AW41">
        <v>38</v>
      </c>
      <c r="AX41">
        <f>IF(Z41&gt;0, (R41*SUMPRODUCT(K41:$K$98, X41:$X$98)-K41*$AZ$3)/Z41, 0)</f>
        <v>308.6624709824776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6.6047999999999996E-2</v>
      </c>
      <c r="Q42" s="4">
        <f t="shared" si="22"/>
        <v>12.5</v>
      </c>
      <c r="R42">
        <f t="shared" si="0"/>
        <v>50000</v>
      </c>
      <c r="S42">
        <f t="shared" si="1"/>
        <v>290.94226945173068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134.26044386965702</v>
      </c>
      <c r="AC42">
        <f t="shared" si="19"/>
        <v>116.92852791045522</v>
      </c>
      <c r="AE42">
        <f t="shared" si="2"/>
        <v>0</v>
      </c>
      <c r="AF42">
        <f t="shared" si="25"/>
        <v>0</v>
      </c>
      <c r="AG42">
        <f t="shared" si="25"/>
        <v>-5.0236997244677806</v>
      </c>
      <c r="AH42">
        <f t="shared" si="4"/>
        <v>-1436.4612854418756</v>
      </c>
      <c r="AI42">
        <f t="shared" si="26"/>
        <v>-1441.4849851663434</v>
      </c>
      <c r="AJ42">
        <f t="shared" si="6"/>
        <v>17.331915959201808</v>
      </c>
      <c r="AK42">
        <f t="shared" si="20"/>
        <v>9.3982310708759922</v>
      </c>
      <c r="AL42">
        <f t="shared" si="23"/>
        <v>-1414.7548381362658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-17.289842675082141</v>
      </c>
      <c r="AR42">
        <f t="shared" si="27"/>
        <v>-17.350310004597521</v>
      </c>
      <c r="AS42">
        <f t="shared" si="27"/>
        <v>0.20861411527715704</v>
      </c>
      <c r="AT42">
        <f t="shared" si="27"/>
        <v>0.1131209996999879</v>
      </c>
      <c r="AU42">
        <f t="shared" si="24"/>
        <v>-17.02857488962038</v>
      </c>
      <c r="AW42">
        <v>39</v>
      </c>
      <c r="AX42">
        <f>IF(Z42&gt;0, (R42*SUMPRODUCT(K42:$K$98, X42:$X$98)-K42*$AZ$3)/Z42, 0)</f>
        <v>290.94226945173068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7.3592000000000005E-2</v>
      </c>
      <c r="Q43" s="4">
        <f t="shared" si="22"/>
        <v>12.5</v>
      </c>
      <c r="R43">
        <f t="shared" si="0"/>
        <v>50000</v>
      </c>
      <c r="S43">
        <f t="shared" si="1"/>
        <v>273.78343196503886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116.92852791045522</v>
      </c>
      <c r="AC43">
        <f t="shared" si="19"/>
        <v>100.83462673026227</v>
      </c>
      <c r="AE43">
        <f t="shared" si="2"/>
        <v>0</v>
      </c>
      <c r="AF43">
        <f t="shared" si="25"/>
        <v>0</v>
      </c>
      <c r="AG43">
        <f t="shared" si="25"/>
        <v>-4.6037586171000697</v>
      </c>
      <c r="AH43">
        <f t="shared" si="4"/>
        <v>-1478.8164404921317</v>
      </c>
      <c r="AI43">
        <f t="shared" si="26"/>
        <v>-1483.4201991092318</v>
      </c>
      <c r="AJ43">
        <f t="shared" si="6"/>
        <v>16.093901180192944</v>
      </c>
      <c r="AK43">
        <f t="shared" si="20"/>
        <v>8.1849969537318668</v>
      </c>
      <c r="AL43">
        <f t="shared" si="23"/>
        <v>-1459.1413009753071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-15.892541834628236</v>
      </c>
      <c r="AR43">
        <f t="shared" si="27"/>
        <v>-15.94201749936621</v>
      </c>
      <c r="AS43">
        <f t="shared" si="27"/>
        <v>0.17295790794932672</v>
      </c>
      <c r="AT43">
        <f t="shared" si="27"/>
        <v>8.7962510384452602E-2</v>
      </c>
      <c r="AU43">
        <f t="shared" si="24"/>
        <v>-15.681097081032433</v>
      </c>
      <c r="AW43">
        <v>40</v>
      </c>
      <c r="AX43">
        <f>IF(Z43&gt;0, (R43*SUMPRODUCT(K43:$K$98, X43:$X$98)-K43*$AZ$3)/Z43, 0)</f>
        <v>273.78343196503886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8.2293000000000005E-2</v>
      </c>
      <c r="Q44" s="4">
        <f t="shared" si="22"/>
        <v>12.5</v>
      </c>
      <c r="R44">
        <f t="shared" si="0"/>
        <v>50000</v>
      </c>
      <c r="S44">
        <f t="shared" si="1"/>
        <v>257.2765331246037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100.83462673026227</v>
      </c>
      <c r="AC44">
        <f t="shared" si="19"/>
        <v>86.009889801785022</v>
      </c>
      <c r="AE44">
        <f t="shared" si="2"/>
        <v>0</v>
      </c>
      <c r="AF44">
        <f t="shared" si="25"/>
        <v>0</v>
      </c>
      <c r="AG44">
        <f t="shared" si="25"/>
        <v>-4.1788639230520532</v>
      </c>
      <c r="AH44">
        <f t="shared" si="4"/>
        <v>-1515.4284315080643</v>
      </c>
      <c r="AI44">
        <f t="shared" si="26"/>
        <v>-1519.6072954311162</v>
      </c>
      <c r="AJ44">
        <f t="shared" si="6"/>
        <v>14.82473692847725</v>
      </c>
      <c r="AK44">
        <f t="shared" si="20"/>
        <v>7.05842387111836</v>
      </c>
      <c r="AL44">
        <f t="shared" si="23"/>
        <v>-1497.7241346315207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-14.541074565293258</v>
      </c>
      <c r="AR44">
        <f t="shared" si="27"/>
        <v>-14.581172250304249</v>
      </c>
      <c r="AS44">
        <f t="shared" si="27"/>
        <v>0.14224862131781715</v>
      </c>
      <c r="AT44">
        <f t="shared" si="27"/>
        <v>6.7728086453571187E-2</v>
      </c>
      <c r="AU44">
        <f t="shared" si="24"/>
        <v>-14.371195542532861</v>
      </c>
      <c r="AW44">
        <v>41</v>
      </c>
      <c r="AX44">
        <f>IF(Z44&gt;0, (R44*SUMPRODUCT(K44:$K$98, X44:$X$98)-K44*$AZ$3)/Z44, 0)</f>
        <v>257.2765331246037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9.1596999999999998E-2</v>
      </c>
      <c r="Q45" s="4">
        <f t="shared" si="22"/>
        <v>12.5</v>
      </c>
      <c r="R45">
        <f t="shared" si="0"/>
        <v>50000</v>
      </c>
      <c r="S45">
        <f t="shared" si="1"/>
        <v>241.13062864427596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86.009889801785022</v>
      </c>
      <c r="AC45">
        <f t="shared" si="19"/>
        <v>72.422212474126667</v>
      </c>
      <c r="AE45">
        <f t="shared" si="2"/>
        <v>0</v>
      </c>
      <c r="AF45">
        <f t="shared" si="25"/>
        <v>0</v>
      </c>
      <c r="AG45">
        <f t="shared" si="25"/>
        <v>-3.7543038850617334</v>
      </c>
      <c r="AH45">
        <f t="shared" si="4"/>
        <v>-1531.0855950391954</v>
      </c>
      <c r="AI45">
        <f t="shared" si="26"/>
        <v>-1534.8398989242571</v>
      </c>
      <c r="AJ45">
        <f t="shared" si="6"/>
        <v>13.587677327658355</v>
      </c>
      <c r="AK45">
        <f t="shared" si="20"/>
        <v>6.0206922861249517</v>
      </c>
      <c r="AL45">
        <f t="shared" si="23"/>
        <v>-1515.2315293104737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-13.117241621256932</v>
      </c>
      <c r="AR45">
        <f t="shared" si="27"/>
        <v>-13.149405800280977</v>
      </c>
      <c r="AS45">
        <f t="shared" si="27"/>
        <v>0.11640945950772048</v>
      </c>
      <c r="AT45">
        <f t="shared" si="27"/>
        <v>5.1580966929753544E-2</v>
      </c>
      <c r="AU45">
        <f t="shared" si="24"/>
        <v>-12.981415373843502</v>
      </c>
      <c r="AW45">
        <v>42</v>
      </c>
      <c r="AX45">
        <f>IF(Z45&gt;0, (R45*SUMPRODUCT(K45:$K$98, X45:$X$98)-K45*$AZ$3)/Z45, 0)</f>
        <v>241.13062864427596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0.10148</v>
      </c>
      <c r="Q46" s="4">
        <f t="shared" si="22"/>
        <v>12.5</v>
      </c>
      <c r="R46">
        <f t="shared" si="0"/>
        <v>50000</v>
      </c>
      <c r="S46">
        <f t="shared" si="1"/>
        <v>225.4207599207887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72.422212474126667</v>
      </c>
      <c r="AC46">
        <f t="shared" si="19"/>
        <v>60.156218386472283</v>
      </c>
      <c r="AE46">
        <f t="shared" si="2"/>
        <v>0</v>
      </c>
      <c r="AF46">
        <f t="shared" si="25"/>
        <v>0</v>
      </c>
      <c r="AG46">
        <f t="shared" si="25"/>
        <v>-3.335774087955051</v>
      </c>
      <c r="AH46">
        <f t="shared" si="4"/>
        <v>-1523.9470330242589</v>
      </c>
      <c r="AI46">
        <f t="shared" si="26"/>
        <v>-1527.282807112214</v>
      </c>
      <c r="AJ46">
        <f t="shared" si="6"/>
        <v>12.265994087654384</v>
      </c>
      <c r="AK46">
        <f t="shared" si="20"/>
        <v>5.0695548731888671</v>
      </c>
      <c r="AL46">
        <f t="shared" si="23"/>
        <v>-1509.9472581513705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-11.657217454857742</v>
      </c>
      <c r="AR46">
        <f t="shared" si="27"/>
        <v>-11.682733987309925</v>
      </c>
      <c r="AS46">
        <f t="shared" si="27"/>
        <v>9.3826988262203218E-2</v>
      </c>
      <c r="AT46">
        <f t="shared" si="27"/>
        <v>3.8778843539475992E-2</v>
      </c>
      <c r="AU46">
        <f t="shared" si="24"/>
        <v>-11.550128155508245</v>
      </c>
      <c r="AW46">
        <v>43</v>
      </c>
      <c r="AX46">
        <f>IF(Z46&gt;0, (R46*SUMPRODUCT(K46:$K$98, X46:$X$98)-K46*$AZ$3)/Z46, 0)</f>
        <v>225.4207599207887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0.112611</v>
      </c>
      <c r="Q47" s="4">
        <f t="shared" si="22"/>
        <v>12.5</v>
      </c>
      <c r="R47">
        <f t="shared" si="0"/>
        <v>50000</v>
      </c>
      <c r="S47">
        <f t="shared" si="1"/>
        <v>210.38131743238097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60.156218386472283</v>
      </c>
      <c r="AC47">
        <f t="shared" si="19"/>
        <v>49.259043372331099</v>
      </c>
      <c r="AE47">
        <f t="shared" si="2"/>
        <v>0</v>
      </c>
      <c r="AF47">
        <f t="shared" si="25"/>
        <v>0</v>
      </c>
      <c r="AG47">
        <f t="shared" si="25"/>
        <v>-2.9267714912567944</v>
      </c>
      <c r="AH47">
        <f t="shared" si="4"/>
        <v>-1502.5794232748251</v>
      </c>
      <c r="AI47">
        <f t="shared" si="26"/>
        <v>-1505.506194766082</v>
      </c>
      <c r="AJ47">
        <f t="shared" si="6"/>
        <v>10.897175014141183</v>
      </c>
      <c r="AK47">
        <f t="shared" si="20"/>
        <v>4.2109352870530605</v>
      </c>
      <c r="AL47">
        <f t="shared" si="23"/>
        <v>-1490.3980844648879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-10.262293699902859</v>
      </c>
      <c r="AR47">
        <f t="shared" si="27"/>
        <v>-10.282282918556154</v>
      </c>
      <c r="AS47">
        <f t="shared" si="27"/>
        <v>7.442535733028334E-2</v>
      </c>
      <c r="AT47">
        <f t="shared" si="27"/>
        <v>2.8759780679573004E-2</v>
      </c>
      <c r="AU47">
        <f t="shared" si="24"/>
        <v>-10.179097780546298</v>
      </c>
      <c r="AW47">
        <v>44</v>
      </c>
      <c r="AX47">
        <f>IF(Z47&gt;0, (R47*SUMPRODUCT(K47:$K$98, X47:$X$98)-K47*$AZ$3)/Z47, 0)</f>
        <v>210.38131743238097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0.125163</v>
      </c>
      <c r="Q48" s="4">
        <f t="shared" si="22"/>
        <v>12.5</v>
      </c>
      <c r="R48">
        <f t="shared" si="0"/>
        <v>50000</v>
      </c>
      <c r="S48">
        <f t="shared" si="1"/>
        <v>195.93309575676614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49.259043372331099</v>
      </c>
      <c r="AC48">
        <f t="shared" si="19"/>
        <v>39.675358994496619</v>
      </c>
      <c r="AE48">
        <f t="shared" si="2"/>
        <v>0</v>
      </c>
      <c r="AF48">
        <f t="shared" si="25"/>
        <v>0</v>
      </c>
      <c r="AG48">
        <f t="shared" si="25"/>
        <v>-2.5311802761840525</v>
      </c>
      <c r="AH48">
        <f t="shared" si="4"/>
        <v>-1465.2940006406966</v>
      </c>
      <c r="AI48">
        <f t="shared" si="26"/>
        <v>-1467.8251809168808</v>
      </c>
      <c r="AJ48">
        <f t="shared" si="6"/>
        <v>9.58368437783448</v>
      </c>
      <c r="AK48">
        <f t="shared" si="20"/>
        <v>3.4481330360631772</v>
      </c>
      <c r="AL48">
        <f t="shared" si="23"/>
        <v>-1454.7933635029831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-8.9353949082219835</v>
      </c>
      <c r="AR48">
        <f t="shared" si="27"/>
        <v>-8.9508301009831079</v>
      </c>
      <c r="AS48">
        <f t="shared" si="27"/>
        <v>5.8441517234265272E-2</v>
      </c>
      <c r="AT48">
        <f t="shared" si="27"/>
        <v>2.1026790773618898E-2</v>
      </c>
      <c r="AU48">
        <f t="shared" si="24"/>
        <v>-8.8713617929752235</v>
      </c>
      <c r="AW48">
        <v>45</v>
      </c>
      <c r="AX48">
        <f>IF(Z48&gt;0, (R48*SUMPRODUCT(K48:$K$98, X48:$X$98)-K48*$AZ$3)/Z48, 0)</f>
        <v>195.93309575676614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0.13952899999999999</v>
      </c>
      <c r="Q49" s="4">
        <f t="shared" si="22"/>
        <v>12.5</v>
      </c>
      <c r="R49">
        <f t="shared" si="0"/>
        <v>50000</v>
      </c>
      <c r="S49">
        <f t="shared" si="1"/>
        <v>182.01521314721904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39.675358994496619</v>
      </c>
      <c r="AC49">
        <f t="shared" si="19"/>
        <v>31.345865266692829</v>
      </c>
      <c r="AE49">
        <f t="shared" si="2"/>
        <v>0</v>
      </c>
      <c r="AF49">
        <f t="shared" si="25"/>
        <v>0</v>
      </c>
      <c r="AG49">
        <f t="shared" si="25"/>
        <v>-2.1526954206665274</v>
      </c>
      <c r="AH49">
        <f t="shared" si="4"/>
        <v>-1412.6922110227385</v>
      </c>
      <c r="AI49">
        <f t="shared" si="26"/>
        <v>-1414.8449064434051</v>
      </c>
      <c r="AJ49">
        <f t="shared" si="6"/>
        <v>8.3294937278037899</v>
      </c>
      <c r="AK49">
        <f t="shared" si="20"/>
        <v>2.7772751296147637</v>
      </c>
      <c r="AL49">
        <f t="shared" si="23"/>
        <v>-1403.7381375859866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-7.6916321813099753</v>
      </c>
      <c r="AR49">
        <f t="shared" si="27"/>
        <v>-7.7033528811517122</v>
      </c>
      <c r="AS49">
        <f t="shared" si="27"/>
        <v>4.5351281412115044E-2</v>
      </c>
      <c r="AT49">
        <f t="shared" si="27"/>
        <v>1.5121325506446721E-2</v>
      </c>
      <c r="AU49">
        <f t="shared" si="24"/>
        <v>-7.6428802742331508</v>
      </c>
      <c r="AW49">
        <v>46</v>
      </c>
      <c r="AX49">
        <f>IF(Z49&gt;0, (R49*SUMPRODUCT(K49:$K$98, X49:$X$98)-K49*$AZ$3)/Z49, 0)</f>
        <v>182.01521314721904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0.15610499999999999</v>
      </c>
      <c r="Q50" s="4">
        <f t="shared" si="22"/>
        <v>12.5</v>
      </c>
      <c r="R50">
        <f t="shared" si="0"/>
        <v>50000</v>
      </c>
      <c r="S50">
        <f t="shared" si="1"/>
        <v>168.47891804517664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31.345865266692829</v>
      </c>
      <c r="AC50">
        <f t="shared" si="19"/>
        <v>24.195216282184806</v>
      </c>
      <c r="AE50">
        <f t="shared" si="2"/>
        <v>0</v>
      </c>
      <c r="AF50">
        <f t="shared" si="25"/>
        <v>0</v>
      </c>
      <c r="AG50">
        <f t="shared" si="25"/>
        <v>-1.7951219478167142</v>
      </c>
      <c r="AH50">
        <f t="shared" si="4"/>
        <v>-1344.186074572593</v>
      </c>
      <c r="AI50">
        <f t="shared" si="26"/>
        <v>-1345.9811965204099</v>
      </c>
      <c r="AJ50">
        <f t="shared" si="6"/>
        <v>7.1506489845080239</v>
      </c>
      <c r="AK50">
        <f t="shared" si="20"/>
        <v>2.1942105686684981</v>
      </c>
      <c r="AL50">
        <f t="shared" si="23"/>
        <v>-1336.6363369672333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-6.5344994599798261</v>
      </c>
      <c r="AR50">
        <f t="shared" si="27"/>
        <v>-6.5432260965820808</v>
      </c>
      <c r="AS50">
        <f t="shared" si="27"/>
        <v>3.4761490846890578E-2</v>
      </c>
      <c r="AT50">
        <f t="shared" si="27"/>
        <v>1.0666728399641666E-2</v>
      </c>
      <c r="AU50">
        <f t="shared" si="24"/>
        <v>-6.4977978773355485</v>
      </c>
      <c r="AW50">
        <v>47</v>
      </c>
      <c r="AX50">
        <f>IF(Z50&gt;0, (R50*SUMPRODUCT(K50:$K$98, X50:$X$98)-K50*$AZ$3)/Z50, 0)</f>
        <v>168.47891804517664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0.17521600000000001</v>
      </c>
      <c r="Q51" s="4">
        <f t="shared" si="22"/>
        <v>12.5</v>
      </c>
      <c r="R51">
        <f t="shared" si="0"/>
        <v>50000</v>
      </c>
      <c r="S51">
        <f t="shared" si="1"/>
        <v>155.06019252685991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24.195216282184806</v>
      </c>
      <c r="AC51">
        <f t="shared" si="19"/>
        <v>18.143737533635282</v>
      </c>
      <c r="AE51">
        <f t="shared" si="2"/>
        <v>0</v>
      </c>
      <c r="AF51">
        <f t="shared" si="25"/>
        <v>0</v>
      </c>
      <c r="AG51">
        <f t="shared" si="25"/>
        <v>-1.4626366411298937</v>
      </c>
      <c r="AH51">
        <f t="shared" si="4"/>
        <v>-1258.1363488346135</v>
      </c>
      <c r="AI51">
        <f t="shared" si="26"/>
        <v>-1259.5989854757433</v>
      </c>
      <c r="AJ51">
        <f t="shared" si="6"/>
        <v>6.0514787485495241</v>
      </c>
      <c r="AK51">
        <f t="shared" si="20"/>
        <v>1.6936651397529365</v>
      </c>
      <c r="AL51">
        <f t="shared" si="23"/>
        <v>-1251.8538415874409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-5.4608798532166389</v>
      </c>
      <c r="AR51">
        <f t="shared" si="27"/>
        <v>-5.4672283566785422</v>
      </c>
      <c r="AS51">
        <f t="shared" si="27"/>
        <v>2.6266150255282707E-2</v>
      </c>
      <c r="AT51">
        <f t="shared" si="27"/>
        <v>7.3512714646065402E-3</v>
      </c>
      <c r="AU51">
        <f t="shared" si="24"/>
        <v>-5.4336109349586525</v>
      </c>
      <c r="AW51">
        <v>48</v>
      </c>
      <c r="AX51">
        <f>IF(Z51&gt;0, (R51*SUMPRODUCT(K51:$K$98, X51:$X$98)-K51*$AZ$3)/Z51, 0)</f>
        <v>155.06019252685991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0.19798199999999999</v>
      </c>
      <c r="Q52" s="4">
        <f t="shared" si="22"/>
        <v>12.5</v>
      </c>
      <c r="R52">
        <f t="shared" si="0"/>
        <v>50000</v>
      </c>
      <c r="S52">
        <f t="shared" si="1"/>
        <v>141.50698246261615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18.143737533635282</v>
      </c>
      <c r="AC52">
        <f t="shared" si="19"/>
        <v>13.114126172767136</v>
      </c>
      <c r="AE52">
        <f t="shared" si="2"/>
        <v>0</v>
      </c>
      <c r="AF52">
        <f t="shared" si="25"/>
        <v>0</v>
      </c>
      <c r="AG52">
        <f t="shared" si="25"/>
        <v>-1.1584345472344162</v>
      </c>
      <c r="AH52">
        <f t="shared" si="4"/>
        <v>-1158.3029099367143</v>
      </c>
      <c r="AI52">
        <f t="shared" si="26"/>
        <v>-1159.4613444839488</v>
      </c>
      <c r="AJ52">
        <f t="shared" si="6"/>
        <v>5.0296113608681452</v>
      </c>
      <c r="AK52">
        <f t="shared" si="20"/>
        <v>1.2700616273544698</v>
      </c>
      <c r="AL52">
        <f t="shared" si="23"/>
        <v>-1153.1616714957263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-4.4888907585517952</v>
      </c>
      <c r="AR52">
        <f t="shared" si="27"/>
        <v>-4.4933801594579466</v>
      </c>
      <c r="AS52">
        <f t="shared" si="27"/>
        <v>1.9491771766455879E-2</v>
      </c>
      <c r="AT52">
        <f t="shared" si="27"/>
        <v>4.9220008453006699E-3</v>
      </c>
      <c r="AU52">
        <f t="shared" si="24"/>
        <v>-4.4689663868461906</v>
      </c>
      <c r="AW52">
        <v>49</v>
      </c>
      <c r="AX52">
        <f>IF(Z52&gt;0, (R52*SUMPRODUCT(K52:$K$98, X52:$X$98)-K52*$AZ$3)/Z52, 0)</f>
        <v>141.50698246261615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0.22423799999999999</v>
      </c>
      <c r="Q53" s="4">
        <f t="shared" si="22"/>
        <v>12.5</v>
      </c>
      <c r="R53">
        <f t="shared" si="0"/>
        <v>50000</v>
      </c>
      <c r="S53">
        <f t="shared" si="1"/>
        <v>126.96493270120945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13.114126172767136</v>
      </c>
      <c r="AC53">
        <f t="shared" si="19"/>
        <v>9.0102965680979263</v>
      </c>
      <c r="AE53">
        <f t="shared" si="2"/>
        <v>0</v>
      </c>
      <c r="AF53">
        <f t="shared" si="25"/>
        <v>0</v>
      </c>
      <c r="AG53">
        <f t="shared" si="25"/>
        <v>-0.8870851557593209</v>
      </c>
      <c r="AH53">
        <f t="shared" si="4"/>
        <v>-1039.0601840110039</v>
      </c>
      <c r="AI53">
        <f t="shared" si="26"/>
        <v>-1039.9472691667631</v>
      </c>
      <c r="AJ53">
        <f t="shared" si="6"/>
        <v>4.10382960466921</v>
      </c>
      <c r="AK53">
        <f t="shared" si="20"/>
        <v>0.91798883209369964</v>
      </c>
      <c r="AL53">
        <f t="shared" si="23"/>
        <v>-1034.9254507300002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-3.5953367156913587</v>
      </c>
      <c r="AR53">
        <f t="shared" si="27"/>
        <v>-3.5984061912419798</v>
      </c>
      <c r="AS53">
        <f t="shared" si="27"/>
        <v>1.4199994841157448E-2</v>
      </c>
      <c r="AT53">
        <f t="shared" si="27"/>
        <v>3.1764078764721054E-3</v>
      </c>
      <c r="AU53">
        <f t="shared" si="24"/>
        <v>-3.5810297885243503</v>
      </c>
      <c r="AW53">
        <v>50</v>
      </c>
      <c r="AX53">
        <f>IF(Z53&gt;0, (R53*SUMPRODUCT(K53:$K$98, X53:$X$98)-K53*$AZ$3)/Z53, 0)</f>
        <v>126.96493270120945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0.25439000000000001</v>
      </c>
      <c r="Q54" s="4">
        <f t="shared" si="22"/>
        <v>12.5</v>
      </c>
      <c r="R54">
        <f t="shared" si="0"/>
        <v>50000</v>
      </c>
      <c r="S54">
        <f t="shared" si="1"/>
        <v>110.31292287521889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9.0102965680979263</v>
      </c>
      <c r="AC54">
        <f t="shared" si="19"/>
        <v>5.7587644540874408</v>
      </c>
      <c r="AE54">
        <f t="shared" si="2"/>
        <v>0</v>
      </c>
      <c r="AF54">
        <f t="shared" si="25"/>
        <v>0</v>
      </c>
      <c r="AG54">
        <f t="shared" si="25"/>
        <v>-0.65254871142811399</v>
      </c>
      <c r="AH54">
        <f t="shared" si="4"/>
        <v>-902.66237109445456</v>
      </c>
      <c r="AI54">
        <f t="shared" si="26"/>
        <v>-903.31491980588271</v>
      </c>
      <c r="AJ54">
        <f t="shared" si="6"/>
        <v>3.2515321140104856</v>
      </c>
      <c r="AK54">
        <f t="shared" si="20"/>
        <v>0.63072075976685493</v>
      </c>
      <c r="AL54">
        <f t="shared" si="23"/>
        <v>-899.43266693210535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-2.7887281618666333</v>
      </c>
      <c r="AR54">
        <f t="shared" si="27"/>
        <v>-2.7907441769646626</v>
      </c>
      <c r="AS54">
        <f t="shared" si="27"/>
        <v>1.0045438323257581E-2</v>
      </c>
      <c r="AT54">
        <f t="shared" si="27"/>
        <v>1.9485787835634677E-3</v>
      </c>
      <c r="AU54">
        <f t="shared" si="24"/>
        <v>-2.7787501598578417</v>
      </c>
      <c r="AW54">
        <v>51</v>
      </c>
      <c r="AX54">
        <f>IF(Z54&gt;0, (R54*SUMPRODUCT(K54:$K$98, X54:$X$98)-K54*$AZ$3)/Z54, 0)</f>
        <v>110.31292287521889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0.28921999999999998</v>
      </c>
      <c r="Q55" s="4">
        <f t="shared" si="22"/>
        <v>12.5</v>
      </c>
      <c r="R55">
        <f t="shared" si="0"/>
        <v>50000</v>
      </c>
      <c r="S55">
        <f t="shared" si="1"/>
        <v>89.576159878171637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5.7587644540874408</v>
      </c>
      <c r="AC55">
        <f t="shared" si="19"/>
        <v>3.2770046865787377</v>
      </c>
      <c r="AE55">
        <f t="shared" si="2"/>
        <v>0</v>
      </c>
      <c r="AF55">
        <f t="shared" si="25"/>
        <v>0</v>
      </c>
      <c r="AG55">
        <f t="shared" si="25"/>
        <v>-0.45729308599459378</v>
      </c>
      <c r="AH55">
        <f t="shared" si="4"/>
        <v>-754.92055327695641</v>
      </c>
      <c r="AI55">
        <f t="shared" si="26"/>
        <v>-755.377846362951</v>
      </c>
      <c r="AJ55">
        <f t="shared" si="6"/>
        <v>2.4817597675087031</v>
      </c>
      <c r="AK55">
        <f t="shared" si="20"/>
        <v>0.40311351178612087</v>
      </c>
      <c r="AL55">
        <f t="shared" si="23"/>
        <v>-752.49297308365612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-2.0823995951858554</v>
      </c>
      <c r="AR55">
        <f t="shared" si="27"/>
        <v>-2.0836610086326384</v>
      </c>
      <c r="AS55">
        <f t="shared" si="27"/>
        <v>6.8457740523494336E-3</v>
      </c>
      <c r="AT55">
        <f t="shared" si="27"/>
        <v>1.1119625901209256E-3</v>
      </c>
      <c r="AU55">
        <f t="shared" si="24"/>
        <v>-2.075703271990168</v>
      </c>
      <c r="AW55">
        <v>52</v>
      </c>
      <c r="AX55">
        <f>IF(Z55&gt;0, (R55*SUMPRODUCT(K55:$K$98, X55:$X$98)-K55*$AZ$3)/Z55, 0)</f>
        <v>89.576159878171637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0.32816400000000001</v>
      </c>
      <c r="Q56" s="4">
        <f t="shared" si="22"/>
        <v>12.5</v>
      </c>
      <c r="R56">
        <f t="shared" si="0"/>
        <v>50000</v>
      </c>
      <c r="S56">
        <f t="shared" si="1"/>
        <v>60.658736431325813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3.2770046865787377</v>
      </c>
      <c r="AC56">
        <f t="shared" si="19"/>
        <v>1.4686840149267453</v>
      </c>
      <c r="AE56">
        <f t="shared" si="2"/>
        <v>0</v>
      </c>
      <c r="AF56">
        <f t="shared" si="25"/>
        <v>0</v>
      </c>
      <c r="AG56">
        <f t="shared" si="25"/>
        <v>-0.30265302686231799</v>
      </c>
      <c r="AH56">
        <f t="shared" si="4"/>
        <v>-600.26851308931941</v>
      </c>
      <c r="AI56">
        <f t="shared" si="26"/>
        <v>-600.57116611618176</v>
      </c>
      <c r="AJ56">
        <f t="shared" si="6"/>
        <v>1.8083206716519924</v>
      </c>
      <c r="AK56">
        <f t="shared" si="20"/>
        <v>0.22939032806051166</v>
      </c>
      <c r="AL56">
        <f t="shared" si="23"/>
        <v>-598.53345511646921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-1.4783945798218001</v>
      </c>
      <c r="AR56">
        <f t="shared" si="27"/>
        <v>-1.4791399805628405</v>
      </c>
      <c r="AS56">
        <f t="shared" si="27"/>
        <v>4.45369267461847E-3</v>
      </c>
      <c r="AT56">
        <f t="shared" si="27"/>
        <v>5.6496286290755836E-4</v>
      </c>
      <c r="AU56">
        <f t="shared" si="24"/>
        <v>-1.4741213250253145</v>
      </c>
      <c r="AW56">
        <v>53</v>
      </c>
      <c r="AX56">
        <f>IF(Z56&gt;0, (R56*SUMPRODUCT(K56:$K$98, X56:$X$98)-K56*$AZ$3)/Z56, 0)</f>
        <v>60.658736431325813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0.37150699999999998</v>
      </c>
      <c r="Q57" s="4">
        <f t="shared" si="22"/>
        <v>12.5</v>
      </c>
      <c r="R57">
        <f t="shared" si="0"/>
        <v>50000</v>
      </c>
      <c r="S57">
        <f t="shared" si="1"/>
        <v>15.69289846844195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1.4686840149267453</v>
      </c>
      <c r="AC57">
        <f t="shared" si="19"/>
        <v>0.2350027596887525</v>
      </c>
      <c r="AE57">
        <f t="shared" si="2"/>
        <v>0</v>
      </c>
      <c r="AF57">
        <f t="shared" si="25"/>
        <v>0</v>
      </c>
      <c r="AG57">
        <f t="shared" si="25"/>
        <v>-0.18718877854315563</v>
      </c>
      <c r="AH57">
        <f t="shared" si="4"/>
        <v>-449.75087220215659</v>
      </c>
      <c r="AI57">
        <f t="shared" si="26"/>
        <v>-449.93806098069973</v>
      </c>
      <c r="AJ57">
        <f t="shared" si="6"/>
        <v>1.2336812552379928</v>
      </c>
      <c r="AK57">
        <f t="shared" si="20"/>
        <v>0.10280788104487218</v>
      </c>
      <c r="AL57">
        <f t="shared" si="23"/>
        <v>-448.60157184441687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-0.98900568964872548</v>
      </c>
      <c r="AR57">
        <f t="shared" si="27"/>
        <v>-0.98941731923848275</v>
      </c>
      <c r="AS57">
        <f t="shared" si="27"/>
        <v>2.7128747403405385E-3</v>
      </c>
      <c r="AT57">
        <f t="shared" si="27"/>
        <v>2.2607533543237982E-4</v>
      </c>
      <c r="AU57">
        <f t="shared" si="24"/>
        <v>-0.98647836916270981</v>
      </c>
      <c r="AW57">
        <v>54</v>
      </c>
      <c r="AX57">
        <f>IF(Z57&gt;0, (R57*SUMPRODUCT(K57:$K$98, X57:$X$98)-K57*$AZ$3)/Z57, 0)</f>
        <v>15.69289846844195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0.41881499999999999</v>
      </c>
      <c r="Q58" s="4">
        <f t="shared" si="22"/>
        <v>12.5</v>
      </c>
      <c r="R58">
        <f t="shared" si="0"/>
        <v>50000</v>
      </c>
      <c r="S58">
        <f t="shared" si="1"/>
        <v>-62.606596370783208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0.2350027596887525</v>
      </c>
      <c r="AC58">
        <f t="shared" si="19"/>
        <v>-0.5355088901530034</v>
      </c>
      <c r="AE58">
        <f t="shared" si="2"/>
        <v>0</v>
      </c>
      <c r="AF58">
        <f t="shared" si="25"/>
        <v>0</v>
      </c>
      <c r="AG58">
        <f t="shared" si="25"/>
        <v>-0.10691942247217236</v>
      </c>
      <c r="AH58">
        <f t="shared" si="4"/>
        <v>-313.5898731422069</v>
      </c>
      <c r="AI58">
        <f t="shared" si="26"/>
        <v>-313.69679256467907</v>
      </c>
      <c r="AJ58">
        <f t="shared" si="6"/>
        <v>0.77051164984175591</v>
      </c>
      <c r="AK58">
        <f t="shared" si="20"/>
        <v>1.6450193178212676E-2</v>
      </c>
      <c r="AL58">
        <f t="shared" si="23"/>
        <v>-312.90983072165909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-0.61570230940791848</v>
      </c>
      <c r="AR58">
        <f t="shared" si="27"/>
        <v>-0.61591223498579839</v>
      </c>
      <c r="AS58">
        <f t="shared" si="27"/>
        <v>1.5128224565406827E-3</v>
      </c>
      <c r="AT58">
        <f t="shared" si="27"/>
        <v>3.2298306793341147E-5</v>
      </c>
      <c r="AU58">
        <f t="shared" si="24"/>
        <v>-0.61436711422246437</v>
      </c>
      <c r="AW58">
        <v>55</v>
      </c>
      <c r="AX58">
        <f>IF(Z58&gt;0, (R58*SUMPRODUCT(K58:$K$98, X58:$X$98)-K58*$AZ$3)/Z58, 0)</f>
        <v>-62.606596370783208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0.47081499999999998</v>
      </c>
      <c r="Q59" s="4">
        <f t="shared" si="22"/>
        <v>12.5</v>
      </c>
      <c r="R59">
        <f t="shared" si="0"/>
        <v>50000</v>
      </c>
      <c r="S59">
        <f t="shared" si="1"/>
        <v>-215.30145337787127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-0.5355088901530034</v>
      </c>
      <c r="AC59">
        <f t="shared" si="19"/>
        <v>-0.95612723544755529</v>
      </c>
      <c r="AE59">
        <f t="shared" si="2"/>
        <v>0</v>
      </c>
      <c r="AF59">
        <f t="shared" si="25"/>
        <v>0</v>
      </c>
      <c r="AG59">
        <f t="shared" si="25"/>
        <v>-5.5510960356214799E-2</v>
      </c>
      <c r="AH59">
        <f t="shared" si="4"/>
        <v>-201.35707156494331</v>
      </c>
      <c r="AI59">
        <f t="shared" si="26"/>
        <v>-201.41258252529951</v>
      </c>
      <c r="AJ59">
        <f t="shared" si="6"/>
        <v>0.42061834529455189</v>
      </c>
      <c r="AK59">
        <f t="shared" si="20"/>
        <v>-3.7485622310710238E-2</v>
      </c>
      <c r="AL59">
        <f t="shared" si="23"/>
        <v>-201.02944980231567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-0.35298611053409917</v>
      </c>
      <c r="AR59">
        <f t="shared" si="27"/>
        <v>-0.35308342322262737</v>
      </c>
      <c r="AS59">
        <f t="shared" si="27"/>
        <v>7.3735892447624352E-4</v>
      </c>
      <c r="AT59">
        <f t="shared" si="27"/>
        <v>-6.5713629611166641E-5</v>
      </c>
      <c r="AU59">
        <f t="shared" si="24"/>
        <v>-0.35241177792776229</v>
      </c>
      <c r="AW59">
        <v>56</v>
      </c>
      <c r="AX59">
        <f>IF(Z59&gt;0, (R59*SUMPRODUCT(K59:$K$98, X59:$X$98)-K59*$AZ$3)/Z59, 0)</f>
        <v>-215.30145337787127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0.52931399999999995</v>
      </c>
      <c r="Q60" s="4">
        <f t="shared" si="22"/>
        <v>12.5</v>
      </c>
      <c r="R60">
        <f t="shared" si="0"/>
        <v>50000</v>
      </c>
      <c r="S60">
        <f t="shared" si="1"/>
        <v>-554.74807818810746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-0.95612723544755529</v>
      </c>
      <c r="AC60">
        <f t="shared" si="19"/>
        <v>-1.1349312351661491</v>
      </c>
      <c r="AE60">
        <f t="shared" si="2"/>
        <v>0</v>
      </c>
      <c r="AF60">
        <f t="shared" si="25"/>
        <v>0</v>
      </c>
      <c r="AG60">
        <f t="shared" si="25"/>
        <v>-2.5573122282663174E-2</v>
      </c>
      <c r="AH60">
        <f t="shared" si="4"/>
        <v>-117.53091387995791</v>
      </c>
      <c r="AI60">
        <f t="shared" si="26"/>
        <v>-117.55648700224057</v>
      </c>
      <c r="AJ60">
        <f t="shared" si="6"/>
        <v>0.17880399971859384</v>
      </c>
      <c r="AK60">
        <f t="shared" si="20"/>
        <v>-6.6928906481328876E-2</v>
      </c>
      <c r="AL60">
        <f t="shared" si="23"/>
        <v>-117.4446119090033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-0.18396060148437005</v>
      </c>
      <c r="AR60">
        <f t="shared" si="27"/>
        <v>-0.18400062879975157</v>
      </c>
      <c r="AS60">
        <f t="shared" si="27"/>
        <v>2.798658689035579E-4</v>
      </c>
      <c r="AT60">
        <f t="shared" si="27"/>
        <v>-1.0475781636116401E-4</v>
      </c>
      <c r="AU60">
        <f t="shared" si="24"/>
        <v>-0.18382552074720918</v>
      </c>
      <c r="AW60">
        <v>57</v>
      </c>
      <c r="AX60">
        <f>IF(Z60&gt;0, (R60*SUMPRODUCT(K60:$K$98, X60:$X$98)-K60*$AZ$3)/Z60, 0)</f>
        <v>-554.74807818810746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0.595055</v>
      </c>
      <c r="Q61" s="4">
        <f t="shared" si="22"/>
        <v>12.5</v>
      </c>
      <c r="R61">
        <f t="shared" si="0"/>
        <v>50000</v>
      </c>
      <c r="S61">
        <f t="shared" si="1"/>
        <v>-1439.8202592444934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-1.1349312351661491</v>
      </c>
      <c r="AC61">
        <f t="shared" si="19"/>
        <v>-1.1633720948509603</v>
      </c>
      <c r="AE61">
        <f t="shared" si="2"/>
        <v>0</v>
      </c>
      <c r="AF61">
        <f t="shared" si="25"/>
        <v>0</v>
      </c>
      <c r="AG61">
        <f t="shared" si="25"/>
        <v>-1.0099976779926407E-2</v>
      </c>
      <c r="AH61">
        <f t="shared" si="4"/>
        <v>-60.869657119640543</v>
      </c>
      <c r="AI61">
        <f t="shared" si="26"/>
        <v>-60.87975709642047</v>
      </c>
      <c r="AJ61">
        <f t="shared" si="6"/>
        <v>2.8440859684811137E-2</v>
      </c>
      <c r="AK61">
        <f t="shared" si="20"/>
        <v>-7.9445186461630443E-2</v>
      </c>
      <c r="AL61">
        <f t="shared" si="23"/>
        <v>-60.930761423197289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-8.5065907694121562E-2</v>
      </c>
      <c r="AR61">
        <f t="shared" si="27"/>
        <v>-8.5080022504901348E-2</v>
      </c>
      <c r="AS61">
        <f t="shared" si="27"/>
        <v>3.9746363938510955E-5</v>
      </c>
      <c r="AT61">
        <f t="shared" si="27"/>
        <v>-1.110253814146545E-4</v>
      </c>
      <c r="AU61">
        <f t="shared" si="24"/>
        <v>-8.5151301522377487E-2</v>
      </c>
      <c r="AW61">
        <v>58</v>
      </c>
      <c r="AX61">
        <f>IF(Z61&gt;0, (R61*SUMPRODUCT(K61:$K$98, X61:$X$98)-K61*$AZ$3)/Z61, 0)</f>
        <v>-1439.8202592444934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0.66919700000000004</v>
      </c>
      <c r="Q62" s="4">
        <f t="shared" si="22"/>
        <v>12.5</v>
      </c>
      <c r="R62">
        <f t="shared" si="0"/>
        <v>50000</v>
      </c>
      <c r="S62">
        <f t="shared" si="1"/>
        <v>-4280.6553575348562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-1.1633720948509603</v>
      </c>
      <c r="AC62">
        <f t="shared" si="19"/>
        <v>-1.1095810902240477</v>
      </c>
      <c r="AE62">
        <f t="shared" si="2"/>
        <v>0</v>
      </c>
      <c r="AF62">
        <f t="shared" si="25"/>
        <v>0</v>
      </c>
      <c r="AG62">
        <f t="shared" si="25"/>
        <v>-3.2401028509307312E-3</v>
      </c>
      <c r="AH62">
        <f t="shared" si="4"/>
        <v>-27.035496644785646</v>
      </c>
      <c r="AI62">
        <f t="shared" si="26"/>
        <v>-27.038736747636577</v>
      </c>
      <c r="AJ62">
        <f t="shared" si="6"/>
        <v>-5.3791004626912553E-2</v>
      </c>
      <c r="AK62">
        <f t="shared" si="20"/>
        <v>-8.1436046639567231E-2</v>
      </c>
      <c r="AL62">
        <f t="shared" si="23"/>
        <v>-27.173963798903056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-3.3734246533565618E-2</v>
      </c>
      <c r="AR62">
        <f t="shared" si="27"/>
        <v>-3.3738289456460784E-2</v>
      </c>
      <c r="AS62">
        <f t="shared" si="27"/>
        <v>-6.7119129905920174E-5</v>
      </c>
      <c r="AT62">
        <f t="shared" si="27"/>
        <v>-1.0161395258066989E-4</v>
      </c>
      <c r="AU62">
        <f t="shared" si="24"/>
        <v>-3.3907022538947375E-2</v>
      </c>
      <c r="AW62">
        <v>59</v>
      </c>
      <c r="AX62">
        <f>IF(Z62&gt;0, (R62*SUMPRODUCT(K62:$K$98, X62:$X$98)-K62*$AZ$3)/Z62, 0)</f>
        <v>-4280.6553575348562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0.74928899999999998</v>
      </c>
      <c r="Q63" s="4">
        <f t="shared" si="22"/>
        <v>12.5</v>
      </c>
      <c r="R63">
        <f t="shared" si="0"/>
        <v>50000</v>
      </c>
      <c r="S63">
        <f t="shared" si="1"/>
        <v>-16337.011740751301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-1.1095810902240477</v>
      </c>
      <c r="AC63">
        <f t="shared" si="19"/>
        <v>-1.0193359507566899</v>
      </c>
      <c r="AE63">
        <f t="shared" si="2"/>
        <v>0</v>
      </c>
      <c r="AF63">
        <f t="shared" si="25"/>
        <v>0</v>
      </c>
      <c r="AG63">
        <f t="shared" si="25"/>
        <v>-7.7992839735038734E-4</v>
      </c>
      <c r="AH63">
        <f t="shared" si="4"/>
        <v>-9.7110937002841453</v>
      </c>
      <c r="AI63">
        <f t="shared" si="26"/>
        <v>-9.7118736286814951</v>
      </c>
      <c r="AJ63">
        <f t="shared" si="6"/>
        <v>-9.0245139467357793E-2</v>
      </c>
      <c r="AK63">
        <f t="shared" si="20"/>
        <v>-7.7670676315683349E-2</v>
      </c>
      <c r="AL63">
        <f t="shared" si="23"/>
        <v>-9.8797894444645369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-1.0818991618559117E-2</v>
      </c>
      <c r="AR63">
        <f t="shared" si="27"/>
        <v>-1.0819860525713597E-2</v>
      </c>
      <c r="AS63">
        <f t="shared" si="27"/>
        <v>-1.005408286282393E-4</v>
      </c>
      <c r="AT63">
        <f t="shared" si="27"/>
        <v>-8.6531797756478107E-5</v>
      </c>
      <c r="AU63">
        <f t="shared" si="24"/>
        <v>-1.1006933152098315E-2</v>
      </c>
      <c r="AW63">
        <v>60</v>
      </c>
      <c r="AX63">
        <f>IF(Z63&gt;0, (R63*SUMPRODUCT(K63:$K$98, X63:$X$98)-K63*$AZ$3)/Z63, 0)</f>
        <v>-16337.011740751301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0.83297500000000002</v>
      </c>
      <c r="Q64" s="4">
        <f t="shared" si="22"/>
        <v>12.5</v>
      </c>
      <c r="R64">
        <f t="shared" si="0"/>
        <v>50000</v>
      </c>
      <c r="S64">
        <f t="shared" si="1"/>
        <v>-93846.671740604346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-1.0193359507566899</v>
      </c>
      <c r="AC64">
        <f t="shared" si="19"/>
        <v>-0.91945906201728167</v>
      </c>
      <c r="AE64">
        <f t="shared" si="2"/>
        <v>0</v>
      </c>
      <c r="AF64">
        <f t="shared" si="25"/>
        <v>0</v>
      </c>
      <c r="AG64">
        <f t="shared" si="25"/>
        <v>-1.2246825659394459E-4</v>
      </c>
      <c r="AH64">
        <f t="shared" si="4"/>
        <v>-2.5986434271317558</v>
      </c>
      <c r="AI64">
        <f t="shared" si="26"/>
        <v>-2.5987658953883499</v>
      </c>
      <c r="AJ64">
        <f t="shared" si="6"/>
        <v>-9.9876888739408254E-2</v>
      </c>
      <c r="AK64">
        <f t="shared" si="20"/>
        <v>-7.1353516552968302E-2</v>
      </c>
      <c r="AL64">
        <f t="shared" si="23"/>
        <v>-2.7699963006807264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-2.5849212035843725E-3</v>
      </c>
      <c r="AR64">
        <f t="shared" si="27"/>
        <v>-2.5850430251432408E-3</v>
      </c>
      <c r="AS64">
        <f t="shared" si="27"/>
        <v>-9.9349485487315294E-5</v>
      </c>
      <c r="AT64">
        <f t="shared" si="27"/>
        <v>-7.0976731921876208E-5</v>
      </c>
      <c r="AU64">
        <f t="shared" si="24"/>
        <v>-2.7553692425524323E-3</v>
      </c>
      <c r="AW64">
        <v>61</v>
      </c>
      <c r="AX64">
        <f>IF(Z64&gt;0, (R64*SUMPRODUCT(K64:$K$98, X64:$X$98)-K64*$AZ$3)/Z64, 0)</f>
        <v>-93846.671740604346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0.83526170899999996</v>
      </c>
      <c r="Q65" s="4">
        <f t="shared" si="22"/>
        <v>12.5</v>
      </c>
      <c r="R65">
        <f t="shared" si="0"/>
        <v>50000</v>
      </c>
      <c r="S65">
        <f t="shared" si="1"/>
        <v>-542998.2901884208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-0.91945906201728167</v>
      </c>
      <c r="AC65">
        <f t="shared" si="19"/>
        <v>-0.82320837575839501</v>
      </c>
      <c r="AE65">
        <f t="shared" si="2"/>
        <v>0</v>
      </c>
      <c r="AF65">
        <f t="shared" si="25"/>
        <v>0</v>
      </c>
      <c r="AG65">
        <f t="shared" si="25"/>
        <v>-1.8950528727096478E-5</v>
      </c>
      <c r="AH65">
        <f t="shared" si="4"/>
        <v>-0.40917218120363463</v>
      </c>
      <c r="AI65">
        <f t="shared" si="26"/>
        <v>-0.40919113173236171</v>
      </c>
      <c r="AJ65">
        <f t="shared" si="6"/>
        <v>-9.6250686258886664E-2</v>
      </c>
      <c r="AK65">
        <f t="shared" si="20"/>
        <v>-6.4362134341209729E-2</v>
      </c>
      <c r="AL65">
        <f t="shared" si="23"/>
        <v>-0.56980395233245806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-3.634031551902388E-4</v>
      </c>
      <c r="AR65">
        <f t="shared" si="27"/>
        <v>-3.6341998595794075E-4</v>
      </c>
      <c r="AS65">
        <f t="shared" si="27"/>
        <v>-8.5484313652050564E-5</v>
      </c>
      <c r="AT65">
        <f t="shared" si="27"/>
        <v>-5.7162739230146544E-5</v>
      </c>
      <c r="AU65">
        <f t="shared" si="24"/>
        <v>-5.0606703884013783E-4</v>
      </c>
      <c r="AW65">
        <v>62</v>
      </c>
      <c r="AX65">
        <f>IF(Z65&gt;0, (R65*SUMPRODUCT(K65:$K$98, X65:$X$98)-K65*$AZ$3)/Z65, 0)</f>
        <v>-542998.2901884208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0.83773177600000004</v>
      </c>
      <c r="Q66" s="4">
        <f t="shared" si="22"/>
        <v>12.5</v>
      </c>
      <c r="R66">
        <f t="shared" si="0"/>
        <v>50000</v>
      </c>
      <c r="S66">
        <f t="shared" si="1"/>
        <v>-3185364.5667793066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-0.82320837575839501</v>
      </c>
      <c r="AC66">
        <f t="shared" si="19"/>
        <v>-0.73532570082209348</v>
      </c>
      <c r="AE66">
        <f t="shared" si="2"/>
        <v>0</v>
      </c>
      <c r="AF66">
        <f t="shared" si="25"/>
        <v>0</v>
      </c>
      <c r="AG66">
        <f t="shared" si="25"/>
        <v>-2.8855633531359593E-6</v>
      </c>
      <c r="AH66">
        <f t="shared" si="4"/>
        <v>-6.3501840346758209E-2</v>
      </c>
      <c r="AI66">
        <f t="shared" si="26"/>
        <v>-6.3504725910111345E-2</v>
      </c>
      <c r="AJ66">
        <f t="shared" si="6"/>
        <v>-8.788267493630153E-2</v>
      </c>
      <c r="AK66">
        <f t="shared" si="20"/>
        <v>-5.7624586303087658E-2</v>
      </c>
      <c r="AL66">
        <f t="shared" si="23"/>
        <v>-0.20901198714950053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-5.0355960422934522E-5</v>
      </c>
      <c r="AR66">
        <f t="shared" si="27"/>
        <v>-5.0358248629279641E-5</v>
      </c>
      <c r="AS66">
        <f t="shared" si="27"/>
        <v>-6.9689578708090756E-5</v>
      </c>
      <c r="AT66">
        <f t="shared" si="27"/>
        <v>-4.5695390423663392E-5</v>
      </c>
      <c r="AU66">
        <f t="shared" si="24"/>
        <v>-1.6574321776103378E-4</v>
      </c>
      <c r="AW66">
        <v>63</v>
      </c>
      <c r="AX66">
        <f>IF(Z66&gt;0, (R66*SUMPRODUCT(K66:$K$98, X66:$X$98)-K66*$AZ$3)/Z66, 0)</f>
        <v>-3185364.5667793066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0.84045353700000003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-19019283.607710138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-0.73532570082209348</v>
      </c>
      <c r="AC67">
        <f t="shared" si="19"/>
        <v>-0.65658491562939869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-9.7007277055227888E-3</v>
      </c>
      <c r="AI67">
        <f t="shared" ref="AI67:AI98" si="33">SUM(AE67:AH67)</f>
        <v>-9.7011592313160123E-3</v>
      </c>
      <c r="AJ67">
        <f t="shared" ref="AJ67:AJ98" si="34">AB67-AC67</f>
        <v>-7.8740785192694784E-2</v>
      </c>
      <c r="AK67">
        <f t="shared" si="20"/>
        <v>-5.147279905754655E-2</v>
      </c>
      <c r="AL67">
        <f t="shared" si="23"/>
        <v>-0.13991474348155736</v>
      </c>
      <c r="AN67">
        <f t="shared" ref="AN67:AU98" si="35">AE67*$K67</f>
        <v>0</v>
      </c>
      <c r="AO67">
        <f t="shared" si="35"/>
        <v>0</v>
      </c>
      <c r="AP67">
        <f t="shared" si="35"/>
        <v>-3.0552961207783184E-10</v>
      </c>
      <c r="AQ67">
        <f t="shared" si="35"/>
        <v>-6.8683254147990596E-6</v>
      </c>
      <c r="AR67">
        <f t="shared" si="35"/>
        <v>-6.8686309444111373E-6</v>
      </c>
      <c r="AS67">
        <f t="shared" si="35"/>
        <v>-5.5750182103588224E-5</v>
      </c>
      <c r="AT67">
        <f t="shared" si="35"/>
        <v>-3.6443857066158072E-5</v>
      </c>
      <c r="AU67">
        <f t="shared" si="24"/>
        <v>-9.9062670114157436E-5</v>
      </c>
      <c r="AW67">
        <v>64</v>
      </c>
      <c r="AX67">
        <f>IF(Z67&gt;0, (R67*SUMPRODUCT(K67:$K$98, X67:$X$98)-K67*$AZ$3)/Z67, 0)</f>
        <v>-19019283.607710138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0.84346351399999997</v>
      </c>
      <c r="Q68" s="4">
        <f t="shared" si="22"/>
        <v>12.5</v>
      </c>
      <c r="R68">
        <f t="shared" si="28"/>
        <v>50000</v>
      </c>
      <c r="S68">
        <f t="shared" si="29"/>
        <v>-115887026.06516232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-0.65658491562939869</v>
      </c>
      <c r="AC68">
        <f t="shared" ref="AC68:AC98" si="46">S68*Z68</f>
        <v>-0.58624255078238696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-1.4559050477370805E-3</v>
      </c>
      <c r="AI68">
        <f t="shared" si="33"/>
        <v>-1.455968282010438E-3</v>
      </c>
      <c r="AJ68">
        <f t="shared" si="34"/>
        <v>-7.0342364847011729E-2</v>
      </c>
      <c r="AK68">
        <f t="shared" ref="AK68:AK98" si="47">G68*SUM(AB68:AB68, AE68:AF68)</f>
        <v>-4.5960944094057911E-2</v>
      </c>
      <c r="AL68">
        <f t="shared" si="23"/>
        <v>-0.11775927722308008</v>
      </c>
      <c r="AN68">
        <f t="shared" si="35"/>
        <v>0</v>
      </c>
      <c r="AO68">
        <f t="shared" si="35"/>
        <v>0</v>
      </c>
      <c r="AP68">
        <f t="shared" si="35"/>
        <v>-3.9974317609668433E-11</v>
      </c>
      <c r="AQ68">
        <f t="shared" si="35"/>
        <v>-9.2036814369366012E-7</v>
      </c>
      <c r="AR68">
        <f t="shared" si="35"/>
        <v>-9.204081180112698E-7</v>
      </c>
      <c r="AS68">
        <f t="shared" si="35"/>
        <v>-4.4467784391498179E-5</v>
      </c>
      <c r="AT68">
        <f t="shared" si="35"/>
        <v>-2.9054771713309724E-5</v>
      </c>
      <c r="AU68">
        <f t="shared" si="24"/>
        <v>-7.4442964222819173E-5</v>
      </c>
      <c r="AW68">
        <v>65</v>
      </c>
      <c r="AX68">
        <f>IF(Z68&gt;0, (R68*SUMPRODUCT(K68:$K$98, X68:$X$98)-K68*$AZ$3)/Z68, 0)</f>
        <v>-115887026.06516232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0.84645297100000005</v>
      </c>
      <c r="Q69" s="4">
        <f t="shared" ref="Q69:Q98" si="49">$C$8</f>
        <v>12.5</v>
      </c>
      <c r="R69">
        <f t="shared" si="28"/>
        <v>50000</v>
      </c>
      <c r="S69">
        <f t="shared" si="29"/>
        <v>-720814071.97801042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-0.58624255078238696</v>
      </c>
      <c r="AC69">
        <f t="shared" si="46"/>
        <v>-0.52343165581800699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-2.1409935420956685E-4</v>
      </c>
      <c r="AI69">
        <f t="shared" si="33"/>
        <v>-2.1410843130163827E-4</v>
      </c>
      <c r="AJ69">
        <f t="shared" si="34"/>
        <v>-6.2810894964379971E-2</v>
      </c>
      <c r="AK69">
        <f t="shared" si="47"/>
        <v>-4.1036978554767088E-2</v>
      </c>
      <c r="AL69">
        <f t="shared" si="23"/>
        <v>-0.10406198195044869</v>
      </c>
      <c r="AN69">
        <f t="shared" si="35"/>
        <v>0</v>
      </c>
      <c r="AO69">
        <f t="shared" si="35"/>
        <v>0</v>
      </c>
      <c r="AP69">
        <f t="shared" si="35"/>
        <v>-5.123387972473469E-12</v>
      </c>
      <c r="AQ69">
        <f t="shared" si="35"/>
        <v>-1.2084421394429096E-7</v>
      </c>
      <c r="AR69">
        <f t="shared" si="35"/>
        <v>-1.2084933733226342E-7</v>
      </c>
      <c r="AS69">
        <f t="shared" si="35"/>
        <v>-3.5452387313967681E-5</v>
      </c>
      <c r="AT69">
        <f t="shared" si="35"/>
        <v>-2.3162523933843616E-5</v>
      </c>
      <c r="AU69">
        <f t="shared" si="24"/>
        <v>-5.8735760585143558E-5</v>
      </c>
      <c r="AW69">
        <v>66</v>
      </c>
      <c r="AX69">
        <f>IF(Z69&gt;0, (R69*SUMPRODUCT(K69:$K$98, X69:$X$98)-K69*$AZ$3)/Z69, 0)</f>
        <v>-720814071.97801042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0.84968151000000003</v>
      </c>
      <c r="Q70" s="4">
        <f t="shared" si="49"/>
        <v>12.5</v>
      </c>
      <c r="R70">
        <f t="shared" si="28"/>
        <v>50000</v>
      </c>
      <c r="S70">
        <f t="shared" si="29"/>
        <v>-4586595385.9572935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-0.52343165581800699</v>
      </c>
      <c r="AC70">
        <f t="shared" si="46"/>
        <v>-0.4673497986867533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-3.0850549190638744E-5</v>
      </c>
      <c r="AI70">
        <f t="shared" si="33"/>
        <v>-3.0851822874491799E-5</v>
      </c>
      <c r="AJ70">
        <f t="shared" si="34"/>
        <v>-5.6081857131253687E-2</v>
      </c>
      <c r="AK70">
        <f t="shared" si="47"/>
        <v>-3.6640215907260493E-2</v>
      </c>
      <c r="AL70">
        <f t="shared" si="23"/>
        <v>-9.2752924861388669E-2</v>
      </c>
      <c r="AN70">
        <f t="shared" si="35"/>
        <v>0</v>
      </c>
      <c r="AO70">
        <f t="shared" si="35"/>
        <v>0</v>
      </c>
      <c r="AP70">
        <f t="shared" si="35"/>
        <v>-6.4188041426932037E-13</v>
      </c>
      <c r="AQ70">
        <f t="shared" si="35"/>
        <v>-1.5547314388453916E-8</v>
      </c>
      <c r="AR70">
        <f t="shared" si="35"/>
        <v>-1.5547956268868186E-8</v>
      </c>
      <c r="AS70">
        <f t="shared" si="35"/>
        <v>-2.8262779340490066E-5</v>
      </c>
      <c r="AT70">
        <f t="shared" si="35"/>
        <v>-1.846505073380882E-5</v>
      </c>
      <c r="AU70">
        <f t="shared" si="24"/>
        <v>-4.6743378030567756E-5</v>
      </c>
      <c r="AW70">
        <v>67</v>
      </c>
      <c r="AX70">
        <f>IF(Z70&gt;0, (R70*SUMPRODUCT(K70:$K$98, X70:$X$98)-K70*$AZ$3)/Z70, 0)</f>
        <v>-4586595385.9572935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0.85306441600000005</v>
      </c>
      <c r="Q71" s="4">
        <f t="shared" si="49"/>
        <v>12.5</v>
      </c>
      <c r="R71">
        <f t="shared" si="28"/>
        <v>50000</v>
      </c>
      <c r="S71">
        <f t="shared" si="29"/>
        <v>-29905846720.153694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-0.4673497986867533</v>
      </c>
      <c r="AC71">
        <f t="shared" si="46"/>
        <v>-0.41727661961311446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-4.3461374890955442E-6</v>
      </c>
      <c r="AI71">
        <f t="shared" si="33"/>
        <v>-4.3463119017377937E-6</v>
      </c>
      <c r="AJ71">
        <f t="shared" si="34"/>
        <v>-5.007317907363884E-2</v>
      </c>
      <c r="AK71">
        <f t="shared" si="47"/>
        <v>-3.2714485908072737E-2</v>
      </c>
      <c r="AL71">
        <f t="shared" si="23"/>
        <v>-8.2792011293613313E-2</v>
      </c>
      <c r="AN71">
        <f t="shared" si="35"/>
        <v>0</v>
      </c>
      <c r="AO71">
        <f t="shared" si="35"/>
        <v>0</v>
      </c>
      <c r="AP71">
        <f t="shared" si="35"/>
        <v>-7.847881195190287E-14</v>
      </c>
      <c r="AQ71">
        <f t="shared" si="35"/>
        <v>-1.9555905026446275E-9</v>
      </c>
      <c r="AR71">
        <f t="shared" si="35"/>
        <v>-1.9556689814565796E-9</v>
      </c>
      <c r="AS71">
        <f t="shared" si="35"/>
        <v>-2.2530956206360165E-5</v>
      </c>
      <c r="AT71">
        <f t="shared" si="35"/>
        <v>-1.4720228732120104E-5</v>
      </c>
      <c r="AU71">
        <f t="shared" si="24"/>
        <v>-3.7253140607461727E-5</v>
      </c>
      <c r="AW71">
        <v>68</v>
      </c>
      <c r="AX71">
        <f>IF(Z71&gt;0, (R71*SUMPRODUCT(K71:$K$98, X71:$X$98)-K71*$AZ$3)/Z71, 0)</f>
        <v>-29905846720.153694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0.856559709</v>
      </c>
      <c r="Q72" s="4">
        <f t="shared" si="49"/>
        <v>12.5</v>
      </c>
      <c r="R72">
        <f t="shared" si="28"/>
        <v>50000</v>
      </c>
      <c r="S72">
        <f t="shared" si="29"/>
        <v>-200101849150.83734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-0.41727661961311446</v>
      </c>
      <c r="AC72">
        <f t="shared" si="46"/>
        <v>-0.37256841208571106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-5.9757936836385308E-7</v>
      </c>
      <c r="AI72">
        <f t="shared" si="33"/>
        <v>-5.9760264203758895E-7</v>
      </c>
      <c r="AJ72">
        <f t="shared" si="34"/>
        <v>-4.4708207527403399E-2</v>
      </c>
      <c r="AK72">
        <f t="shared" si="47"/>
        <v>-2.9209363372918015E-2</v>
      </c>
      <c r="AL72">
        <f t="shared" si="23"/>
        <v>-7.3918168502963455E-2</v>
      </c>
      <c r="AN72">
        <f t="shared" si="35"/>
        <v>0</v>
      </c>
      <c r="AO72">
        <f t="shared" si="35"/>
        <v>0</v>
      </c>
      <c r="AP72">
        <f t="shared" si="35"/>
        <v>-9.3502102716037488E-15</v>
      </c>
      <c r="AQ72">
        <f t="shared" si="35"/>
        <v>-2.4007781545781303E-10</v>
      </c>
      <c r="AR72">
        <f t="shared" si="35"/>
        <v>-2.4008716566808465E-10</v>
      </c>
      <c r="AS72">
        <f t="shared" si="35"/>
        <v>-1.7961545134333012E-5</v>
      </c>
      <c r="AT72">
        <f t="shared" si="35"/>
        <v>-1.1734876605066865E-5</v>
      </c>
      <c r="AU72">
        <f t="shared" si="24"/>
        <v>-2.9696661826565548E-5</v>
      </c>
      <c r="AW72">
        <v>69</v>
      </c>
      <c r="AX72">
        <f>IF(Z72&gt;0, (R72*SUMPRODUCT(K72:$K$98, X72:$X$98)-K72*$AZ$3)/Z72, 0)</f>
        <v>-200101849150.83734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0.86031008399999997</v>
      </c>
      <c r="Q73" s="4">
        <f t="shared" si="49"/>
        <v>12.5</v>
      </c>
      <c r="R73">
        <f t="shared" si="28"/>
        <v>50000</v>
      </c>
      <c r="S73">
        <f t="shared" si="29"/>
        <v>-1377611852462.802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-0.37256841208571106</v>
      </c>
      <c r="AC73">
        <f t="shared" si="46"/>
        <v>-0.3326503681445443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-8.0090304826616702E-8</v>
      </c>
      <c r="AI73">
        <f t="shared" si="33"/>
        <v>-8.009332318740851E-8</v>
      </c>
      <c r="AJ73">
        <f t="shared" si="34"/>
        <v>-3.991804394116677E-2</v>
      </c>
      <c r="AK73">
        <f t="shared" si="47"/>
        <v>-2.6079788845999777E-2</v>
      </c>
      <c r="AL73">
        <f t="shared" si="23"/>
        <v>-6.5997912880489729E-2</v>
      </c>
      <c r="AN73">
        <f t="shared" si="35"/>
        <v>0</v>
      </c>
      <c r="AO73">
        <f t="shared" si="35"/>
        <v>0</v>
      </c>
      <c r="AP73">
        <f t="shared" si="35"/>
        <v>-1.0827035577737747E-15</v>
      </c>
      <c r="AQ73">
        <f t="shared" si="35"/>
        <v>-2.8728857800646726E-11</v>
      </c>
      <c r="AR73">
        <f t="shared" si="35"/>
        <v>-2.8729940504204499E-11</v>
      </c>
      <c r="AS73">
        <f t="shared" si="35"/>
        <v>-1.4318834352652227E-5</v>
      </c>
      <c r="AT73">
        <f t="shared" si="35"/>
        <v>-9.3549718264853154E-6</v>
      </c>
      <c r="AU73">
        <f t="shared" si="24"/>
        <v>-2.3673834909078046E-5</v>
      </c>
      <c r="AW73">
        <v>70</v>
      </c>
      <c r="AX73">
        <f>IF(Z73&gt;0, (R73*SUMPRODUCT(K73:$K$98, X73:$X$98)-K73*$AZ$3)/Z73, 0)</f>
        <v>-1377611852462.802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0.86416701100000004</v>
      </c>
      <c r="Q74" s="4">
        <f t="shared" si="49"/>
        <v>12.5</v>
      </c>
      <c r="R74">
        <f t="shared" si="28"/>
        <v>50000</v>
      </c>
      <c r="S74">
        <f t="shared" si="29"/>
        <v>-9774945286093.707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-0.3326503681445443</v>
      </c>
      <c r="AC74">
        <f t="shared" si="46"/>
        <v>-0.29700925729716188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-1.0433471294313017E-8</v>
      </c>
      <c r="AI74">
        <f t="shared" si="33"/>
        <v>-1.043385110367333E-8</v>
      </c>
      <c r="AJ74">
        <f t="shared" si="34"/>
        <v>-3.5641110847382418E-2</v>
      </c>
      <c r="AK74">
        <f t="shared" si="47"/>
        <v>-2.3285525770118103E-2</v>
      </c>
      <c r="AL74">
        <f t="shared" si="23"/>
        <v>-5.8926647051351623E-2</v>
      </c>
      <c r="AN74">
        <f t="shared" si="35"/>
        <v>0</v>
      </c>
      <c r="AO74">
        <f t="shared" si="35"/>
        <v>0</v>
      </c>
      <c r="AP74">
        <f t="shared" si="35"/>
        <v>-1.21642700781793E-16</v>
      </c>
      <c r="AQ74">
        <f t="shared" si="35"/>
        <v>-3.3415596332872454E-12</v>
      </c>
      <c r="AR74">
        <f t="shared" si="35"/>
        <v>-3.3416812759880267E-12</v>
      </c>
      <c r="AS74">
        <f t="shared" si="35"/>
        <v>-1.1414887139052707E-5</v>
      </c>
      <c r="AT74">
        <f t="shared" si="35"/>
        <v>-7.457726269463981E-6</v>
      </c>
      <c r="AU74">
        <f t="shared" si="24"/>
        <v>-1.8872616750197962E-5</v>
      </c>
      <c r="AW74">
        <v>71</v>
      </c>
      <c r="AX74">
        <f>IF(Z74&gt;0, (R74*SUMPRODUCT(K74:$K$98, X74:$X$98)-K74*$AZ$3)/Z74, 0)</f>
        <v>-9774945286093.707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0.86825209999999997</v>
      </c>
      <c r="Q75" s="4">
        <f t="shared" si="49"/>
        <v>12.5</v>
      </c>
      <c r="R75">
        <f t="shared" si="28"/>
        <v>50000</v>
      </c>
      <c r="S75">
        <f t="shared" si="29"/>
        <v>-71686080169130.016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-0.29700925729716188</v>
      </c>
      <c r="AC75">
        <f t="shared" si="46"/>
        <v>-0.26518683687540417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-1.319081098768766E-9</v>
      </c>
      <c r="AI75">
        <f t="shared" si="33"/>
        <v>-1.3191273397607844E-9</v>
      </c>
      <c r="AJ75">
        <f t="shared" si="34"/>
        <v>-3.1822420421757702E-2</v>
      </c>
      <c r="AK75">
        <f t="shared" si="47"/>
        <v>-2.0790648010801334E-2</v>
      </c>
      <c r="AL75">
        <f t="shared" si="23"/>
        <v>-5.2613069751686378E-2</v>
      </c>
      <c r="AN75">
        <f t="shared" si="35"/>
        <v>0</v>
      </c>
      <c r="AO75">
        <f t="shared" si="35"/>
        <v>0</v>
      </c>
      <c r="AP75">
        <f t="shared" si="35"/>
        <v>-1.322298515224255E-17</v>
      </c>
      <c r="AQ75">
        <f t="shared" si="35"/>
        <v>-3.7720189429808362E-13</v>
      </c>
      <c r="AR75">
        <f t="shared" si="35"/>
        <v>-3.7721511728323585E-13</v>
      </c>
      <c r="AS75">
        <f t="shared" si="35"/>
        <v>-9.0998781465681728E-6</v>
      </c>
      <c r="AT75">
        <f t="shared" si="35"/>
        <v>-5.9452537229734748E-6</v>
      </c>
      <c r="AU75">
        <f t="shared" si="24"/>
        <v>-1.5045132246756764E-5</v>
      </c>
      <c r="AW75">
        <v>72</v>
      </c>
      <c r="AX75">
        <f>IF(Z75&gt;0, (R75*SUMPRODUCT(K75:$K$98, X75:$X$98)-K75*$AZ$3)/Z75, 0)</f>
        <v>-71686080169130.016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0.87257664800000001</v>
      </c>
      <c r="Q76" s="4">
        <f t="shared" si="49"/>
        <v>12.5</v>
      </c>
      <c r="R76">
        <f t="shared" si="28"/>
        <v>50000</v>
      </c>
      <c r="S76">
        <f t="shared" si="29"/>
        <v>-545082623109985.88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-0.26518683687540417</v>
      </c>
      <c r="AC76">
        <f t="shared" si="46"/>
        <v>-0.2367739614962284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-1.6139523926299735E-10</v>
      </c>
      <c r="AI76">
        <f t="shared" si="33"/>
        <v>-1.6140066903527998E-10</v>
      </c>
      <c r="AJ76">
        <f t="shared" si="34"/>
        <v>-2.8412875379175778E-2</v>
      </c>
      <c r="AK76">
        <f t="shared" si="47"/>
        <v>-1.8563078581278293E-2</v>
      </c>
      <c r="AL76">
        <f t="shared" si="23"/>
        <v>-4.6975954121854742E-2</v>
      </c>
      <c r="AN76">
        <f t="shared" si="35"/>
        <v>0</v>
      </c>
      <c r="AO76">
        <f t="shared" si="35"/>
        <v>0</v>
      </c>
      <c r="AP76">
        <f t="shared" si="35"/>
        <v>-1.3863278928772773E-18</v>
      </c>
      <c r="AQ76">
        <f t="shared" si="35"/>
        <v>-4.1207385931062764E-14</v>
      </c>
      <c r="AR76">
        <f t="shared" si="35"/>
        <v>-4.1208772258955642E-14</v>
      </c>
      <c r="AS76">
        <f t="shared" si="35"/>
        <v>-7.2543671455699389E-6</v>
      </c>
      <c r="AT76">
        <f t="shared" si="35"/>
        <v>-4.7395198684943765E-6</v>
      </c>
      <c r="AU76">
        <f t="shared" si="24"/>
        <v>-1.1993887055273089E-5</v>
      </c>
      <c r="AW76">
        <v>73</v>
      </c>
      <c r="AX76">
        <f>IF(Z76&gt;0, (R76*SUMPRODUCT(K76:$K$98, X76:$X$98)-K76*$AZ$3)/Z76, 0)</f>
        <v>-545082623109985.88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0.87698101399999995</v>
      </c>
      <c r="Q77" s="4">
        <f t="shared" si="49"/>
        <v>12.5</v>
      </c>
      <c r="R77">
        <f t="shared" si="28"/>
        <v>50000</v>
      </c>
      <c r="S77">
        <f t="shared" si="29"/>
        <v>-4306187223190465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-0.2367739614962284</v>
      </c>
      <c r="AC77">
        <f t="shared" si="46"/>
        <v>-0.21140532276452592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-1.9047228808820493E-11</v>
      </c>
      <c r="AI77">
        <f t="shared" si="33"/>
        <v>-1.9047842476178087E-11</v>
      </c>
      <c r="AJ77">
        <f t="shared" si="34"/>
        <v>-2.5368638731702475E-2</v>
      </c>
      <c r="AK77">
        <f t="shared" si="47"/>
        <v>-1.6574177304735989E-2</v>
      </c>
      <c r="AL77">
        <f t="shared" si="23"/>
        <v>-4.1942816055486304E-2</v>
      </c>
      <c r="AN77">
        <f t="shared" si="35"/>
        <v>0</v>
      </c>
      <c r="AO77">
        <f t="shared" si="35"/>
        <v>0</v>
      </c>
      <c r="AP77">
        <f t="shared" si="35"/>
        <v>-1.3989408278259517E-19</v>
      </c>
      <c r="AQ77">
        <f t="shared" si="35"/>
        <v>-4.3420830043999924E-15</v>
      </c>
      <c r="AR77">
        <f t="shared" si="35"/>
        <v>-4.3422228984827752E-15</v>
      </c>
      <c r="AS77">
        <f t="shared" si="35"/>
        <v>-5.783137074022998E-6</v>
      </c>
      <c r="AT77">
        <f t="shared" si="35"/>
        <v>-3.7783162217004291E-6</v>
      </c>
      <c r="AU77">
        <f t="shared" si="24"/>
        <v>-9.5614533000656496E-6</v>
      </c>
      <c r="AW77">
        <v>74</v>
      </c>
      <c r="AX77">
        <f>IF(Z77&gt;0, (R77*SUMPRODUCT(K77:$K$98, X77:$X$98)-K77*$AZ$3)/Z77, 0)</f>
        <v>-4306187223190465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0.88158379899999995</v>
      </c>
      <c r="Q78" s="4">
        <f t="shared" si="49"/>
        <v>12.5</v>
      </c>
      <c r="R78">
        <f t="shared" si="28"/>
        <v>50000</v>
      </c>
      <c r="S78">
        <f t="shared" si="29"/>
        <v>-3.5463426916294992E+16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-0.21140532276452592</v>
      </c>
      <c r="AC78">
        <f t="shared" si="46"/>
        <v>-0.18875475246833051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-2.1639968017169586E-12</v>
      </c>
      <c r="AI78">
        <f t="shared" si="33"/>
        <v>-2.1640633332005465E-12</v>
      </c>
      <c r="AJ78">
        <f t="shared" si="34"/>
        <v>-2.265057029619541E-2</v>
      </c>
      <c r="AK78">
        <f t="shared" si="47"/>
        <v>-1.4798372593516816E-2</v>
      </c>
      <c r="AL78">
        <f t="shared" si="23"/>
        <v>-3.7448942891876294E-2</v>
      </c>
      <c r="AN78">
        <f t="shared" si="35"/>
        <v>0</v>
      </c>
      <c r="AO78">
        <f t="shared" si="35"/>
        <v>0</v>
      </c>
      <c r="AP78">
        <f t="shared" si="35"/>
        <v>-1.354177231934686E-20</v>
      </c>
      <c r="AQ78">
        <f t="shared" si="35"/>
        <v>-4.4045841770393119E-16</v>
      </c>
      <c r="AR78">
        <f t="shared" si="35"/>
        <v>-4.4047195947625052E-16</v>
      </c>
      <c r="AS78">
        <f t="shared" si="35"/>
        <v>-4.6102814684560678E-6</v>
      </c>
      <c r="AT78">
        <f t="shared" si="35"/>
        <v>-3.012050559391803E-6</v>
      </c>
      <c r="AU78">
        <f t="shared" si="24"/>
        <v>-7.6223320282883431E-6</v>
      </c>
      <c r="AW78">
        <v>75</v>
      </c>
      <c r="AX78">
        <f>IF(Z78&gt;0, (R78*SUMPRODUCT(K78:$K$98, X78:$X$98)-K78*$AZ$3)/Z78, 0)</f>
        <v>-3.5463426916294992E+16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0.88621764599999997</v>
      </c>
      <c r="Q79" s="4">
        <f t="shared" si="49"/>
        <v>12.5</v>
      </c>
      <c r="R79">
        <f t="shared" si="28"/>
        <v>50000</v>
      </c>
      <c r="S79">
        <f t="shared" si="29"/>
        <v>-3.0509785924114138E+17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-0.18875475246833051</v>
      </c>
      <c r="AC79">
        <f t="shared" si="46"/>
        <v>-0.16853102898958119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-2.3584549908082142E-13</v>
      </c>
      <c r="AI79">
        <f t="shared" si="33"/>
        <v>-2.358524038748033E-13</v>
      </c>
      <c r="AJ79">
        <f t="shared" si="34"/>
        <v>-2.0223723478749317E-2</v>
      </c>
      <c r="AK79">
        <f t="shared" si="47"/>
        <v>-1.3212832672783137E-2</v>
      </c>
      <c r="AL79">
        <f t="shared" si="23"/>
        <v>-3.3436556151768305E-2</v>
      </c>
      <c r="AN79">
        <f t="shared" si="35"/>
        <v>0</v>
      </c>
      <c r="AO79">
        <f t="shared" si="35"/>
        <v>0</v>
      </c>
      <c r="AP79">
        <f t="shared" si="35"/>
        <v>-1.254818757708801E-21</v>
      </c>
      <c r="AQ79">
        <f t="shared" si="35"/>
        <v>-4.2860562812569764E-17</v>
      </c>
      <c r="AR79">
        <f t="shared" si="35"/>
        <v>-4.2861817631327475E-17</v>
      </c>
      <c r="AS79">
        <f t="shared" si="35"/>
        <v>-3.6752881604407257E-6</v>
      </c>
      <c r="AT79">
        <f t="shared" si="35"/>
        <v>-2.4011882648213198E-6</v>
      </c>
      <c r="AU79">
        <f t="shared" si="24"/>
        <v>-6.076476425304907E-6</v>
      </c>
      <c r="AW79">
        <v>76</v>
      </c>
      <c r="AX79">
        <f>IF(Z79&gt;0, (R79*SUMPRODUCT(K79:$K$98, X79:$X$98)-K79*$AZ$3)/Z79, 0)</f>
        <v>-3.0509785924114138E+17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0.89077562700000001</v>
      </c>
      <c r="Q80" s="4">
        <f t="shared" si="49"/>
        <v>12.5</v>
      </c>
      <c r="R80">
        <f t="shared" si="28"/>
        <v>50000</v>
      </c>
      <c r="S80">
        <f t="shared" si="29"/>
        <v>-2.7453819526163835E+18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-0.16853102898958119</v>
      </c>
      <c r="AC80">
        <f t="shared" si="46"/>
        <v>-0.15047413302641183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-2.4602488754025607E-14</v>
      </c>
      <c r="AI80">
        <f t="shared" si="33"/>
        <v>-2.4603173877879151E-14</v>
      </c>
      <c r="AJ80">
        <f t="shared" si="34"/>
        <v>-1.8056895963169367E-2</v>
      </c>
      <c r="AK80">
        <f t="shared" si="47"/>
        <v>-1.1797172029270685E-2</v>
      </c>
      <c r="AL80">
        <f t="shared" si="23"/>
        <v>-2.9854067992464654E-2</v>
      </c>
      <c r="AN80">
        <f t="shared" si="35"/>
        <v>0</v>
      </c>
      <c r="AO80">
        <f t="shared" si="35"/>
        <v>0</v>
      </c>
      <c r="AP80">
        <f t="shared" si="35"/>
        <v>-1.1116839684133454E-22</v>
      </c>
      <c r="AQ80">
        <f t="shared" si="35"/>
        <v>-3.9920070202479221E-18</v>
      </c>
      <c r="AR80">
        <f t="shared" si="35"/>
        <v>-3.9921181886447635E-18</v>
      </c>
      <c r="AS80">
        <f t="shared" si="35"/>
        <v>-2.9299172197391527E-6</v>
      </c>
      <c r="AT80">
        <f t="shared" si="35"/>
        <v>-1.9142125835629184E-6</v>
      </c>
      <c r="AU80">
        <f t="shared" si="24"/>
        <v>-4.8441298033060632E-6</v>
      </c>
      <c r="AW80">
        <v>77</v>
      </c>
      <c r="AX80">
        <f>IF(Z80&gt;0, (R80*SUMPRODUCT(K80:$K$98, X80:$X$98)-K80*$AZ$3)/Z80, 0)</f>
        <v>-2.7453819526163835E+18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0.89544260600000003</v>
      </c>
      <c r="Q81" s="4">
        <f t="shared" si="49"/>
        <v>12.5</v>
      </c>
      <c r="R81">
        <f t="shared" si="28"/>
        <v>50000</v>
      </c>
      <c r="S81">
        <f t="shared" si="29"/>
        <v>-2.5923238602204168E+19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-0.15047413302641183</v>
      </c>
      <c r="AC81">
        <f t="shared" si="46"/>
        <v>-0.13435190448786768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-2.4539563554053211E-15</v>
      </c>
      <c r="AI81">
        <f t="shared" si="33"/>
        <v>-2.4540211389314794E-15</v>
      </c>
      <c r="AJ81">
        <f t="shared" si="34"/>
        <v>-1.6122228538544142E-2</v>
      </c>
      <c r="AK81">
        <f t="shared" si="47"/>
        <v>-1.0533189311848828E-2</v>
      </c>
      <c r="AL81">
        <f t="shared" si="23"/>
        <v>-2.6655417850395421E-2</v>
      </c>
      <c r="AN81">
        <f t="shared" si="35"/>
        <v>0</v>
      </c>
      <c r="AO81">
        <f t="shared" si="35"/>
        <v>0</v>
      </c>
      <c r="AP81">
        <f t="shared" si="35"/>
        <v>-9.3855302682807318E-24</v>
      </c>
      <c r="AQ81">
        <f t="shared" si="35"/>
        <v>-3.5551756775873843E-19</v>
      </c>
      <c r="AR81">
        <f t="shared" si="35"/>
        <v>-3.5552695328900667E-19</v>
      </c>
      <c r="AS81">
        <f t="shared" si="35"/>
        <v>-2.3357120693073696E-6</v>
      </c>
      <c r="AT81">
        <f t="shared" si="35"/>
        <v>-1.5259985519474798E-6</v>
      </c>
      <c r="AU81">
        <f t="shared" si="24"/>
        <v>-3.8617106212552044E-6</v>
      </c>
      <c r="AW81">
        <v>78</v>
      </c>
      <c r="AX81">
        <f>IF(Z81&gt;0, (R81*SUMPRODUCT(K81:$K$98, X81:$X$98)-K81*$AZ$3)/Z81, 0)</f>
        <v>-2.5923238602204168E+19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0.90019128800000003</v>
      </c>
      <c r="Q82" s="4">
        <f t="shared" si="49"/>
        <v>12.5</v>
      </c>
      <c r="R82">
        <f t="shared" si="28"/>
        <v>50000</v>
      </c>
      <c r="S82">
        <f t="shared" si="29"/>
        <v>-2.577227558053388E+20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-0.13435190448786768</v>
      </c>
      <c r="AC82">
        <f t="shared" si="46"/>
        <v>-0.11995705757845328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-2.3327026341512603E-16</v>
      </c>
      <c r="AI82">
        <f t="shared" si="33"/>
        <v>-2.3327608154016915E-16</v>
      </c>
      <c r="AJ82">
        <f t="shared" si="34"/>
        <v>-1.4394846909414408E-2</v>
      </c>
      <c r="AK82">
        <f t="shared" si="47"/>
        <v>-9.4046333141507392E-3</v>
      </c>
      <c r="AL82">
        <f t="shared" si="23"/>
        <v>-2.3799480223565379E-2</v>
      </c>
      <c r="AN82">
        <f t="shared" si="35"/>
        <v>0</v>
      </c>
      <c r="AO82">
        <f t="shared" si="35"/>
        <v>0</v>
      </c>
      <c r="AP82">
        <f t="shared" si="35"/>
        <v>-7.5259141502795264E-25</v>
      </c>
      <c r="AQ82">
        <f t="shared" si="35"/>
        <v>-3.0174187788452199E-20</v>
      </c>
      <c r="AR82">
        <f t="shared" si="35"/>
        <v>-3.0174940379867231E-20</v>
      </c>
      <c r="AS82">
        <f t="shared" si="35"/>
        <v>-1.8620153613738588E-6</v>
      </c>
      <c r="AT82">
        <f t="shared" si="35"/>
        <v>-1.2165167027642534E-6</v>
      </c>
      <c r="AU82">
        <f t="shared" si="24"/>
        <v>-3.0785320641381423E-6</v>
      </c>
      <c r="AW82">
        <v>79</v>
      </c>
      <c r="AX82">
        <f>IF(Z82&gt;0, (R82*SUMPRODUCT(K82:$K$98, X82:$X$98)-K82*$AZ$3)/Z82, 0)</f>
        <v>-2.577227558053388E+20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0.90499098499999997</v>
      </c>
      <c r="Q83" s="4">
        <f t="shared" si="49"/>
        <v>12.5</v>
      </c>
      <c r="R83">
        <f t="shared" si="28"/>
        <v>50000</v>
      </c>
      <c r="S83">
        <f t="shared" si="29"/>
        <v>-2.7068847156695526E+21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-0.11995705757845328</v>
      </c>
      <c r="AC83">
        <f t="shared" si="46"/>
        <v>-0.10710451569504754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-2.1061402854473376E-17</v>
      </c>
      <c r="AI83">
        <f t="shared" si="33"/>
        <v>-2.1061897447552439E-17</v>
      </c>
      <c r="AJ83">
        <f t="shared" si="34"/>
        <v>-1.2852541883405733E-2</v>
      </c>
      <c r="AK83">
        <f t="shared" si="47"/>
        <v>-8.3969940304917303E-3</v>
      </c>
      <c r="AL83">
        <f t="shared" si="23"/>
        <v>-2.1249535913897485E-2</v>
      </c>
      <c r="AN83">
        <f t="shared" si="35"/>
        <v>0</v>
      </c>
      <c r="AO83">
        <f t="shared" si="35"/>
        <v>0</v>
      </c>
      <c r="AP83">
        <f t="shared" si="35"/>
        <v>-5.712237043659151E-26</v>
      </c>
      <c r="AQ83">
        <f t="shared" si="35"/>
        <v>-2.4324587356738951E-21</v>
      </c>
      <c r="AR83">
        <f t="shared" si="35"/>
        <v>-2.4325158580443317E-21</v>
      </c>
      <c r="AS83">
        <f t="shared" si="35"/>
        <v>-1.484387245993192E-6</v>
      </c>
      <c r="AT83">
        <f t="shared" si="35"/>
        <v>-9.6979966738221702E-7</v>
      </c>
      <c r="AU83">
        <f t="shared" si="24"/>
        <v>-2.4541869133754118E-6</v>
      </c>
      <c r="AW83">
        <v>80</v>
      </c>
      <c r="AX83">
        <f>IF(Z83&gt;0, (R83*SUMPRODUCT(K83:$K$98, X83:$X$98)-K83*$AZ$3)/Z83, 0)</f>
        <v>-2.7068847156695526E+21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0.90981139099999997</v>
      </c>
      <c r="Q84" s="4">
        <f t="shared" si="49"/>
        <v>12.5</v>
      </c>
      <c r="R84">
        <f t="shared" si="28"/>
        <v>50000</v>
      </c>
      <c r="S84">
        <f t="shared" si="29"/>
        <v>-3.013970916089072E+22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-0.10710451569504754</v>
      </c>
      <c r="AC84">
        <f t="shared" si="46"/>
        <v>-9.5629031870578168E-2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-1.7999456689604413E-18</v>
      </c>
      <c r="AI84">
        <f t="shared" si="33"/>
        <v>-1.7999853296914724E-18</v>
      </c>
      <c r="AJ84">
        <f t="shared" si="34"/>
        <v>-1.1475483824469376E-2</v>
      </c>
      <c r="AK84">
        <f t="shared" si="47"/>
        <v>-7.497316098653329E-3</v>
      </c>
      <c r="AL84">
        <f t="shared" si="23"/>
        <v>-1.8972799923122709E-2</v>
      </c>
      <c r="AN84">
        <f t="shared" si="35"/>
        <v>0</v>
      </c>
      <c r="AO84">
        <f t="shared" si="35"/>
        <v>0</v>
      </c>
      <c r="AP84">
        <f t="shared" si="35"/>
        <v>-4.0897887750830354E-27</v>
      </c>
      <c r="AQ84">
        <f t="shared" si="35"/>
        <v>-1.8560922608618781E-22</v>
      </c>
      <c r="AR84">
        <f t="shared" si="35"/>
        <v>-1.8561331587496292E-22</v>
      </c>
      <c r="AS84">
        <f t="shared" si="35"/>
        <v>-1.1833444244205904E-6</v>
      </c>
      <c r="AT84">
        <f t="shared" si="35"/>
        <v>-7.7311835728811926E-7</v>
      </c>
      <c r="AU84">
        <f t="shared" si="24"/>
        <v>-1.9564627817087097E-6</v>
      </c>
      <c r="AW84">
        <v>81</v>
      </c>
      <c r="AX84">
        <f>IF(Z84&gt;0, (R84*SUMPRODUCT(K84:$K$98, X84:$X$98)-K84*$AZ$3)/Z84, 0)</f>
        <v>-3.013970916089072E+22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0.91465739899999998</v>
      </c>
      <c r="Q85" s="4">
        <f t="shared" si="49"/>
        <v>12.5</v>
      </c>
      <c r="R85">
        <f t="shared" si="28"/>
        <v>50000</v>
      </c>
      <c r="S85">
        <f t="shared" si="29"/>
        <v>-3.5717448363560118E+23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-9.5629031870578168E-2</v>
      </c>
      <c r="AC85">
        <f t="shared" si="46"/>
        <v>-8.5383064170159076E-2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-1.4510392434896043E-19</v>
      </c>
      <c r="AI85">
        <f t="shared" si="33"/>
        <v>-1.4510691249159387E-19</v>
      </c>
      <c r="AJ85">
        <f t="shared" si="34"/>
        <v>-1.0245967700419092E-2</v>
      </c>
      <c r="AK85">
        <f t="shared" si="47"/>
        <v>-6.6940322309404724E-3</v>
      </c>
      <c r="AL85">
        <f t="shared" si="23"/>
        <v>-1.6939999931359563E-2</v>
      </c>
      <c r="AN85">
        <f t="shared" si="35"/>
        <v>0</v>
      </c>
      <c r="AO85">
        <f t="shared" si="35"/>
        <v>0</v>
      </c>
      <c r="AP85">
        <f t="shared" si="35"/>
        <v>-2.7512082487085715E-28</v>
      </c>
      <c r="AQ85">
        <f t="shared" si="35"/>
        <v>-1.3359841298131588E-23</v>
      </c>
      <c r="AR85">
        <f t="shared" si="35"/>
        <v>-1.3360116418956461E-23</v>
      </c>
      <c r="AS85">
        <f t="shared" si="35"/>
        <v>-9.4335493018223133E-7</v>
      </c>
      <c r="AT85">
        <f t="shared" si="35"/>
        <v>-6.1632522105239104E-7</v>
      </c>
      <c r="AU85">
        <f t="shared" si="24"/>
        <v>-1.5596801512346222E-6</v>
      </c>
      <c r="AW85">
        <v>82</v>
      </c>
      <c r="AX85">
        <f>IF(Z85&gt;0, (R85*SUMPRODUCT(K85:$K$98, X85:$X$98)-K85*$AZ$3)/Z85, 0)</f>
        <v>-3.5717448363560118E+23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0.91953785700000001</v>
      </c>
      <c r="Q86" s="4">
        <f t="shared" si="49"/>
        <v>12.5</v>
      </c>
      <c r="R86">
        <f t="shared" si="28"/>
        <v>50000</v>
      </c>
      <c r="S86">
        <f t="shared" si="29"/>
        <v>-4.5259166891980254E+24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-8.5383064170159076E-2</v>
      </c>
      <c r="AC86">
        <f t="shared" si="46"/>
        <v>-7.6234878723356311E-2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-1.0990841094239888E-20</v>
      </c>
      <c r="AI86">
        <f t="shared" si="33"/>
        <v>-1.0991051645173429E-20</v>
      </c>
      <c r="AJ86">
        <f t="shared" si="34"/>
        <v>-9.1481854468027646E-3</v>
      </c>
      <c r="AK86">
        <f t="shared" si="47"/>
        <v>-5.9768144919111355E-3</v>
      </c>
      <c r="AL86">
        <f t="shared" si="23"/>
        <v>-1.51249999387139E-2</v>
      </c>
      <c r="AN86">
        <f t="shared" si="35"/>
        <v>0</v>
      </c>
      <c r="AO86">
        <f t="shared" si="35"/>
        <v>0</v>
      </c>
      <c r="AP86">
        <f t="shared" si="35"/>
        <v>-1.7308574021721708E-29</v>
      </c>
      <c r="AQ86">
        <f t="shared" si="35"/>
        <v>-9.0351433470650084E-25</v>
      </c>
      <c r="AR86">
        <f t="shared" si="35"/>
        <v>-9.0353164328052271E-25</v>
      </c>
      <c r="AS86">
        <f t="shared" si="35"/>
        <v>-7.5203677469884533E-7</v>
      </c>
      <c r="AT86">
        <f t="shared" si="35"/>
        <v>-4.9133069280324528E-7</v>
      </c>
      <c r="AU86">
        <f t="shared" si="24"/>
        <v>-1.2433674675020907E-6</v>
      </c>
      <c r="AW86">
        <v>83</v>
      </c>
      <c r="AX86">
        <f>IF(Z86&gt;0, (R86*SUMPRODUCT(K86:$K$98, X86:$X$98)-K86*$AZ$3)/Z86, 0)</f>
        <v>-4.5259166891980254E+24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0.924425092</v>
      </c>
      <c r="Q87" s="4">
        <f t="shared" si="49"/>
        <v>12.5</v>
      </c>
      <c r="R87">
        <f t="shared" si="28"/>
        <v>50000</v>
      </c>
      <c r="S87">
        <f t="shared" si="29"/>
        <v>-6.1624135925997898E+25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-7.6234878723356311E-2</v>
      </c>
      <c r="AC87">
        <f t="shared" si="46"/>
        <v>-6.8066856002996709E-2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-7.7855426443935623E-22</v>
      </c>
      <c r="AI87">
        <f t="shared" si="33"/>
        <v>-7.7856807129745248E-22</v>
      </c>
      <c r="AJ87">
        <f t="shared" si="34"/>
        <v>-8.1680227203596023E-3</v>
      </c>
      <c r="AK87">
        <f t="shared" si="47"/>
        <v>-5.3364415106349422E-3</v>
      </c>
      <c r="AL87">
        <f t="shared" si="23"/>
        <v>-1.3504464230994544E-2</v>
      </c>
      <c r="AN87">
        <f t="shared" si="35"/>
        <v>0</v>
      </c>
      <c r="AO87">
        <f t="shared" si="35"/>
        <v>0</v>
      </c>
      <c r="AP87">
        <f t="shared" si="35"/>
        <v>-1.0134001331121351E-30</v>
      </c>
      <c r="AQ87">
        <f t="shared" si="35"/>
        <v>-5.714457190149607E-26</v>
      </c>
      <c r="AR87">
        <f t="shared" si="35"/>
        <v>-5.7145585301629183E-26</v>
      </c>
      <c r="AS87">
        <f t="shared" si="35"/>
        <v>-5.9951911248313501E-7</v>
      </c>
      <c r="AT87">
        <f t="shared" si="35"/>
        <v>-3.9168582015564835E-7</v>
      </c>
      <c r="AU87">
        <f t="shared" si="24"/>
        <v>-9.9120493263878336E-7</v>
      </c>
      <c r="AW87">
        <v>84</v>
      </c>
      <c r="AX87">
        <f>IF(Z87&gt;0, (R87*SUMPRODUCT(K87:$K$98, X87:$X$98)-K87*$AZ$3)/Z87, 0)</f>
        <v>-6.1624135925997898E+25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0.92929067899999995</v>
      </c>
      <c r="Q88" s="4">
        <f t="shared" si="49"/>
        <v>12.5</v>
      </c>
      <c r="R88">
        <f t="shared" si="28"/>
        <v>50000</v>
      </c>
      <c r="S88">
        <f t="shared" si="29"/>
        <v>-9.0631140371223347E+26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-6.8066856002996709E-2</v>
      </c>
      <c r="AC88">
        <f t="shared" si="46"/>
        <v>-6.0773978574104201E-2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-5.1322338140675308E-23</v>
      </c>
      <c r="AI88">
        <f t="shared" si="33"/>
        <v>-5.1323176345655481E-23</v>
      </c>
      <c r="AJ88">
        <f t="shared" si="34"/>
        <v>-7.292877428892508E-3</v>
      </c>
      <c r="AK88">
        <f t="shared" si="47"/>
        <v>-4.7646799202097703E-3</v>
      </c>
      <c r="AL88">
        <f t="shared" ref="AL88:AL98" si="50">SUM(AI88:AK88)</f>
        <v>-1.2057557349102278E-2</v>
      </c>
      <c r="AN88">
        <f t="shared" si="35"/>
        <v>0</v>
      </c>
      <c r="AO88">
        <f t="shared" si="35"/>
        <v>0</v>
      </c>
      <c r="AP88">
        <f t="shared" si="35"/>
        <v>-5.4931101770131665E-32</v>
      </c>
      <c r="AQ88">
        <f t="shared" si="35"/>
        <v>-3.3633689207088083E-27</v>
      </c>
      <c r="AR88">
        <f t="shared" si="35"/>
        <v>-3.3634238518105783E-27</v>
      </c>
      <c r="AS88">
        <f t="shared" si="35"/>
        <v>-4.7793296594637705E-7</v>
      </c>
      <c r="AT88">
        <f t="shared" si="35"/>
        <v>-3.1224953775163292E-7</v>
      </c>
      <c r="AU88">
        <f t="shared" si="24"/>
        <v>-7.9018250369801002E-7</v>
      </c>
      <c r="AW88">
        <v>85</v>
      </c>
      <c r="AX88">
        <f>IF(Z88&gt;0, (R88*SUMPRODUCT(K88:$K$98, X88:$X$98)-K88*$AZ$3)/Z88, 0)</f>
        <v>-9.0631140371223347E+26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0.93493958499999996</v>
      </c>
      <c r="Q89" s="4">
        <f t="shared" si="49"/>
        <v>12.5</v>
      </c>
      <c r="R89">
        <f t="shared" si="28"/>
        <v>50000</v>
      </c>
      <c r="S89">
        <f t="shared" si="29"/>
        <v>-1.4696703801766668E+28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-6.0773978574104201E-2</v>
      </c>
      <c r="AC89">
        <f t="shared" si="46"/>
        <v>-5.4262480869735889E-2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-3.134684065219652E-24</v>
      </c>
      <c r="AI89">
        <f t="shared" si="33"/>
        <v>-3.1347302171337153E-24</v>
      </c>
      <c r="AJ89">
        <f t="shared" si="34"/>
        <v>-6.5114977043683117E-3</v>
      </c>
      <c r="AK89">
        <f t="shared" si="47"/>
        <v>-4.2541785001872943E-3</v>
      </c>
      <c r="AL89">
        <f t="shared" si="50"/>
        <v>-1.0765676204555607E-2</v>
      </c>
      <c r="AN89">
        <f t="shared" si="35"/>
        <v>0</v>
      </c>
      <c r="AO89">
        <f t="shared" si="35"/>
        <v>0</v>
      </c>
      <c r="AP89">
        <f t="shared" si="35"/>
        <v>-2.7004725534559711E-33</v>
      </c>
      <c r="AQ89">
        <f t="shared" si="35"/>
        <v>-1.8341879104485593E-28</v>
      </c>
      <c r="AR89">
        <f t="shared" si="35"/>
        <v>-1.834214915174094E-28</v>
      </c>
      <c r="AS89">
        <f t="shared" si="35"/>
        <v>-3.8100523433225219E-7</v>
      </c>
      <c r="AT89">
        <f t="shared" si="35"/>
        <v>-2.4892341976373795E-7</v>
      </c>
      <c r="AU89">
        <f t="shared" si="24"/>
        <v>-6.2992865409599019E-7</v>
      </c>
      <c r="AW89">
        <v>86</v>
      </c>
      <c r="AX89">
        <f>IF(Z89&gt;0, (R89*SUMPRODUCT(K89:$K$98, X89:$X$98)-K89*$AZ$3)/Z89, 0)</f>
        <v>-1.4696703801766668E+28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0.94055780700000002</v>
      </c>
      <c r="Q90" s="4">
        <f t="shared" si="49"/>
        <v>12.5</v>
      </c>
      <c r="R90">
        <f t="shared" si="28"/>
        <v>50000</v>
      </c>
      <c r="S90">
        <f t="shared" si="29"/>
        <v>-2.654020011989176E+29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-5.4262480869735889E-2</v>
      </c>
      <c r="AC90">
        <f t="shared" si="46"/>
        <v>-4.8448643633692758E-2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-1.7363417232060965E-25</v>
      </c>
      <c r="AI90">
        <f t="shared" si="33"/>
        <v>-1.7363645417245208E-25</v>
      </c>
      <c r="AJ90">
        <f t="shared" si="34"/>
        <v>-5.8138372360431317E-3</v>
      </c>
      <c r="AK90">
        <f t="shared" si="47"/>
        <v>-3.7983736608815126E-3</v>
      </c>
      <c r="AL90">
        <f t="shared" si="50"/>
        <v>-9.6122108969246452E-3</v>
      </c>
      <c r="AN90">
        <f t="shared" si="35"/>
        <v>0</v>
      </c>
      <c r="AO90">
        <f t="shared" si="35"/>
        <v>0</v>
      </c>
      <c r="AP90">
        <f t="shared" si="35"/>
        <v>-1.1921186176711849E-34</v>
      </c>
      <c r="AQ90">
        <f t="shared" si="35"/>
        <v>-9.071251938365137E-30</v>
      </c>
      <c r="AR90">
        <f t="shared" si="35"/>
        <v>-9.0713711502269039E-30</v>
      </c>
      <c r="AS90">
        <f t="shared" si="35"/>
        <v>-3.0373504012456308E-7</v>
      </c>
      <c r="AT90">
        <f t="shared" si="35"/>
        <v>-1.9844022621471454E-7</v>
      </c>
      <c r="AU90">
        <f t="shared" si="24"/>
        <v>-5.0217526633927766E-7</v>
      </c>
      <c r="AW90">
        <v>87</v>
      </c>
      <c r="AX90">
        <f>IF(Z90&gt;0, (R90*SUMPRODUCT(K90:$K$98, X90:$X$98)-K90*$AZ$3)/Z90, 0)</f>
        <v>-2.654020011989176E+29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0.946138378</v>
      </c>
      <c r="Q91" s="4">
        <f t="shared" si="49"/>
        <v>12.5</v>
      </c>
      <c r="R91">
        <f t="shared" si="28"/>
        <v>50000</v>
      </c>
      <c r="S91">
        <f t="shared" si="29"/>
        <v>-5.4025834361308806E+30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-4.8448643633692758E-2</v>
      </c>
      <c r="AC91">
        <f t="shared" si="46"/>
        <v>-4.3257717530082819E-2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-8.6357904041435393E-27</v>
      </c>
      <c r="AI91">
        <f t="shared" si="33"/>
        <v>-8.6358904898665116E-27</v>
      </c>
      <c r="AJ91">
        <f t="shared" si="34"/>
        <v>-5.1909261036099386E-3</v>
      </c>
      <c r="AK91">
        <f t="shared" si="47"/>
        <v>-3.3914050543584935E-3</v>
      </c>
      <c r="AL91">
        <f t="shared" si="50"/>
        <v>-8.5823311579684321E-3</v>
      </c>
      <c r="AN91">
        <f t="shared" si="35"/>
        <v>0</v>
      </c>
      <c r="AO91">
        <f t="shared" si="35"/>
        <v>0</v>
      </c>
      <c r="AP91">
        <f t="shared" si="35"/>
        <v>-4.6685943024514265E-36</v>
      </c>
      <c r="AQ91">
        <f t="shared" si="35"/>
        <v>-4.0282470546679183E-31</v>
      </c>
      <c r="AR91">
        <f t="shared" si="35"/>
        <v>-4.0282937406109429E-31</v>
      </c>
      <c r="AS91">
        <f t="shared" si="35"/>
        <v>-2.4213571438501516E-7</v>
      </c>
      <c r="AT91">
        <f t="shared" si="35"/>
        <v>-1.5819533339820992E-7</v>
      </c>
      <c r="AU91">
        <f t="shared" si="24"/>
        <v>-4.0033104778322513E-7</v>
      </c>
      <c r="AW91">
        <v>88</v>
      </c>
      <c r="AX91">
        <f>IF(Z91&gt;0, (R91*SUMPRODUCT(K91:$K$98, X91:$X$98)-K91*$AZ$3)/Z91, 0)</f>
        <v>-5.4025834361308806E+30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0.95167433300000004</v>
      </c>
      <c r="Q92" s="4">
        <f t="shared" si="49"/>
        <v>12.5</v>
      </c>
      <c r="R92">
        <f t="shared" si="28"/>
        <v>50000</v>
      </c>
      <c r="S92">
        <f t="shared" si="29"/>
        <v>-1.2586174197127867E+32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-4.3257717530082819E-2</v>
      </c>
      <c r="AC92">
        <f t="shared" si="46"/>
        <v>-3.8622962080431082E-2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-3.8099605461185027E-28</v>
      </c>
      <c r="AI92">
        <f t="shared" si="33"/>
        <v>-3.8099989046394039E-28</v>
      </c>
      <c r="AJ92">
        <f t="shared" si="34"/>
        <v>-4.6347554496517368E-3</v>
      </c>
      <c r="AK92">
        <f t="shared" si="47"/>
        <v>-3.0280402271057978E-3</v>
      </c>
      <c r="AL92">
        <f t="shared" si="50"/>
        <v>-7.6627956767575346E-3</v>
      </c>
      <c r="AN92">
        <f t="shared" si="35"/>
        <v>0</v>
      </c>
      <c r="AO92">
        <f t="shared" si="35"/>
        <v>0</v>
      </c>
      <c r="AP92">
        <f t="shared" si="35"/>
        <v>-1.5975624160165211E-37</v>
      </c>
      <c r="AQ92">
        <f t="shared" si="35"/>
        <v>-1.5867790602975218E-32</v>
      </c>
      <c r="AR92">
        <f t="shared" si="35"/>
        <v>-1.586795035921682E-32</v>
      </c>
      <c r="AS92">
        <f t="shared" si="35"/>
        <v>-1.9302910904417687E-7</v>
      </c>
      <c r="AT92">
        <f t="shared" si="35"/>
        <v>-1.261123512421954E-7</v>
      </c>
      <c r="AU92">
        <f t="shared" si="24"/>
        <v>-3.1914146028637224E-7</v>
      </c>
      <c r="AW92">
        <v>89</v>
      </c>
      <c r="AX92">
        <f>IF(Z92&gt;0, (R92*SUMPRODUCT(K92:$K$98, X92:$X$98)-K92*$AZ$3)/Z92, 0)</f>
        <v>-1.2586174197127867E+32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0.95715889499999995</v>
      </c>
      <c r="Q93" s="4">
        <f t="shared" si="49"/>
        <v>12.5</v>
      </c>
      <c r="R93">
        <f t="shared" si="28"/>
        <v>50000</v>
      </c>
      <c r="S93">
        <f t="shared" si="29"/>
        <v>-3.4218262549782903E+33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-3.8622962080431082E-2</v>
      </c>
      <c r="AC93">
        <f t="shared" si="46"/>
        <v>-3.4484787571813461E-2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-1.4686079791811711E-29</v>
      </c>
      <c r="AI93">
        <f t="shared" si="33"/>
        <v>-1.4686205765432967E-29</v>
      </c>
      <c r="AJ93">
        <f t="shared" si="34"/>
        <v>-4.1381745086176216E-3</v>
      </c>
      <c r="AK93">
        <f t="shared" si="47"/>
        <v>-2.7036073456301762E-3</v>
      </c>
      <c r="AL93">
        <f t="shared" si="50"/>
        <v>-6.8417818542477974E-3</v>
      </c>
      <c r="AN93">
        <f t="shared" si="35"/>
        <v>0</v>
      </c>
      <c r="AO93">
        <f t="shared" si="35"/>
        <v>0</v>
      </c>
      <c r="AP93">
        <f t="shared" si="35"/>
        <v>-4.6844388436118076E-39</v>
      </c>
      <c r="AQ93">
        <f t="shared" si="35"/>
        <v>-5.461146702885369E-34</v>
      </c>
      <c r="AR93">
        <f t="shared" si="35"/>
        <v>-5.4611935472738057E-34</v>
      </c>
      <c r="AS93">
        <f t="shared" si="35"/>
        <v>-1.5388162391914606E-7</v>
      </c>
      <c r="AT93">
        <f t="shared" si="35"/>
        <v>-1.0053599429384198E-7</v>
      </c>
      <c r="AU93">
        <f t="shared" si="24"/>
        <v>-2.5441761821298804E-7</v>
      </c>
      <c r="AW93">
        <v>90</v>
      </c>
      <c r="AX93">
        <f>IF(Z93&gt;0, (R93*SUMPRODUCT(K93:$K$98, X93:$X$98)-K93*$AZ$3)/Z93, 0)</f>
        <v>-3.4218262549782903E+33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0.96261559600000002</v>
      </c>
      <c r="Q94" s="4">
        <f t="shared" si="49"/>
        <v>12.5</v>
      </c>
      <c r="R94">
        <f t="shared" si="28"/>
        <v>50000</v>
      </c>
      <c r="S94">
        <f t="shared" si="29"/>
        <v>-1.1156722685560272E+35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-3.4484787571813461E-2</v>
      </c>
      <c r="AC94">
        <f t="shared" si="46"/>
        <v>-3.0789988903404876E-2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-4.8505669002158636E-31</v>
      </c>
      <c r="AI94">
        <f t="shared" si="33"/>
        <v>-4.850601397341242E-31</v>
      </c>
      <c r="AJ94">
        <f t="shared" si="34"/>
        <v>-3.6947986684085846E-3</v>
      </c>
      <c r="AK94">
        <f t="shared" si="47"/>
        <v>-2.4139351300269426E-3</v>
      </c>
      <c r="AL94">
        <f t="shared" si="50"/>
        <v>-6.1087337984355276E-3</v>
      </c>
      <c r="AN94">
        <f t="shared" si="35"/>
        <v>0</v>
      </c>
      <c r="AO94">
        <f t="shared" si="35"/>
        <v>0</v>
      </c>
      <c r="AP94">
        <f t="shared" si="35"/>
        <v>-1.1453621947032012E-40</v>
      </c>
      <c r="AQ94">
        <f t="shared" si="35"/>
        <v>-1.6104692462031893E-35</v>
      </c>
      <c r="AR94">
        <f t="shared" si="35"/>
        <v>-1.6104806998251366E-35</v>
      </c>
      <c r="AS94">
        <f t="shared" si="35"/>
        <v>-1.2267348845595169E-7</v>
      </c>
      <c r="AT94">
        <f t="shared" si="35"/>
        <v>-8.0146679124555133E-8</v>
      </c>
      <c r="AU94">
        <f t="shared" si="24"/>
        <v>-2.0282016758050684E-7</v>
      </c>
      <c r="AW94">
        <v>91</v>
      </c>
      <c r="AX94">
        <f>IF(Z94&gt;0, (R94*SUMPRODUCT(K94:$K$98, X94:$X$98)-K94*$AZ$3)/Z94, 0)</f>
        <v>-1.1156722685560272E+35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0.96807210799999999</v>
      </c>
      <c r="Q95" s="4">
        <f t="shared" si="49"/>
        <v>12.5</v>
      </c>
      <c r="R95">
        <f t="shared" si="28"/>
        <v>50000</v>
      </c>
      <c r="S95">
        <f t="shared" si="29"/>
        <v>-4.5427802821533404E+36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-3.0789988903404876E-2</v>
      </c>
      <c r="AC95">
        <f t="shared" si="46"/>
        <v>-2.7491061520897208E-2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-1.3358281953890348E-32</v>
      </c>
      <c r="AI95">
        <f t="shared" si="33"/>
        <v>-1.3358357598814308E-32</v>
      </c>
      <c r="AJ95">
        <f t="shared" si="34"/>
        <v>-3.298927382507668E-3</v>
      </c>
      <c r="AK95">
        <f t="shared" si="47"/>
        <v>-2.1552992232383417E-3</v>
      </c>
      <c r="AL95">
        <f t="shared" si="50"/>
        <v>-5.4542266057460102E-3</v>
      </c>
      <c r="AN95">
        <f t="shared" si="35"/>
        <v>0</v>
      </c>
      <c r="AO95">
        <f t="shared" si="35"/>
        <v>0</v>
      </c>
      <c r="AP95">
        <f t="shared" si="35"/>
        <v>-2.2424445094941785E-42</v>
      </c>
      <c r="AQ95">
        <f t="shared" si="35"/>
        <v>-3.9599756937494073E-37</v>
      </c>
      <c r="AR95">
        <f t="shared" si="35"/>
        <v>-3.9599981181945023E-37</v>
      </c>
      <c r="AS95">
        <f t="shared" si="35"/>
        <v>-9.7794553934910554E-8</v>
      </c>
      <c r="AT95">
        <f t="shared" si="35"/>
        <v>-6.3892441904141522E-8</v>
      </c>
      <c r="AU95">
        <f t="shared" si="24"/>
        <v>-1.6168699583905209E-7</v>
      </c>
      <c r="AW95">
        <v>92</v>
      </c>
      <c r="AX95">
        <f>IF(Z95&gt;0, (R95*SUMPRODUCT(K95:$K$98, X95:$X$98)-K95*$AZ$3)/Z95, 0)</f>
        <v>-4.5427802821533404E+36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0.97352880900000005</v>
      </c>
      <c r="Q96" s="4">
        <f t="shared" si="49"/>
        <v>12.5</v>
      </c>
      <c r="R96">
        <f t="shared" si="28"/>
        <v>50000</v>
      </c>
      <c r="S96">
        <f t="shared" si="29"/>
        <v>-2.4625139878174054E+38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-2.7491061520897208E-2</v>
      </c>
      <c r="AC96">
        <f t="shared" si="46"/>
        <v>-2.454559064365822E-2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-2.9457005091933035E-34</v>
      </c>
      <c r="AI96">
        <f t="shared" si="33"/>
        <v>-2.9457129688132108E-34</v>
      </c>
      <c r="AJ96">
        <f t="shared" si="34"/>
        <v>-2.9454708772389884E-3</v>
      </c>
      <c r="AK96">
        <f t="shared" si="47"/>
        <v>-1.9243743064628047E-3</v>
      </c>
      <c r="AL96">
        <f t="shared" si="50"/>
        <v>-4.8698451837017927E-3</v>
      </c>
      <c r="AN96">
        <f t="shared" si="35"/>
        <v>0</v>
      </c>
      <c r="AO96">
        <f t="shared" si="35"/>
        <v>0</v>
      </c>
      <c r="AP96">
        <f t="shared" si="35"/>
        <v>-3.2978331984624779E-44</v>
      </c>
      <c r="AQ96">
        <f t="shared" si="35"/>
        <v>-7.7967297592016304E-39</v>
      </c>
      <c r="AR96">
        <f t="shared" si="35"/>
        <v>-7.7967627375336153E-39</v>
      </c>
      <c r="AS96">
        <f t="shared" si="35"/>
        <v>-7.7961219654743716E-8</v>
      </c>
      <c r="AT96">
        <f t="shared" si="35"/>
        <v>-5.0934663507765865E-8</v>
      </c>
      <c r="AU96">
        <f t="shared" si="24"/>
        <v>-1.2889588316250956E-7</v>
      </c>
      <c r="AW96">
        <v>93</v>
      </c>
      <c r="AX96">
        <f>IF(Z96&gt;0, (R96*SUMPRODUCT(K96:$K$98, X96:$X$98)-K96*$AZ$3)/Z96, 0)</f>
        <v>-2.4625139878174054E+38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0.97898550900000003</v>
      </c>
      <c r="Q97" s="4">
        <f t="shared" si="49"/>
        <v>12.5</v>
      </c>
      <c r="R97">
        <f t="shared" si="28"/>
        <v>50000</v>
      </c>
      <c r="S97">
        <f t="shared" si="29"/>
        <v>-1.9961641472206017E+40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-2.454559064365822E-2</v>
      </c>
      <c r="AC97">
        <f t="shared" si="46"/>
        <v>-2.1915705931837694E-2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-4.8791149347512218E-36</v>
      </c>
      <c r="AI97">
        <f t="shared" si="33"/>
        <v>-4.8791286583883552E-36</v>
      </c>
      <c r="AJ97">
        <f t="shared" si="34"/>
        <v>-2.6298847118205251E-3</v>
      </c>
      <c r="AK97">
        <f t="shared" si="47"/>
        <v>-1.7181913450560755E-3</v>
      </c>
      <c r="AL97">
        <f t="shared" si="50"/>
        <v>-4.3480760568766008E-3</v>
      </c>
      <c r="AN97">
        <f t="shared" si="35"/>
        <v>0</v>
      </c>
      <c r="AO97">
        <f t="shared" si="35"/>
        <v>0</v>
      </c>
      <c r="AP97">
        <f t="shared" si="35"/>
        <v>-3.2432101860684058E-46</v>
      </c>
      <c r="AQ97">
        <f t="shared" si="35"/>
        <v>-1.1530467544263881E-40</v>
      </c>
      <c r="AR97">
        <f t="shared" si="35"/>
        <v>-1.1530499976365743E-40</v>
      </c>
      <c r="AS97">
        <f t="shared" si="35"/>
        <v>-6.2150206995171959E-8</v>
      </c>
      <c r="AT97">
        <f t="shared" si="35"/>
        <v>-4.0604801903512328E-8</v>
      </c>
      <c r="AU97">
        <f t="shared" si="24"/>
        <v>-1.0275500889868429E-7</v>
      </c>
      <c r="AW97">
        <v>94</v>
      </c>
      <c r="AX97">
        <f>IF(Z97&gt;0, (R97*SUMPRODUCT(K97:$K$98, X97:$X$98)-K97*$AZ$3)/Z97, 0)</f>
        <v>-1.9961641472206017E+40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-2.1915705931837694E-2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-2.1915705931837694E-2</v>
      </c>
      <c r="AK98">
        <f t="shared" si="47"/>
        <v>-1.5340994152286387E-3</v>
      </c>
      <c r="AL98">
        <f t="shared" si="50"/>
        <v>-2.3449805347066335E-2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-1.1582893521672877E-42</v>
      </c>
      <c r="AR98">
        <f t="shared" si="35"/>
        <v>-1.1582893521672877E-42</v>
      </c>
      <c r="AS98">
        <f t="shared" si="35"/>
        <v>-4.624271353807434E-7</v>
      </c>
      <c r="AT98">
        <f t="shared" si="35"/>
        <v>-3.2369899476652037E-8</v>
      </c>
      <c r="AU98">
        <f t="shared" si="35"/>
        <v>-4.9479703485739549E-7</v>
      </c>
      <c r="AW98">
        <v>95</v>
      </c>
    </row>
    <row r="100" spans="5:50" x14ac:dyDescent="0.25">
      <c r="AN100" s="8">
        <f t="shared" ref="AN100:AP100" si="51">SUM(AN3:AN98)</f>
        <v>1333.1993625848872</v>
      </c>
      <c r="AO100" s="8">
        <f t="shared" si="51"/>
        <v>-133.31993625848872</v>
      </c>
      <c r="AP100" s="8">
        <f t="shared" si="51"/>
        <v>-182.15875187504852</v>
      </c>
      <c r="AQ100" s="8">
        <f>SUM(AQ3:AQ98)</f>
        <v>-927.36263908777801</v>
      </c>
      <c r="AR100" s="8">
        <f t="shared" ref="AR100:AU100" si="52">SUM(AR3:AR98)</f>
        <v>90.358035363571446</v>
      </c>
      <c r="AS100" s="8">
        <f t="shared" si="52"/>
        <v>-216.85928487257178</v>
      </c>
      <c r="AT100" s="8">
        <f t="shared" si="52"/>
        <v>126.50124950900008</v>
      </c>
      <c r="AU100" s="8">
        <f t="shared" si="52"/>
        <v>6.4021173726500351E-15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2539.3376989423673</v>
      </c>
      <c r="K3">
        <v>1</v>
      </c>
      <c r="L3" s="2">
        <v>0</v>
      </c>
      <c r="O3">
        <f>$C$3</f>
        <v>2539.3376989423673</v>
      </c>
      <c r="P3">
        <f>O3*C5</f>
        <v>253.93376989423675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2539.3376989423673</v>
      </c>
      <c r="AF3">
        <f t="shared" ref="AF3:AG34" si="3">-$Z3*P3</f>
        <v>-253.93376989423675</v>
      </c>
      <c r="AG3">
        <f t="shared" si="3"/>
        <v>-100</v>
      </c>
      <c r="AH3">
        <f t="shared" ref="AH3:AH66" si="4">-X3*R3</f>
        <v>0</v>
      </c>
      <c r="AI3">
        <f t="shared" ref="AI3:AI66" si="5">SUM(AE3:AH3)</f>
        <v>2185.4039290481305</v>
      </c>
      <c r="AJ3">
        <f t="shared" ref="AJ3:AJ66" si="6">AB3-AC3</f>
        <v>0</v>
      </c>
      <c r="AL3">
        <f t="shared" ref="AL3:AL66" si="7">SUM(AI3:AK3)</f>
        <v>2185.4039290481305</v>
      </c>
      <c r="AN3">
        <f t="shared" ref="AN3:AU34" si="8">AE3*$K3</f>
        <v>2539.3376989423673</v>
      </c>
      <c r="AO3">
        <f t="shared" si="8"/>
        <v>-253.93376989423675</v>
      </c>
      <c r="AP3">
        <f t="shared" si="8"/>
        <v>-100</v>
      </c>
      <c r="AQ3">
        <f t="shared" si="8"/>
        <v>0</v>
      </c>
      <c r="AR3">
        <f t="shared" si="8"/>
        <v>2185.4039290481305</v>
      </c>
      <c r="AS3">
        <f t="shared" si="8"/>
        <v>0</v>
      </c>
      <c r="AT3">
        <f t="shared" si="8"/>
        <v>0</v>
      </c>
      <c r="AU3">
        <f t="shared" si="8"/>
        <v>2185.4039290481305</v>
      </c>
      <c r="AW3">
        <v>0</v>
      </c>
      <c r="AX3">
        <f>IF(Z3&gt;0, (R3*SUMPRODUCT(K3:$K$98, X3:$X$98)-K3*$AZ$3)/Z3, 0)</f>
        <v>0</v>
      </c>
      <c r="AZ3">
        <f>C6*SUMPRODUCT(X4:X89, K4:K89)/1</f>
        <v>1882.6787734718162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204.04598471778675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201.71558287198036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-201.71558287198036</v>
      </c>
      <c r="AK4">
        <f t="shared" ref="AK4:AK67" si="20">G4*SUM(AB4:AB4, AE4:AF4)</f>
        <v>0</v>
      </c>
      <c r="AL4">
        <f t="shared" si="7"/>
        <v>-272.76378287198037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-63.435892857142861</v>
      </c>
      <c r="AR4">
        <f t="shared" si="8"/>
        <v>-63.435892857142861</v>
      </c>
      <c r="AS4">
        <f t="shared" si="8"/>
        <v>-180.10319899283959</v>
      </c>
      <c r="AT4">
        <f t="shared" si="8"/>
        <v>0</v>
      </c>
      <c r="AU4">
        <f t="shared" si="8"/>
        <v>-243.53909184998244</v>
      </c>
      <c r="AW4">
        <v>1</v>
      </c>
      <c r="AX4">
        <f>IF(Z4&gt;0, (R4*SUMPRODUCT(K4:$K$98, X4:$X$98)-K4*$AZ$3)/Z4, 0)</f>
        <v>204.04598471778675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1.47693E-3</v>
      </c>
      <c r="Q5" s="4">
        <f t="shared" ref="Q5:Q68" si="22">$C$8</f>
        <v>12.5</v>
      </c>
      <c r="R5">
        <f t="shared" si="0"/>
        <v>50000</v>
      </c>
      <c r="S5">
        <f t="shared" si="1"/>
        <v>325.80032519298561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201.71558287198036</v>
      </c>
      <c r="AC5">
        <f t="shared" si="19"/>
        <v>318.38288900767725</v>
      </c>
      <c r="AE5">
        <f t="shared" si="2"/>
        <v>0</v>
      </c>
      <c r="AF5">
        <f t="shared" si="3"/>
        <v>0</v>
      </c>
      <c r="AG5">
        <f t="shared" si="3"/>
        <v>-12.215414795054505</v>
      </c>
      <c r="AH5">
        <f t="shared" si="4"/>
        <v>-73.003101781973996</v>
      </c>
      <c r="AI5">
        <f t="shared" si="5"/>
        <v>-85.218516577028495</v>
      </c>
      <c r="AJ5">
        <f t="shared" si="6"/>
        <v>-116.66730613569689</v>
      </c>
      <c r="AK5">
        <f t="shared" si="20"/>
        <v>14.120090801038627</v>
      </c>
      <c r="AL5">
        <f t="shared" si="7"/>
        <v>-187.76573191168674</v>
      </c>
      <c r="AN5">
        <f t="shared" si="8"/>
        <v>0</v>
      </c>
      <c r="AO5">
        <f t="shared" si="8"/>
        <v>0</v>
      </c>
      <c r="AP5">
        <f t="shared" si="8"/>
        <v>-9.7380538863636037</v>
      </c>
      <c r="AQ5">
        <f t="shared" si="8"/>
        <v>-58.19762578282365</v>
      </c>
      <c r="AR5">
        <f t="shared" si="8"/>
        <v>-67.935679669187252</v>
      </c>
      <c r="AS5">
        <f t="shared" si="8"/>
        <v>-93.006462161748146</v>
      </c>
      <c r="AT5">
        <f t="shared" si="8"/>
        <v>11.256449937052476</v>
      </c>
      <c r="AU5">
        <f t="shared" si="8"/>
        <v>-149.6856918938829</v>
      </c>
      <c r="AW5">
        <v>2</v>
      </c>
      <c r="AX5">
        <f>IF(Z5&gt;0, (R5*SUMPRODUCT(K5:$K$98, X5:$X$98)-K5*$AZ$3)/Z5, 0)</f>
        <v>325.80032519298561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1.553883E-3</v>
      </c>
      <c r="Q6" s="4">
        <f t="shared" si="22"/>
        <v>12.5</v>
      </c>
      <c r="R6">
        <f t="shared" si="0"/>
        <v>50000</v>
      </c>
      <c r="S6">
        <f t="shared" si="1"/>
        <v>435.83521599904572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318.38288900767725</v>
      </c>
      <c r="AC6">
        <f t="shared" si="19"/>
        <v>420.9916908970315</v>
      </c>
      <c r="AE6">
        <f t="shared" si="2"/>
        <v>0</v>
      </c>
      <c r="AF6">
        <f t="shared" si="3"/>
        <v>0</v>
      </c>
      <c r="AG6">
        <f t="shared" si="3"/>
        <v>-12.074279321715977</v>
      </c>
      <c r="AH6">
        <f t="shared" si="4"/>
        <v>-75.925301551934723</v>
      </c>
      <c r="AI6">
        <f t="shared" si="5"/>
        <v>-87.9995808736507</v>
      </c>
      <c r="AJ6">
        <f t="shared" si="6"/>
        <v>-102.60880188935425</v>
      </c>
      <c r="AK6">
        <f t="shared" si="20"/>
        <v>22.286802230537411</v>
      </c>
      <c r="AL6">
        <f t="shared" si="7"/>
        <v>-168.32158053246755</v>
      </c>
      <c r="AN6">
        <f t="shared" si="8"/>
        <v>0</v>
      </c>
      <c r="AO6">
        <f t="shared" si="8"/>
        <v>0</v>
      </c>
      <c r="AP6">
        <f t="shared" si="8"/>
        <v>-8.5942335277793429</v>
      </c>
      <c r="AQ6">
        <f t="shared" si="8"/>
        <v>-54.042129953944055</v>
      </c>
      <c r="AR6">
        <f t="shared" si="8"/>
        <v>-62.6363634817234</v>
      </c>
      <c r="AS6">
        <f t="shared" si="8"/>
        <v>-73.03491843664176</v>
      </c>
      <c r="AT6">
        <f t="shared" si="8"/>
        <v>15.863305614620399</v>
      </c>
      <c r="AU6">
        <f t="shared" si="8"/>
        <v>-119.80797630374477</v>
      </c>
      <c r="AW6">
        <v>3</v>
      </c>
      <c r="AX6">
        <f>IF(Z6&gt;0, (R6*SUMPRODUCT(K6:$K$98, X6:$X$98)-K6*$AZ$3)/Z6, 0)</f>
        <v>435.83521599904572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1.6428289999999999E-3</v>
      </c>
      <c r="Q7" s="4">
        <f t="shared" si="22"/>
        <v>12.5</v>
      </c>
      <c r="R7">
        <f t="shared" si="0"/>
        <v>50000</v>
      </c>
      <c r="S7">
        <f t="shared" si="1"/>
        <v>534.75316213859492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420.9916908970315</v>
      </c>
      <c r="AC7">
        <f t="shared" si="19"/>
        <v>510.52672850753225</v>
      </c>
      <c r="AE7">
        <f t="shared" si="2"/>
        <v>0</v>
      </c>
      <c r="AF7">
        <f t="shared" si="3"/>
        <v>0</v>
      </c>
      <c r="AG7">
        <f t="shared" si="3"/>
        <v>-11.933700552275001</v>
      </c>
      <c r="AH7">
        <f t="shared" si="4"/>
        <v>-79.343904895261346</v>
      </c>
      <c r="AI7">
        <f t="shared" si="5"/>
        <v>-91.277605447536345</v>
      </c>
      <c r="AJ7">
        <f t="shared" si="6"/>
        <v>-89.535037610500751</v>
      </c>
      <c r="AK7">
        <f t="shared" si="20"/>
        <v>29.469418362792208</v>
      </c>
      <c r="AL7">
        <f t="shared" si="7"/>
        <v>-151.34322469524491</v>
      </c>
      <c r="AN7">
        <f t="shared" si="8"/>
        <v>0</v>
      </c>
      <c r="AO7">
        <f t="shared" si="8"/>
        <v>0</v>
      </c>
      <c r="AP7">
        <f t="shared" si="8"/>
        <v>-7.5840824432404812</v>
      </c>
      <c r="AQ7">
        <f t="shared" si="8"/>
        <v>-50.424485972172171</v>
      </c>
      <c r="AR7">
        <f t="shared" si="8"/>
        <v>-58.008568415412654</v>
      </c>
      <c r="AS7">
        <f t="shared" si="8"/>
        <v>-56.901135052129725</v>
      </c>
      <c r="AT7">
        <f t="shared" si="8"/>
        <v>18.728348129629751</v>
      </c>
      <c r="AU7">
        <f t="shared" si="8"/>
        <v>-96.181355337912649</v>
      </c>
      <c r="AW7">
        <v>4</v>
      </c>
      <c r="AX7">
        <f>IF(Z7&gt;0, (R7*SUMPRODUCT(K7:$K$98, X7:$X$98)-K7*$AZ$3)/Z7, 0)</f>
        <v>534.75316213859492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1.733774E-3</v>
      </c>
      <c r="Q8" s="4">
        <f t="shared" si="22"/>
        <v>12.5</v>
      </c>
      <c r="R8">
        <f t="shared" si="0"/>
        <v>50000</v>
      </c>
      <c r="S8">
        <f t="shared" si="1"/>
        <v>623.52938289483632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510.52672850753225</v>
      </c>
      <c r="AC8">
        <f t="shared" si="19"/>
        <v>588.29614214647131</v>
      </c>
      <c r="AE8">
        <f t="shared" si="2"/>
        <v>0</v>
      </c>
      <c r="AF8">
        <f t="shared" si="3"/>
        <v>0</v>
      </c>
      <c r="AG8">
        <f t="shared" si="3"/>
        <v>-11.793673207010931</v>
      </c>
      <c r="AH8">
        <f t="shared" si="4"/>
        <v>-82.761358965280152</v>
      </c>
      <c r="AI8">
        <f t="shared" si="5"/>
        <v>-94.555032172291078</v>
      </c>
      <c r="AJ8">
        <f t="shared" si="6"/>
        <v>-77.769413638939056</v>
      </c>
      <c r="AK8">
        <f t="shared" si="20"/>
        <v>35.736870995527262</v>
      </c>
      <c r="AL8">
        <f t="shared" si="7"/>
        <v>-136.58757481570288</v>
      </c>
      <c r="AN8">
        <f t="shared" si="8"/>
        <v>0</v>
      </c>
      <c r="AO8">
        <f t="shared" si="8"/>
        <v>0</v>
      </c>
      <c r="AP8">
        <f t="shared" si="8"/>
        <v>-6.6920469052269018</v>
      </c>
      <c r="AQ8">
        <f t="shared" si="8"/>
        <v>-46.961017692667227</v>
      </c>
      <c r="AR8">
        <f t="shared" si="8"/>
        <v>-53.653064597894122</v>
      </c>
      <c r="AS8">
        <f t="shared" si="8"/>
        <v>-44.128453852222343</v>
      </c>
      <c r="AT8">
        <f t="shared" si="8"/>
        <v>20.278060342213244</v>
      </c>
      <c r="AU8">
        <f t="shared" si="8"/>
        <v>-77.503458107903228</v>
      </c>
      <c r="AW8">
        <v>5</v>
      </c>
      <c r="AX8">
        <f>IF(Z8&gt;0, (R8*SUMPRODUCT(K8:$K$98, X8:$X$98)-K8*$AZ$3)/Z8, 0)</f>
        <v>623.52938289483632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1.8297159999999999E-3</v>
      </c>
      <c r="Q9" s="4">
        <f t="shared" si="22"/>
        <v>12.5</v>
      </c>
      <c r="R9">
        <f t="shared" si="0"/>
        <v>50000</v>
      </c>
      <c r="S9">
        <f t="shared" si="1"/>
        <v>703.39058066377481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588.29614214647131</v>
      </c>
      <c r="AC9">
        <f t="shared" si="19"/>
        <v>655.79396339229675</v>
      </c>
      <c r="AE9">
        <f t="shared" si="2"/>
        <v>0</v>
      </c>
      <c r="AF9">
        <f t="shared" si="3"/>
        <v>0</v>
      </c>
      <c r="AG9">
        <f t="shared" si="3"/>
        <v>-11.654157402375183</v>
      </c>
      <c r="AH9">
        <f t="shared" si="4"/>
        <v>-86.316290262556848</v>
      </c>
      <c r="AI9">
        <f t="shared" si="5"/>
        <v>-97.970447664932038</v>
      </c>
      <c r="AJ9">
        <f t="shared" si="6"/>
        <v>-67.497821245825435</v>
      </c>
      <c r="AK9">
        <f t="shared" si="20"/>
        <v>41.180729950252996</v>
      </c>
      <c r="AL9">
        <f t="shared" si="7"/>
        <v>-124.28753896050448</v>
      </c>
      <c r="AN9">
        <f t="shared" si="8"/>
        <v>0</v>
      </c>
      <c r="AO9">
        <f t="shared" si="8"/>
        <v>0</v>
      </c>
      <c r="AP9">
        <f t="shared" si="8"/>
        <v>-5.9043588311423116</v>
      </c>
      <c r="AQ9">
        <f t="shared" si="8"/>
        <v>-43.730518911586231</v>
      </c>
      <c r="AR9">
        <f t="shared" si="8"/>
        <v>-49.634877742728548</v>
      </c>
      <c r="AS9">
        <f t="shared" si="8"/>
        <v>-34.196496854798923</v>
      </c>
      <c r="AT9">
        <f t="shared" si="8"/>
        <v>20.86343938559715</v>
      </c>
      <c r="AU9">
        <f t="shared" si="8"/>
        <v>-62.967935211930325</v>
      </c>
      <c r="AW9">
        <v>6</v>
      </c>
      <c r="AX9">
        <f>IF(Z9&gt;0, (R9*SUMPRODUCT(K9:$K$98, X9:$X$98)-K9*$AZ$3)/Z9, 0)</f>
        <v>703.39058066377481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1.940649E-3</v>
      </c>
      <c r="Q10" s="4">
        <f t="shared" si="22"/>
        <v>12.5</v>
      </c>
      <c r="R10">
        <f t="shared" si="0"/>
        <v>50000</v>
      </c>
      <c r="S10">
        <f t="shared" si="1"/>
        <v>775.35701915707591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655.79396339229675</v>
      </c>
      <c r="AC10">
        <f t="shared" si="19"/>
        <v>714.25883639007873</v>
      </c>
      <c r="AE10">
        <f t="shared" si="2"/>
        <v>0</v>
      </c>
      <c r="AF10">
        <f t="shared" si="3"/>
        <v>0</v>
      </c>
      <c r="AG10">
        <f t="shared" si="3"/>
        <v>-11.51499919944267</v>
      </c>
      <c r="AH10">
        <f t="shared" si="4"/>
        <v>-90.466515635047983</v>
      </c>
      <c r="AI10">
        <f t="shared" si="5"/>
        <v>-101.98151483449065</v>
      </c>
      <c r="AJ10">
        <f t="shared" si="6"/>
        <v>-58.464872997781981</v>
      </c>
      <c r="AK10">
        <f t="shared" si="20"/>
        <v>45.905577437460778</v>
      </c>
      <c r="AL10">
        <f t="shared" si="7"/>
        <v>-114.54081039481187</v>
      </c>
      <c r="AN10">
        <f t="shared" si="8"/>
        <v>0</v>
      </c>
      <c r="AO10">
        <f t="shared" si="8"/>
        <v>0</v>
      </c>
      <c r="AP10">
        <f t="shared" si="8"/>
        <v>-5.2088008524728489</v>
      </c>
      <c r="AQ10">
        <f t="shared" si="8"/>
        <v>-40.922457361776765</v>
      </c>
      <c r="AR10">
        <f t="shared" si="8"/>
        <v>-46.131258214249613</v>
      </c>
      <c r="AS10">
        <f t="shared" si="8"/>
        <v>-26.446539425317813</v>
      </c>
      <c r="AT10">
        <f t="shared" si="8"/>
        <v>20.765351933422387</v>
      </c>
      <c r="AU10">
        <f t="shared" si="8"/>
        <v>-51.812445706145049</v>
      </c>
      <c r="AW10">
        <v>7</v>
      </c>
      <c r="AX10">
        <f>IF(Z10&gt;0, (R10*SUMPRODUCT(K10:$K$98, X10:$X$98)-K10*$AZ$3)/Z10, 0)</f>
        <v>775.35701915707591</v>
      </c>
    </row>
    <row r="11" spans="1:52" x14ac:dyDescent="0.25">
      <c r="A11" t="s">
        <v>33</v>
      </c>
      <c r="C11" s="12">
        <f>AU91</f>
        <v>-1.9615463716342188E-12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2.0505829999999999E-3</v>
      </c>
      <c r="Q11" s="4">
        <f t="shared" si="22"/>
        <v>12.5</v>
      </c>
      <c r="R11">
        <f t="shared" si="0"/>
        <v>50000</v>
      </c>
      <c r="S11">
        <f t="shared" si="1"/>
        <v>840.10895006748297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714.25883639007873</v>
      </c>
      <c r="AC11">
        <f t="shared" si="19"/>
        <v>764.58226466166695</v>
      </c>
      <c r="AE11">
        <f t="shared" si="2"/>
        <v>0</v>
      </c>
      <c r="AF11">
        <f t="shared" si="3"/>
        <v>0</v>
      </c>
      <c r="AG11">
        <f t="shared" si="3"/>
        <v>-11.376236745844851</v>
      </c>
      <c r="AH11">
        <f t="shared" si="4"/>
        <v>-94.449846413562994</v>
      </c>
      <c r="AI11">
        <f t="shared" si="5"/>
        <v>-105.82608315940784</v>
      </c>
      <c r="AJ11">
        <f t="shared" si="6"/>
        <v>-50.323428271588227</v>
      </c>
      <c r="AK11">
        <f t="shared" si="20"/>
        <v>49.998118547305516</v>
      </c>
      <c r="AL11">
        <f t="shared" si="7"/>
        <v>-106.15139288369056</v>
      </c>
      <c r="AN11">
        <f t="shared" si="8"/>
        <v>0</v>
      </c>
      <c r="AO11">
        <f t="shared" si="8"/>
        <v>0</v>
      </c>
      <c r="AP11">
        <f t="shared" si="8"/>
        <v>-4.5946712191693333</v>
      </c>
      <c r="AQ11">
        <f t="shared" si="8"/>
        <v>-38.146708851665473</v>
      </c>
      <c r="AR11">
        <f t="shared" si="8"/>
        <v>-42.741380070834801</v>
      </c>
      <c r="AS11">
        <f t="shared" si="8"/>
        <v>-20.324788653317302</v>
      </c>
      <c r="AT11">
        <f t="shared" si="8"/>
        <v>20.193401511780923</v>
      </c>
      <c r="AU11">
        <f t="shared" si="8"/>
        <v>-42.872767212371187</v>
      </c>
      <c r="AW11">
        <v>8</v>
      </c>
      <c r="AX11">
        <f>IF(Z11&gt;0, (R11*SUMPRODUCT(K11:$K$98, X11:$X$98)-K11*$AZ$3)/Z11, 0)</f>
        <v>840.10895006748297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2.1765069999999998E-3</v>
      </c>
      <c r="Q12" s="4">
        <f t="shared" si="22"/>
        <v>12.5</v>
      </c>
      <c r="R12">
        <f t="shared" si="0"/>
        <v>50000</v>
      </c>
      <c r="S12">
        <f t="shared" si="1"/>
        <v>898.65374570750646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764.58226466166695</v>
      </c>
      <c r="AC12">
        <f t="shared" si="19"/>
        <v>807.9050965540772</v>
      </c>
      <c r="AE12">
        <f t="shared" si="2"/>
        <v>0</v>
      </c>
      <c r="AF12">
        <f t="shared" si="3"/>
        <v>0</v>
      </c>
      <c r="AG12">
        <f t="shared" si="3"/>
        <v>-11.237713919475414</v>
      </c>
      <c r="AH12">
        <f t="shared" si="4"/>
        <v>-99.041835643954158</v>
      </c>
      <c r="AI12">
        <f t="shared" si="5"/>
        <v>-110.27954956342957</v>
      </c>
      <c r="AJ12">
        <f t="shared" si="6"/>
        <v>-43.32283189241025</v>
      </c>
      <c r="AK12">
        <f t="shared" si="20"/>
        <v>53.520758526316691</v>
      </c>
      <c r="AL12">
        <f t="shared" si="7"/>
        <v>-100.08162292952312</v>
      </c>
      <c r="AN12">
        <f t="shared" si="8"/>
        <v>0</v>
      </c>
      <c r="AO12">
        <f t="shared" si="8"/>
        <v>0</v>
      </c>
      <c r="AP12">
        <f t="shared" si="8"/>
        <v>-4.0524322972378739</v>
      </c>
      <c r="AQ12">
        <f t="shared" si="8"/>
        <v>-35.715478825787812</v>
      </c>
      <c r="AR12">
        <f t="shared" si="8"/>
        <v>-39.767911123025684</v>
      </c>
      <c r="AS12">
        <f t="shared" si="8"/>
        <v>-15.622647490994835</v>
      </c>
      <c r="AT12">
        <f t="shared" si="8"/>
        <v>19.300122069208154</v>
      </c>
      <c r="AU12">
        <f t="shared" si="8"/>
        <v>-36.090436544812363</v>
      </c>
      <c r="AW12">
        <v>9</v>
      </c>
      <c r="AX12">
        <f>IF(Z12&gt;0, (R12*SUMPRODUCT(K12:$K$98, X12:$X$98)-K12*$AZ$3)/Z12, 0)</f>
        <v>898.65374570750646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2.312424E-3</v>
      </c>
      <c r="Q13" s="4">
        <f t="shared" si="22"/>
        <v>12.5</v>
      </c>
      <c r="R13">
        <f t="shared" si="0"/>
        <v>50000</v>
      </c>
      <c r="S13">
        <f t="shared" si="1"/>
        <v>951.55374759061499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807.9050965540772</v>
      </c>
      <c r="AC13">
        <f t="shared" si="19"/>
        <v>844.9302791069282</v>
      </c>
      <c r="AE13">
        <f t="shared" si="2"/>
        <v>0</v>
      </c>
      <c r="AF13">
        <f t="shared" si="3"/>
        <v>0</v>
      </c>
      <c r="AG13">
        <f t="shared" si="3"/>
        <v>-11.099350420908131</v>
      </c>
      <c r="AH13">
        <f t="shared" si="4"/>
        <v>-103.94543749011606</v>
      </c>
      <c r="AI13">
        <f t="shared" si="5"/>
        <v>-115.0447879110242</v>
      </c>
      <c r="AJ13">
        <f t="shared" si="6"/>
        <v>-37.025182552850993</v>
      </c>
      <c r="AK13">
        <f t="shared" si="20"/>
        <v>56.553356758785412</v>
      </c>
      <c r="AL13">
        <f t="shared" si="7"/>
        <v>-95.516613705089782</v>
      </c>
      <c r="AN13">
        <f t="shared" si="8"/>
        <v>0</v>
      </c>
      <c r="AO13">
        <f t="shared" si="8"/>
        <v>0</v>
      </c>
      <c r="AP13">
        <f t="shared" si="8"/>
        <v>-3.5736937790740955</v>
      </c>
      <c r="AQ13">
        <f t="shared" si="8"/>
        <v>-33.467648937528544</v>
      </c>
      <c r="AR13">
        <f t="shared" si="8"/>
        <v>-37.041342716602642</v>
      </c>
      <c r="AS13">
        <f t="shared" si="8"/>
        <v>-11.921117861902804</v>
      </c>
      <c r="AT13">
        <f t="shared" si="8"/>
        <v>18.208667315694456</v>
      </c>
      <c r="AU13">
        <f t="shared" si="8"/>
        <v>-30.753793262810994</v>
      </c>
      <c r="AW13">
        <v>10</v>
      </c>
      <c r="AX13">
        <f>IF(Z13&gt;0, (R13*SUMPRODUCT(K13:$K$98, X13:$X$98)-K13*$AZ$3)/Z13, 0)</f>
        <v>951.55374759061499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2.4603350000000001E-3</v>
      </c>
      <c r="Q14" s="4">
        <f t="shared" si="22"/>
        <v>12.5</v>
      </c>
      <c r="R14">
        <f t="shared" si="0"/>
        <v>50000</v>
      </c>
      <c r="S14">
        <f t="shared" si="1"/>
        <v>999.45915935847222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844.9302791069282</v>
      </c>
      <c r="AC14">
        <f t="shared" si="19"/>
        <v>876.40964925746994</v>
      </c>
      <c r="AE14">
        <f t="shared" si="2"/>
        <v>0</v>
      </c>
      <c r="AF14">
        <f t="shared" si="3"/>
        <v>0</v>
      </c>
      <c r="AG14">
        <f t="shared" si="3"/>
        <v>-10.961048796381226</v>
      </c>
      <c r="AH14">
        <f t="shared" si="4"/>
        <v>-109.23248127130005</v>
      </c>
      <c r="AI14">
        <f t="shared" si="5"/>
        <v>-120.19353006768127</v>
      </c>
      <c r="AJ14">
        <f t="shared" si="6"/>
        <v>-31.47937015054174</v>
      </c>
      <c r="AK14">
        <f t="shared" si="20"/>
        <v>59.14511953748498</v>
      </c>
      <c r="AL14">
        <f t="shared" si="7"/>
        <v>-92.527780680738005</v>
      </c>
      <c r="AN14">
        <f t="shared" si="8"/>
        <v>0</v>
      </c>
      <c r="AO14">
        <f t="shared" si="8"/>
        <v>0</v>
      </c>
      <c r="AP14">
        <f t="shared" si="8"/>
        <v>-3.1510396048209075</v>
      </c>
      <c r="AQ14">
        <f t="shared" si="8"/>
        <v>-31.401728156922374</v>
      </c>
      <c r="AR14">
        <f t="shared" si="8"/>
        <v>-34.552767761743283</v>
      </c>
      <c r="AS14">
        <f t="shared" si="8"/>
        <v>-9.0495666903629193</v>
      </c>
      <c r="AT14">
        <f t="shared" si="8"/>
        <v>17.002808541096115</v>
      </c>
      <c r="AU14">
        <f t="shared" si="8"/>
        <v>-26.59952591101008</v>
      </c>
      <c r="AW14">
        <v>11</v>
      </c>
      <c r="AX14">
        <f>IF(Z14&gt;0, (R14*SUMPRODUCT(K14:$K$98, X14:$X$98)-K14*$AZ$3)/Z14, 0)</f>
        <v>999.45915935847222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2.6172399999999998E-3</v>
      </c>
      <c r="Q15" s="4">
        <f t="shared" si="22"/>
        <v>12.5</v>
      </c>
      <c r="R15">
        <f t="shared" si="0"/>
        <v>50000</v>
      </c>
      <c r="S15">
        <f t="shared" si="1"/>
        <v>1042.9376543039853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876.40964925746994</v>
      </c>
      <c r="AC15">
        <f t="shared" si="19"/>
        <v>902.9963310006101</v>
      </c>
      <c r="AE15">
        <f t="shared" si="2"/>
        <v>0</v>
      </c>
      <c r="AF15">
        <f t="shared" si="3"/>
        <v>0</v>
      </c>
      <c r="AG15">
        <f t="shared" si="3"/>
        <v>-10.822750613065573</v>
      </c>
      <c r="AH15">
        <f t="shared" si="4"/>
        <v>-114.75078140736319</v>
      </c>
      <c r="AI15">
        <f t="shared" si="5"/>
        <v>-125.57353202042876</v>
      </c>
      <c r="AJ15">
        <f t="shared" si="6"/>
        <v>-26.586681743140161</v>
      </c>
      <c r="AK15">
        <f t="shared" si="20"/>
        <v>61.348675448022902</v>
      </c>
      <c r="AL15">
        <f t="shared" si="7"/>
        <v>-90.811538315546017</v>
      </c>
      <c r="AN15">
        <f t="shared" si="8"/>
        <v>0</v>
      </c>
      <c r="AO15">
        <f t="shared" si="8"/>
        <v>0</v>
      </c>
      <c r="AP15">
        <f t="shared" si="8"/>
        <v>-2.7779305195333719</v>
      </c>
      <c r="AQ15">
        <f t="shared" si="8"/>
        <v>-29.453667483290968</v>
      </c>
      <c r="AR15">
        <f t="shared" si="8"/>
        <v>-32.231598002824335</v>
      </c>
      <c r="AS15">
        <f t="shared" si="8"/>
        <v>-6.824139007529979</v>
      </c>
      <c r="AT15">
        <f t="shared" si="8"/>
        <v>15.746676972697784</v>
      </c>
      <c r="AU15">
        <f t="shared" si="8"/>
        <v>-23.309060037656533</v>
      </c>
      <c r="AW15">
        <v>12</v>
      </c>
      <c r="AX15">
        <f>IF(Z15&gt;0, (R15*SUMPRODUCT(K15:$K$98, X15:$X$98)-K15*$AZ$3)/Z15, 0)</f>
        <v>1042.9376543039853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2.8021280000000001E-3</v>
      </c>
      <c r="Q16" s="4">
        <f t="shared" si="22"/>
        <v>12.5</v>
      </c>
      <c r="R16">
        <f t="shared" si="0"/>
        <v>50000</v>
      </c>
      <c r="S16">
        <f t="shared" si="1"/>
        <v>1082.5779462882697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902.9963310006101</v>
      </c>
      <c r="AC16">
        <f t="shared" si="19"/>
        <v>925.31802949951782</v>
      </c>
      <c r="AE16">
        <f t="shared" si="2"/>
        <v>0</v>
      </c>
      <c r="AF16">
        <f t="shared" si="3"/>
        <v>0</v>
      </c>
      <c r="AG16">
        <f t="shared" si="3"/>
        <v>-10.68419637440503</v>
      </c>
      <c r="AH16">
        <f t="shared" si="4"/>
        <v>-121.30693011955283</v>
      </c>
      <c r="AI16">
        <f t="shared" si="5"/>
        <v>-131.99112649395786</v>
      </c>
      <c r="AJ16">
        <f t="shared" si="6"/>
        <v>-22.321698498907722</v>
      </c>
      <c r="AK16">
        <f t="shared" si="20"/>
        <v>63.209743170042714</v>
      </c>
      <c r="AL16">
        <f t="shared" si="7"/>
        <v>-91.103081822822872</v>
      </c>
      <c r="AN16">
        <f t="shared" si="8"/>
        <v>0</v>
      </c>
      <c r="AO16">
        <f t="shared" si="8"/>
        <v>0</v>
      </c>
      <c r="AP16">
        <f t="shared" si="8"/>
        <v>-2.4485420512921423</v>
      </c>
      <c r="AQ16">
        <f t="shared" si="8"/>
        <v>-27.800417467282173</v>
      </c>
      <c r="AR16">
        <f t="shared" si="8"/>
        <v>-30.248959518574317</v>
      </c>
      <c r="AS16">
        <f t="shared" si="8"/>
        <v>-5.115557175809009</v>
      </c>
      <c r="AT16">
        <f t="shared" si="8"/>
        <v>14.486041699307931</v>
      </c>
      <c r="AU16">
        <f t="shared" si="8"/>
        <v>-20.878474995075397</v>
      </c>
      <c r="AW16">
        <v>13</v>
      </c>
      <c r="AX16">
        <f>IF(Z16&gt;0, (R16*SUMPRODUCT(K16:$K$98, X16:$X$98)-K16*$AZ$3)/Z16, 0)</f>
        <v>1082.5779462882697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3.0140000000000002E-3</v>
      </c>
      <c r="Q17" s="4">
        <f t="shared" si="22"/>
        <v>12.5</v>
      </c>
      <c r="R17">
        <f t="shared" si="0"/>
        <v>50000</v>
      </c>
      <c r="S17">
        <f t="shared" si="1"/>
        <v>1118.6960553590884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925.31802949951782</v>
      </c>
      <c r="AC17">
        <f t="shared" si="19"/>
        <v>943.74561737348506</v>
      </c>
      <c r="AE17">
        <f t="shared" si="2"/>
        <v>0</v>
      </c>
      <c r="AF17">
        <f t="shared" si="3"/>
        <v>0</v>
      </c>
      <c r="AG17">
        <f t="shared" si="3"/>
        <v>-10.545152242788522</v>
      </c>
      <c r="AH17">
        <f t="shared" si="4"/>
        <v>-128.80867148982705</v>
      </c>
      <c r="AI17">
        <f t="shared" si="5"/>
        <v>-139.35382373261558</v>
      </c>
      <c r="AJ17">
        <f t="shared" si="6"/>
        <v>-18.427587873967241</v>
      </c>
      <c r="AK17">
        <f t="shared" si="20"/>
        <v>64.772262064966256</v>
      </c>
      <c r="AL17">
        <f t="shared" si="7"/>
        <v>-93.009149541616566</v>
      </c>
      <c r="AN17">
        <f t="shared" si="8"/>
        <v>0</v>
      </c>
      <c r="AO17">
        <f t="shared" si="8"/>
        <v>0</v>
      </c>
      <c r="AP17">
        <f t="shared" si="8"/>
        <v>-2.1577470759255588</v>
      </c>
      <c r="AQ17">
        <f t="shared" si="8"/>
        <v>-26.356806223551846</v>
      </c>
      <c r="AR17">
        <f t="shared" si="8"/>
        <v>-28.514553299477409</v>
      </c>
      <c r="AS17">
        <f t="shared" si="8"/>
        <v>-3.7706495777342672</v>
      </c>
      <c r="AT17">
        <f t="shared" si="8"/>
        <v>13.253688126441572</v>
      </c>
      <c r="AU17">
        <f t="shared" si="8"/>
        <v>-19.031514750770103</v>
      </c>
      <c r="AW17">
        <v>14</v>
      </c>
      <c r="AX17">
        <f>IF(Z17&gt;0, (R17*SUMPRODUCT(K17:$K$98, X17:$X$98)-K17*$AZ$3)/Z17, 0)</f>
        <v>1118.6960553590884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4.6990000000000001E-3</v>
      </c>
      <c r="Q18" s="4">
        <f t="shared" si="22"/>
        <v>12.5</v>
      </c>
      <c r="R18">
        <f t="shared" si="0"/>
        <v>50000</v>
      </c>
      <c r="S18">
        <f t="shared" si="1"/>
        <v>1153.3326077761001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943.74561737348506</v>
      </c>
      <c r="AC18">
        <f t="shared" si="19"/>
        <v>958.66381591890513</v>
      </c>
      <c r="AE18">
        <f t="shared" si="2"/>
        <v>0</v>
      </c>
      <c r="AF18">
        <f t="shared" si="3"/>
        <v>0</v>
      </c>
      <c r="AG18">
        <f t="shared" si="3"/>
        <v>-10.390149049971773</v>
      </c>
      <c r="AH18">
        <f t="shared" si="4"/>
        <v>-198.20668155545309</v>
      </c>
      <c r="AI18">
        <f t="shared" si="5"/>
        <v>-208.59683060542486</v>
      </c>
      <c r="AJ18">
        <f t="shared" si="6"/>
        <v>-14.918198545420069</v>
      </c>
      <c r="AK18">
        <f t="shared" si="20"/>
        <v>66.062193216143967</v>
      </c>
      <c r="AL18">
        <f t="shared" si="7"/>
        <v>-157.45283593470094</v>
      </c>
      <c r="AN18">
        <f t="shared" si="8"/>
        <v>0</v>
      </c>
      <c r="AO18">
        <f t="shared" si="8"/>
        <v>0</v>
      </c>
      <c r="AP18">
        <f t="shared" si="8"/>
        <v>-1.8982413854076152</v>
      </c>
      <c r="AQ18">
        <f t="shared" si="8"/>
        <v>-36.211619677765007</v>
      </c>
      <c r="AR18">
        <f t="shared" si="8"/>
        <v>-38.109861063172623</v>
      </c>
      <c r="AS18">
        <f t="shared" si="8"/>
        <v>-2.7254990990452628</v>
      </c>
      <c r="AT18">
        <f t="shared" si="8"/>
        <v>12.069315711502654</v>
      </c>
      <c r="AU18">
        <f t="shared" si="8"/>
        <v>-28.766044450715231</v>
      </c>
      <c r="AW18">
        <v>15</v>
      </c>
      <c r="AX18">
        <f>IF(Z18&gt;0, (R18*SUMPRODUCT(K18:$K$98, X18:$X$98)-K18*$AZ$3)/Z18, 0)</f>
        <v>1153.3326077761001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6.5490000000000001E-3</v>
      </c>
      <c r="Q19" s="4">
        <f t="shared" si="22"/>
        <v>12.5</v>
      </c>
      <c r="R19">
        <f t="shared" si="0"/>
        <v>50000</v>
      </c>
      <c r="S19">
        <f t="shared" si="1"/>
        <v>1173.5245039099552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958.66381591890513</v>
      </c>
      <c r="AC19">
        <f t="shared" si="19"/>
        <v>959.30487907057989</v>
      </c>
      <c r="AE19">
        <f t="shared" si="2"/>
        <v>0</v>
      </c>
      <c r="AF19">
        <f t="shared" si="3"/>
        <v>0</v>
      </c>
      <c r="AG19">
        <f t="shared" si="3"/>
        <v>-10.218202473343791</v>
      </c>
      <c r="AH19">
        <f t="shared" si="4"/>
        <v>-272.18034451306062</v>
      </c>
      <c r="AI19">
        <f t="shared" si="5"/>
        <v>-282.39854698640443</v>
      </c>
      <c r="AJ19">
        <f t="shared" si="6"/>
        <v>-0.64106315167475714</v>
      </c>
      <c r="AK19">
        <f t="shared" si="20"/>
        <v>67.106467114323365</v>
      </c>
      <c r="AL19">
        <f t="shared" si="7"/>
        <v>-215.9331430237558</v>
      </c>
      <c r="AN19">
        <f t="shared" si="8"/>
        <v>0</v>
      </c>
      <c r="AO19">
        <f t="shared" si="8"/>
        <v>0</v>
      </c>
      <c r="AP19">
        <f t="shared" si="8"/>
        <v>-1.6668101685004506</v>
      </c>
      <c r="AQ19">
        <f t="shared" si="8"/>
        <v>-44.398510117980265</v>
      </c>
      <c r="AR19">
        <f t="shared" si="8"/>
        <v>-46.06532028648072</v>
      </c>
      <c r="AS19">
        <f t="shared" si="8"/>
        <v>-0.10457128664752005</v>
      </c>
      <c r="AT19">
        <f t="shared" si="8"/>
        <v>10.94651843610341</v>
      </c>
      <c r="AU19">
        <f t="shared" si="8"/>
        <v>-35.223373137024822</v>
      </c>
      <c r="AW19">
        <v>16</v>
      </c>
      <c r="AX19">
        <f>IF(Z19&gt;0, (R19*SUMPRODUCT(K19:$K$98, X19:$X$98)-K19*$AZ$3)/Z19, 0)</f>
        <v>1173.5245039099552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8.5349999999999992E-3</v>
      </c>
      <c r="Q20" s="4">
        <f t="shared" si="22"/>
        <v>12.5</v>
      </c>
      <c r="R20">
        <f t="shared" si="0"/>
        <v>50000</v>
      </c>
      <c r="S20">
        <f t="shared" si="1"/>
        <v>1181.3599152277536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959.30487907057989</v>
      </c>
      <c r="AC20">
        <f t="shared" si="19"/>
        <v>947.81055005031351</v>
      </c>
      <c r="AE20">
        <f t="shared" si="2"/>
        <v>0</v>
      </c>
      <c r="AF20">
        <f t="shared" si="3"/>
        <v>0</v>
      </c>
      <c r="AG20">
        <f t="shared" si="3"/>
        <v>-10.028808090500362</v>
      </c>
      <c r="AH20">
        <f t="shared" si="4"/>
        <v>-348.84943243995696</v>
      </c>
      <c r="AI20">
        <f t="shared" si="5"/>
        <v>-358.87824053045733</v>
      </c>
      <c r="AJ20">
        <f t="shared" si="6"/>
        <v>11.494329020266377</v>
      </c>
      <c r="AK20">
        <f t="shared" si="20"/>
        <v>67.151341534940599</v>
      </c>
      <c r="AL20">
        <f t="shared" si="7"/>
        <v>-280.23256997525039</v>
      </c>
      <c r="AN20">
        <f t="shared" si="8"/>
        <v>0</v>
      </c>
      <c r="AO20">
        <f t="shared" si="8"/>
        <v>0</v>
      </c>
      <c r="AP20">
        <f t="shared" si="8"/>
        <v>-1.4606391446672271</v>
      </c>
      <c r="AQ20">
        <f t="shared" si="8"/>
        <v>-50.80794567196908</v>
      </c>
      <c r="AR20">
        <f t="shared" si="8"/>
        <v>-52.268584816636306</v>
      </c>
      <c r="AS20">
        <f t="shared" si="8"/>
        <v>1.674083974603997</v>
      </c>
      <c r="AT20">
        <f t="shared" si="8"/>
        <v>9.7802128805078006</v>
      </c>
      <c r="AU20">
        <f t="shared" si="8"/>
        <v>-40.814287961524514</v>
      </c>
      <c r="AW20">
        <v>17</v>
      </c>
      <c r="AX20">
        <f>IF(Z20&gt;0, (R20*SUMPRODUCT(K20:$K$98, X20:$X$98)-K20*$AZ$3)/Z20, 0)</f>
        <v>1181.3599152277536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1.0821000000000001E-2</v>
      </c>
      <c r="Q21" s="4">
        <f t="shared" si="22"/>
        <v>12.5</v>
      </c>
      <c r="R21">
        <f t="shared" si="0"/>
        <v>50000</v>
      </c>
      <c r="S21">
        <f t="shared" si="1"/>
        <v>1179.2025203910111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947.81055005031351</v>
      </c>
      <c r="AC21">
        <f t="shared" si="19"/>
        <v>926.38133750130362</v>
      </c>
      <c r="AE21">
        <f t="shared" si="2"/>
        <v>0</v>
      </c>
      <c r="AF21">
        <f t="shared" si="3"/>
        <v>0</v>
      </c>
      <c r="AG21">
        <f t="shared" si="3"/>
        <v>-9.8199982772480556</v>
      </c>
      <c r="AH21">
        <f t="shared" si="4"/>
        <v>-434.0869293892178</v>
      </c>
      <c r="AI21">
        <f t="shared" si="5"/>
        <v>-443.90692766646583</v>
      </c>
      <c r="AJ21">
        <f t="shared" si="6"/>
        <v>21.42921254900989</v>
      </c>
      <c r="AK21">
        <f t="shared" si="20"/>
        <v>66.346738503521948</v>
      </c>
      <c r="AL21">
        <f t="shared" si="7"/>
        <v>-356.13097661393397</v>
      </c>
      <c r="AN21">
        <f t="shared" si="8"/>
        <v>0</v>
      </c>
      <c r="AO21">
        <f t="shared" si="8"/>
        <v>0</v>
      </c>
      <c r="AP21">
        <f t="shared" si="8"/>
        <v>-1.2769885509250989</v>
      </c>
      <c r="AQ21">
        <f t="shared" si="8"/>
        <v>-56.448486373014525</v>
      </c>
      <c r="AR21">
        <f t="shared" si="8"/>
        <v>-57.725474923939622</v>
      </c>
      <c r="AS21">
        <f t="shared" si="8"/>
        <v>2.7866460164079356</v>
      </c>
      <c r="AT21">
        <f t="shared" si="8"/>
        <v>8.6277026806120691</v>
      </c>
      <c r="AU21">
        <f t="shared" si="8"/>
        <v>-46.311126226919612</v>
      </c>
      <c r="AW21">
        <v>18</v>
      </c>
      <c r="AX21">
        <f>IF(Z21&gt;0, (R21*SUMPRODUCT(K21:$K$98, X21:$X$98)-K21*$AZ$3)/Z21, 0)</f>
        <v>1179.2025203910111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1.3422999999999999E-2</v>
      </c>
      <c r="Q22" s="4">
        <f t="shared" si="22"/>
        <v>12.5</v>
      </c>
      <c r="R22">
        <f t="shared" si="0"/>
        <v>50000</v>
      </c>
      <c r="S22">
        <f t="shared" si="1"/>
        <v>1168.0986903672786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926.38133750130362</v>
      </c>
      <c r="AC22">
        <f t="shared" si="19"/>
        <v>896.16386284521627</v>
      </c>
      <c r="AE22">
        <f t="shared" si="2"/>
        <v>0</v>
      </c>
      <c r="AF22">
        <f t="shared" si="3"/>
        <v>0</v>
      </c>
      <c r="AG22">
        <f t="shared" si="3"/>
        <v>-9.5899844576000746</v>
      </c>
      <c r="AH22">
        <f t="shared" si="4"/>
        <v>-527.25534750200256</v>
      </c>
      <c r="AI22">
        <f t="shared" si="5"/>
        <v>-536.84533195960262</v>
      </c>
      <c r="AJ22">
        <f t="shared" si="6"/>
        <v>30.217474656087347</v>
      </c>
      <c r="AK22">
        <f t="shared" si="20"/>
        <v>64.846693625091262</v>
      </c>
      <c r="AL22">
        <f t="shared" si="7"/>
        <v>-441.78116367842404</v>
      </c>
      <c r="AN22">
        <f t="shared" si="8"/>
        <v>0</v>
      </c>
      <c r="AO22">
        <f t="shared" si="8"/>
        <v>0</v>
      </c>
      <c r="AP22">
        <f t="shared" si="8"/>
        <v>-1.1134621858006968</v>
      </c>
      <c r="AQ22">
        <f t="shared" si="8"/>
        <v>-61.217918996670001</v>
      </c>
      <c r="AR22">
        <f t="shared" si="8"/>
        <v>-62.3313811824707</v>
      </c>
      <c r="AS22">
        <f t="shared" si="8"/>
        <v>3.5084535880847714</v>
      </c>
      <c r="AT22">
        <f t="shared" si="8"/>
        <v>7.52914058880671</v>
      </c>
      <c r="AU22">
        <f t="shared" si="8"/>
        <v>-51.293787005579219</v>
      </c>
      <c r="AW22">
        <v>19</v>
      </c>
      <c r="AX22">
        <f>IF(Z22&gt;0, (R22*SUMPRODUCT(K22:$K$98, X22:$X$98)-K22*$AZ$3)/Z22, 0)</f>
        <v>1168.0986903672786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1.6303999999999999E-2</v>
      </c>
      <c r="Q23" s="4">
        <f t="shared" si="22"/>
        <v>12.5</v>
      </c>
      <c r="R23">
        <f t="shared" si="0"/>
        <v>50000</v>
      </c>
      <c r="S23">
        <f t="shared" si="1"/>
        <v>1149.0567506714856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896.16386284521627</v>
      </c>
      <c r="AC23">
        <f t="shared" si="19"/>
        <v>858.36649002437446</v>
      </c>
      <c r="AE23">
        <f t="shared" si="2"/>
        <v>0</v>
      </c>
      <c r="AF23">
        <f t="shared" si="3"/>
        <v>0</v>
      </c>
      <c r="AG23">
        <f t="shared" si="3"/>
        <v>-9.3377295064273635</v>
      </c>
      <c r="AH23">
        <f t="shared" si="4"/>
        <v>-625.42042638684643</v>
      </c>
      <c r="AI23">
        <f t="shared" si="5"/>
        <v>-634.75815589327374</v>
      </c>
      <c r="AJ23">
        <f t="shared" si="6"/>
        <v>37.797372820841815</v>
      </c>
      <c r="AK23">
        <f t="shared" si="20"/>
        <v>62.731470399165147</v>
      </c>
      <c r="AL23">
        <f t="shared" si="7"/>
        <v>-534.2293126732668</v>
      </c>
      <c r="AN23">
        <f t="shared" si="8"/>
        <v>0</v>
      </c>
      <c r="AO23">
        <f t="shared" si="8"/>
        <v>0</v>
      </c>
      <c r="AP23">
        <f t="shared" si="8"/>
        <v>-0.96801221112981728</v>
      </c>
      <c r="AQ23">
        <f t="shared" si="8"/>
        <v>-64.83531241890914</v>
      </c>
      <c r="AR23">
        <f t="shared" si="8"/>
        <v>-65.803324630038944</v>
      </c>
      <c r="AS23">
        <f t="shared" si="8"/>
        <v>3.9183313688854025</v>
      </c>
      <c r="AT23">
        <f t="shared" si="8"/>
        <v>6.5031686050364064</v>
      </c>
      <c r="AU23">
        <f t="shared" si="8"/>
        <v>-55.381824656117139</v>
      </c>
      <c r="AW23">
        <v>20</v>
      </c>
      <c r="AX23">
        <f>IF(Z23&gt;0, (R23*SUMPRODUCT(K23:$K$98, X23:$X$98)-K23*$AZ$3)/Z23, 0)</f>
        <v>1149.0567506714856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1.9576E-2</v>
      </c>
      <c r="Q24" s="4">
        <f t="shared" si="22"/>
        <v>12.5</v>
      </c>
      <c r="R24">
        <f t="shared" si="0"/>
        <v>50000</v>
      </c>
      <c r="S24">
        <f t="shared" si="1"/>
        <v>1123.4857263728425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858.36649002437446</v>
      </c>
      <c r="AC24">
        <f t="shared" si="19"/>
        <v>814.44237954816901</v>
      </c>
      <c r="AE24">
        <f t="shared" si="2"/>
        <v>0</v>
      </c>
      <c r="AF24">
        <f t="shared" si="3"/>
        <v>0</v>
      </c>
      <c r="AG24">
        <f t="shared" si="3"/>
        <v>-9.0615568185452666</v>
      </c>
      <c r="AH24">
        <f t="shared" si="4"/>
        <v>-731.18157127128825</v>
      </c>
      <c r="AI24">
        <f t="shared" si="5"/>
        <v>-740.24312808983348</v>
      </c>
      <c r="AJ24">
        <f t="shared" si="6"/>
        <v>43.924110476205442</v>
      </c>
      <c r="AK24">
        <f t="shared" si="20"/>
        <v>60.085654301706221</v>
      </c>
      <c r="AL24">
        <f t="shared" si="7"/>
        <v>-636.23336331192183</v>
      </c>
      <c r="AN24">
        <f t="shared" si="8"/>
        <v>0</v>
      </c>
      <c r="AO24">
        <f t="shared" si="8"/>
        <v>0</v>
      </c>
      <c r="AP24">
        <f t="shared" si="8"/>
        <v>-0.83873418033342995</v>
      </c>
      <c r="AQ24">
        <f t="shared" si="8"/>
        <v>-67.677882303847497</v>
      </c>
      <c r="AR24">
        <f t="shared" si="8"/>
        <v>-68.516616484180929</v>
      </c>
      <c r="AS24">
        <f t="shared" si="8"/>
        <v>4.065598609031241</v>
      </c>
      <c r="AT24">
        <f t="shared" si="8"/>
        <v>5.5615048296557399</v>
      </c>
      <c r="AU24">
        <f t="shared" si="8"/>
        <v>-58.889513045493949</v>
      </c>
      <c r="AW24">
        <v>21</v>
      </c>
      <c r="AX24">
        <f>IF(Z24&gt;0, (R24*SUMPRODUCT(K24:$K$98, X24:$X$98)-K24*$AZ$3)/Z24, 0)</f>
        <v>1123.4857263728425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2.3283000000000002E-2</v>
      </c>
      <c r="Q25" s="4">
        <f t="shared" si="22"/>
        <v>12.5</v>
      </c>
      <c r="R25">
        <f t="shared" si="0"/>
        <v>50000</v>
      </c>
      <c r="S25">
        <f t="shared" si="1"/>
        <v>1092.2354723653045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814.44237954816901</v>
      </c>
      <c r="AC25">
        <f t="shared" si="19"/>
        <v>765.43521326459279</v>
      </c>
      <c r="AE25">
        <f t="shared" si="2"/>
        <v>0</v>
      </c>
      <c r="AF25">
        <f t="shared" si="3"/>
        <v>0</v>
      </c>
      <c r="AG25">
        <f t="shared" si="3"/>
        <v>-8.7599610229536253</v>
      </c>
      <c r="AH25">
        <f t="shared" si="4"/>
        <v>-843.92090962475788</v>
      </c>
      <c r="AI25">
        <f t="shared" si="5"/>
        <v>-852.68087064771146</v>
      </c>
      <c r="AJ25">
        <f t="shared" si="6"/>
        <v>49.007166283576225</v>
      </c>
      <c r="AK25">
        <f t="shared" si="20"/>
        <v>57.010966568371835</v>
      </c>
      <c r="AL25">
        <f t="shared" si="7"/>
        <v>-746.66273779576341</v>
      </c>
      <c r="AN25">
        <f t="shared" si="8"/>
        <v>0</v>
      </c>
      <c r="AO25">
        <f t="shared" si="8"/>
        <v>0</v>
      </c>
      <c r="AP25">
        <f t="shared" si="8"/>
        <v>-0.72394517018695759</v>
      </c>
      <c r="AQ25">
        <f t="shared" si="8"/>
        <v>-69.743742573940182</v>
      </c>
      <c r="AR25">
        <f t="shared" si="8"/>
        <v>-70.467687744127133</v>
      </c>
      <c r="AS25">
        <f t="shared" si="8"/>
        <v>4.0500752506295647</v>
      </c>
      <c r="AT25">
        <f t="shared" si="8"/>
        <v>4.711529399128171</v>
      </c>
      <c r="AU25">
        <f t="shared" si="8"/>
        <v>-61.706083094369404</v>
      </c>
      <c r="AW25">
        <v>22</v>
      </c>
      <c r="AX25">
        <f>IF(Z25&gt;0, (R25*SUMPRODUCT(K25:$K$98, X25:$X$98)-K25*$AZ$3)/Z25, 0)</f>
        <v>1092.2354723653045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2.7149E-2</v>
      </c>
      <c r="Q26" s="4">
        <f t="shared" si="22"/>
        <v>12.5</v>
      </c>
      <c r="R26">
        <f t="shared" si="0"/>
        <v>50000</v>
      </c>
      <c r="S26">
        <f t="shared" si="1"/>
        <v>1055.7214541671276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765.43521326459279</v>
      </c>
      <c r="AC26">
        <f t="shared" si="19"/>
        <v>712.36175285160891</v>
      </c>
      <c r="AE26">
        <f t="shared" si="2"/>
        <v>0</v>
      </c>
      <c r="AF26">
        <f t="shared" si="3"/>
        <v>0</v>
      </c>
      <c r="AG26">
        <f t="shared" si="3"/>
        <v>-8.4345372309119213</v>
      </c>
      <c r="AH26">
        <f t="shared" si="4"/>
        <v>-951.29672724867191</v>
      </c>
      <c r="AI26">
        <f t="shared" si="5"/>
        <v>-959.73126447958384</v>
      </c>
      <c r="AJ26">
        <f t="shared" si="6"/>
        <v>53.073460412983877</v>
      </c>
      <c r="AK26">
        <f t="shared" si="20"/>
        <v>53.580464928521501</v>
      </c>
      <c r="AL26">
        <f t="shared" si="7"/>
        <v>-853.07733913807851</v>
      </c>
      <c r="AN26">
        <f t="shared" si="8"/>
        <v>0</v>
      </c>
      <c r="AO26">
        <f t="shared" si="8"/>
        <v>0</v>
      </c>
      <c r="AP26">
        <f t="shared" si="8"/>
        <v>-0.62236725987471631</v>
      </c>
      <c r="AQ26">
        <f t="shared" si="8"/>
        <v>-70.194240805020399</v>
      </c>
      <c r="AR26">
        <f t="shared" si="8"/>
        <v>-70.816608064895107</v>
      </c>
      <c r="AS26">
        <f t="shared" si="8"/>
        <v>3.9161821478766248</v>
      </c>
      <c r="AT26">
        <f t="shared" si="8"/>
        <v>3.9535929746286622</v>
      </c>
      <c r="AU26">
        <f t="shared" si="8"/>
        <v>-62.946832942389825</v>
      </c>
      <c r="AW26">
        <v>23</v>
      </c>
      <c r="AX26">
        <f>IF(Z26&gt;0, (R26*SUMPRODUCT(K26:$K$98, X26:$X$98)-K26*$AZ$3)/Z26, 0)</f>
        <v>1055.7214541671276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3.1286000000000001E-2</v>
      </c>
      <c r="Q27" s="4">
        <f t="shared" si="22"/>
        <v>12.5</v>
      </c>
      <c r="R27">
        <f t="shared" si="0"/>
        <v>50000</v>
      </c>
      <c r="S27">
        <f t="shared" si="1"/>
        <v>1015.6854296805584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712.36175285160891</v>
      </c>
      <c r="AC27">
        <f t="shared" si="19"/>
        <v>657.05169254744249</v>
      </c>
      <c r="AE27">
        <f t="shared" si="2"/>
        <v>0</v>
      </c>
      <c r="AF27">
        <f t="shared" si="3"/>
        <v>0</v>
      </c>
      <c r="AG27">
        <f t="shared" si="3"/>
        <v>-8.0863089267964927</v>
      </c>
      <c r="AH27">
        <f t="shared" si="4"/>
        <v>-1055.5317272252416</v>
      </c>
      <c r="AI27">
        <f t="shared" si="5"/>
        <v>-1063.618036152038</v>
      </c>
      <c r="AJ27">
        <f t="shared" si="6"/>
        <v>55.310060304166427</v>
      </c>
      <c r="AK27">
        <f t="shared" si="20"/>
        <v>49.865322699612626</v>
      </c>
      <c r="AL27">
        <f t="shared" si="7"/>
        <v>-958.44265314825896</v>
      </c>
      <c r="AN27">
        <f t="shared" si="8"/>
        <v>0</v>
      </c>
      <c r="AO27">
        <f t="shared" si="8"/>
        <v>0</v>
      </c>
      <c r="AP27">
        <f t="shared" si="8"/>
        <v>-0.53274304034243636</v>
      </c>
      <c r="AQ27">
        <f t="shared" si="8"/>
        <v>-69.540650330144203</v>
      </c>
      <c r="AR27">
        <f t="shared" si="8"/>
        <v>-70.073393370486627</v>
      </c>
      <c r="AS27">
        <f t="shared" si="8"/>
        <v>3.6439431086190921</v>
      </c>
      <c r="AT27">
        <f t="shared" si="8"/>
        <v>3.2852323431047306</v>
      </c>
      <c r="AU27">
        <f t="shared" si="8"/>
        <v>-63.144217918762806</v>
      </c>
      <c r="AW27">
        <v>24</v>
      </c>
      <c r="AX27">
        <f>IF(Z27&gt;0, (R27*SUMPRODUCT(K27:$K$98, X27:$X$98)-K27*$AZ$3)/Z27, 0)</f>
        <v>1015.6854296805584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3.5844000000000001E-2</v>
      </c>
      <c r="Q28" s="4">
        <f t="shared" si="22"/>
        <v>12.5</v>
      </c>
      <c r="R28">
        <f t="shared" si="0"/>
        <v>50000</v>
      </c>
      <c r="S28">
        <f t="shared" si="1"/>
        <v>973.35345768478169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657.05169254744249</v>
      </c>
      <c r="AC28">
        <f t="shared" si="19"/>
        <v>600.80048909306083</v>
      </c>
      <c r="AE28">
        <f t="shared" si="2"/>
        <v>0</v>
      </c>
      <c r="AF28">
        <f t="shared" si="3"/>
        <v>0</v>
      </c>
      <c r="AG28">
        <f t="shared" si="3"/>
        <v>-7.715600180356434</v>
      </c>
      <c r="AH28">
        <f t="shared" si="4"/>
        <v>-1159.3826286883741</v>
      </c>
      <c r="AI28">
        <f t="shared" si="5"/>
        <v>-1167.0982288687305</v>
      </c>
      <c r="AJ28">
        <f t="shared" si="6"/>
        <v>56.251203454381653</v>
      </c>
      <c r="AK28">
        <f t="shared" si="20"/>
        <v>45.993618478320975</v>
      </c>
      <c r="AL28">
        <f t="shared" si="7"/>
        <v>-1064.853406936028</v>
      </c>
      <c r="AN28">
        <f t="shared" si="8"/>
        <v>0</v>
      </c>
      <c r="AO28">
        <f t="shared" si="8"/>
        <v>0</v>
      </c>
      <c r="AP28">
        <f t="shared" si="8"/>
        <v>-0.45385711464373008</v>
      </c>
      <c r="AQ28">
        <f t="shared" si="8"/>
        <v>-68.198719778693899</v>
      </c>
      <c r="AR28">
        <f t="shared" si="8"/>
        <v>-68.652576893337624</v>
      </c>
      <c r="AS28">
        <f t="shared" si="8"/>
        <v>3.3088817847302816</v>
      </c>
      <c r="AT28">
        <f t="shared" si="8"/>
        <v>2.7054967191976727</v>
      </c>
      <c r="AU28">
        <f t="shared" si="8"/>
        <v>-62.638198389409681</v>
      </c>
      <c r="AW28">
        <v>25</v>
      </c>
      <c r="AX28">
        <f>IF(Z28&gt;0, (R28*SUMPRODUCT(K28:$K$98, X28:$X$98)-K28*$AZ$3)/Z28, 0)</f>
        <v>973.35345768478169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4.1295999999999999E-2</v>
      </c>
      <c r="Q29" s="4">
        <f t="shared" si="22"/>
        <v>12.5</v>
      </c>
      <c r="R29">
        <f t="shared" si="0"/>
        <v>50000</v>
      </c>
      <c r="S29">
        <f t="shared" si="1"/>
        <v>929.78258146094402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600.80048909306083</v>
      </c>
      <c r="AC29">
        <f t="shared" si="19"/>
        <v>544.46734688201207</v>
      </c>
      <c r="AE29">
        <f t="shared" si="2"/>
        <v>0</v>
      </c>
      <c r="AF29">
        <f t="shared" si="3"/>
        <v>0</v>
      </c>
      <c r="AG29">
        <f t="shared" si="3"/>
        <v>-7.31982075350487</v>
      </c>
      <c r="AH29">
        <f t="shared" si="4"/>
        <v>-1274.4937001919973</v>
      </c>
      <c r="AI29">
        <f t="shared" si="5"/>
        <v>-1281.8135209455022</v>
      </c>
      <c r="AJ29">
        <f t="shared" si="6"/>
        <v>56.333142211048767</v>
      </c>
      <c r="AK29">
        <f t="shared" si="20"/>
        <v>42.056034236514265</v>
      </c>
      <c r="AL29">
        <f t="shared" si="7"/>
        <v>-1183.4243444979393</v>
      </c>
      <c r="AN29">
        <f t="shared" si="8"/>
        <v>0</v>
      </c>
      <c r="AO29">
        <f t="shared" si="8"/>
        <v>0</v>
      </c>
      <c r="AP29">
        <f t="shared" si="8"/>
        <v>-0.38444291079550469</v>
      </c>
      <c r="AQ29">
        <f t="shared" si="8"/>
        <v>-66.937440736883843</v>
      </c>
      <c r="AR29">
        <f t="shared" si="8"/>
        <v>-67.321883647679357</v>
      </c>
      <c r="AS29">
        <f t="shared" si="8"/>
        <v>2.958662226189483</v>
      </c>
      <c r="AT29">
        <f t="shared" si="8"/>
        <v>2.2088169591665654</v>
      </c>
      <c r="AU29">
        <f t="shared" si="8"/>
        <v>-62.154404462323306</v>
      </c>
      <c r="AW29">
        <v>26</v>
      </c>
      <c r="AX29">
        <f>IF(Z29&gt;0, (R29*SUMPRODUCT(K29:$K$98, X29:$X$98)-K29*$AZ$3)/Z29, 0)</f>
        <v>929.78258146094402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4.7109999999999999E-2</v>
      </c>
      <c r="Q30" s="4">
        <f t="shared" si="22"/>
        <v>12.5</v>
      </c>
      <c r="R30">
        <f t="shared" si="0"/>
        <v>50000</v>
      </c>
      <c r="S30">
        <f t="shared" si="1"/>
        <v>884.05411777361508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544.46734688201207</v>
      </c>
      <c r="AC30">
        <f t="shared" si="19"/>
        <v>488.12417183052554</v>
      </c>
      <c r="AE30">
        <f t="shared" si="2"/>
        <v>0</v>
      </c>
      <c r="AF30">
        <f t="shared" si="3"/>
        <v>0</v>
      </c>
      <c r="AG30">
        <f t="shared" si="3"/>
        <v>-6.901785790272208</v>
      </c>
      <c r="AH30">
        <f t="shared" si="4"/>
        <v>-1379.3470227904577</v>
      </c>
      <c r="AI30">
        <f t="shared" si="5"/>
        <v>-1386.2488085807299</v>
      </c>
      <c r="AJ30">
        <f t="shared" si="6"/>
        <v>56.343175051486526</v>
      </c>
      <c r="AK30">
        <f t="shared" si="20"/>
        <v>38.11271428174085</v>
      </c>
      <c r="AL30">
        <f t="shared" si="7"/>
        <v>-1291.7929192475026</v>
      </c>
      <c r="AN30">
        <f t="shared" si="8"/>
        <v>0</v>
      </c>
      <c r="AO30">
        <f t="shared" si="8"/>
        <v>0</v>
      </c>
      <c r="AP30">
        <f t="shared" si="8"/>
        <v>-0.32364944299997628</v>
      </c>
      <c r="AQ30">
        <f t="shared" si="8"/>
        <v>-64.682519741343654</v>
      </c>
      <c r="AR30">
        <f t="shared" si="8"/>
        <v>-65.006169184343634</v>
      </c>
      <c r="AS30">
        <f t="shared" si="8"/>
        <v>2.6421331777589931</v>
      </c>
      <c r="AT30">
        <f t="shared" si="8"/>
        <v>1.7872416101190189</v>
      </c>
      <c r="AU30">
        <f t="shared" si="8"/>
        <v>-60.576794396465615</v>
      </c>
      <c r="AW30">
        <v>27</v>
      </c>
      <c r="AX30">
        <f>IF(Z30&gt;0, (R30*SUMPRODUCT(K30:$K$98, X30:$X$98)-K30*$AZ$3)/Z30, 0)</f>
        <v>884.05411777361508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5.2900999999999997E-2</v>
      </c>
      <c r="Q31" s="4">
        <f t="shared" si="22"/>
        <v>12.5</v>
      </c>
      <c r="R31">
        <f t="shared" si="0"/>
        <v>50000</v>
      </c>
      <c r="S31">
        <f t="shared" si="1"/>
        <v>836.66474423779084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488.12417183052554</v>
      </c>
      <c r="AC31">
        <f t="shared" si="19"/>
        <v>432.90081787971525</v>
      </c>
      <c r="AE31">
        <f t="shared" si="2"/>
        <v>0</v>
      </c>
      <c r="AF31">
        <f t="shared" si="3"/>
        <v>0</v>
      </c>
      <c r="AG31">
        <f t="shared" si="3"/>
        <v>-6.4676565622782967</v>
      </c>
      <c r="AH31">
        <f t="shared" si="4"/>
        <v>-1460.4454803647602</v>
      </c>
      <c r="AI31">
        <f t="shared" si="5"/>
        <v>-1466.9131369270385</v>
      </c>
      <c r="AJ31">
        <f t="shared" si="6"/>
        <v>55.223353950810292</v>
      </c>
      <c r="AK31">
        <f t="shared" si="20"/>
        <v>34.168692028136789</v>
      </c>
      <c r="AL31">
        <f t="shared" si="7"/>
        <v>-1377.5210909480916</v>
      </c>
      <c r="AN31">
        <f t="shared" si="8"/>
        <v>0</v>
      </c>
      <c r="AO31">
        <f t="shared" si="8"/>
        <v>0</v>
      </c>
      <c r="AP31">
        <f t="shared" si="8"/>
        <v>-0.27079604409449531</v>
      </c>
      <c r="AQ31">
        <f t="shared" si="8"/>
        <v>-61.147782800506221</v>
      </c>
      <c r="AR31">
        <f t="shared" si="8"/>
        <v>-61.418578844600717</v>
      </c>
      <c r="AS31">
        <f t="shared" si="8"/>
        <v>2.3121613906848753</v>
      </c>
      <c r="AT31">
        <f t="shared" si="8"/>
        <v>1.4306181139963294</v>
      </c>
      <c r="AU31">
        <f t="shared" si="8"/>
        <v>-57.675799339919514</v>
      </c>
      <c r="AW31">
        <v>28</v>
      </c>
      <c r="AX31">
        <f>IF(Z31&gt;0, (R31*SUMPRODUCT(K31:$K$98, X31:$X$98)-K31*$AZ$3)/Z31, 0)</f>
        <v>836.66474423779084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5.9271999999999998E-2</v>
      </c>
      <c r="Q32" s="4">
        <f t="shared" si="22"/>
        <v>12.5</v>
      </c>
      <c r="R32">
        <f t="shared" si="0"/>
        <v>50000</v>
      </c>
      <c r="S32">
        <f t="shared" si="1"/>
        <v>789.49781462280635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432.90081787971525</v>
      </c>
      <c r="AC32">
        <f t="shared" si="19"/>
        <v>380.19871882075677</v>
      </c>
      <c r="AE32">
        <f t="shared" si="2"/>
        <v>0</v>
      </c>
      <c r="AF32">
        <f t="shared" si="3"/>
        <v>0</v>
      </c>
      <c r="AG32">
        <f t="shared" si="3"/>
        <v>-6.0196290568961555</v>
      </c>
      <c r="AH32">
        <f t="shared" si="4"/>
        <v>-1533.4037590374367</v>
      </c>
      <c r="AI32">
        <f t="shared" si="5"/>
        <v>-1539.4233880943327</v>
      </c>
      <c r="AJ32">
        <f t="shared" si="6"/>
        <v>52.702099058958481</v>
      </c>
      <c r="AK32">
        <f t="shared" si="20"/>
        <v>30.303057251580071</v>
      </c>
      <c r="AL32">
        <f t="shared" si="7"/>
        <v>-1456.418231783794</v>
      </c>
      <c r="AN32">
        <f t="shared" si="8"/>
        <v>0</v>
      </c>
      <c r="AO32">
        <f t="shared" si="8"/>
        <v>0</v>
      </c>
      <c r="AP32">
        <f t="shared" si="8"/>
        <v>-0.22503344689998345</v>
      </c>
      <c r="AQ32">
        <f t="shared" si="8"/>
        <v>-57.323654019889013</v>
      </c>
      <c r="AR32">
        <f t="shared" si="8"/>
        <v>-57.548687466788991</v>
      </c>
      <c r="AS32">
        <f t="shared" si="8"/>
        <v>1.9701770487859469</v>
      </c>
      <c r="AT32">
        <f t="shared" si="8"/>
        <v>1.1328275148646323</v>
      </c>
      <c r="AU32">
        <f t="shared" si="8"/>
        <v>-54.445682903138405</v>
      </c>
      <c r="AW32">
        <v>29</v>
      </c>
      <c r="AX32">
        <f>IF(Z32&gt;0, (R32*SUMPRODUCT(K32:$K$98, X32:$X$98)-K32*$AZ$3)/Z32, 0)</f>
        <v>789.49781462280635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6.6047999999999996E-2</v>
      </c>
      <c r="Q33" s="4">
        <f t="shared" si="22"/>
        <v>12.5</v>
      </c>
      <c r="R33">
        <f t="shared" si="0"/>
        <v>50000</v>
      </c>
      <c r="S33">
        <f t="shared" si="1"/>
        <v>742.59453794559658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380.19871882075677</v>
      </c>
      <c r="AC33">
        <f t="shared" si="19"/>
        <v>330.41585385582096</v>
      </c>
      <c r="AE33">
        <f t="shared" si="2"/>
        <v>0</v>
      </c>
      <c r="AF33">
        <f t="shared" si="3"/>
        <v>0</v>
      </c>
      <c r="AG33">
        <f t="shared" si="3"/>
        <v>-5.5618483063773168</v>
      </c>
      <c r="AH33">
        <f t="shared" si="4"/>
        <v>-1590.3378397995089</v>
      </c>
      <c r="AI33">
        <f t="shared" si="5"/>
        <v>-1595.8996881058861</v>
      </c>
      <c r="AJ33">
        <f t="shared" si="6"/>
        <v>49.782864964935811</v>
      </c>
      <c r="AK33">
        <f t="shared" si="20"/>
        <v>26.613910317452977</v>
      </c>
      <c r="AL33">
        <f t="shared" si="7"/>
        <v>-1519.5029128234971</v>
      </c>
      <c r="AN33">
        <f t="shared" si="8"/>
        <v>0</v>
      </c>
      <c r="AO33">
        <f t="shared" si="8"/>
        <v>0</v>
      </c>
      <c r="AP33">
        <f t="shared" si="8"/>
        <v>-0.18564294940190493</v>
      </c>
      <c r="AQ33">
        <f t="shared" si="8"/>
        <v>-53.082175360178944</v>
      </c>
      <c r="AR33">
        <f t="shared" si="8"/>
        <v>-53.267818309580846</v>
      </c>
      <c r="AS33">
        <f t="shared" si="8"/>
        <v>1.6616486773237924</v>
      </c>
      <c r="AT33">
        <f t="shared" si="8"/>
        <v>0.88831707272287141</v>
      </c>
      <c r="AU33">
        <f t="shared" si="8"/>
        <v>-50.717852559534172</v>
      </c>
      <c r="AW33">
        <v>30</v>
      </c>
      <c r="AX33">
        <f>IF(Z33&gt;0, (R33*SUMPRODUCT(K33:$K$98, X33:$X$98)-K33*$AZ$3)/Z33, 0)</f>
        <v>742.59453794559658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7.3592000000000005E-2</v>
      </c>
      <c r="Q34" s="4">
        <f t="shared" si="22"/>
        <v>12.5</v>
      </c>
      <c r="R34">
        <f t="shared" si="0"/>
        <v>50000</v>
      </c>
      <c r="S34">
        <f t="shared" si="1"/>
        <v>696.66190229026699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330.41585385582096</v>
      </c>
      <c r="AC34">
        <f t="shared" si="19"/>
        <v>284.06652586613592</v>
      </c>
      <c r="AE34">
        <f t="shared" si="2"/>
        <v>0</v>
      </c>
      <c r="AF34">
        <f t="shared" si="3"/>
        <v>0</v>
      </c>
      <c r="AG34">
        <f t="shared" si="3"/>
        <v>-5.0969222827506231</v>
      </c>
      <c r="AH34">
        <f t="shared" si="4"/>
        <v>-1637.2301622516779</v>
      </c>
      <c r="AI34">
        <f t="shared" si="5"/>
        <v>-1642.3270845344286</v>
      </c>
      <c r="AJ34">
        <f t="shared" si="6"/>
        <v>46.349327989685037</v>
      </c>
      <c r="AK34">
        <f t="shared" si="20"/>
        <v>23.129109769907469</v>
      </c>
      <c r="AL34">
        <f t="shared" si="7"/>
        <v>-1572.8486467748362</v>
      </c>
      <c r="AN34">
        <f t="shared" si="8"/>
        <v>0</v>
      </c>
      <c r="AO34">
        <f t="shared" si="8"/>
        <v>0</v>
      </c>
      <c r="AP34">
        <f t="shared" si="8"/>
        <v>-0.15189703926384004</v>
      </c>
      <c r="AQ34">
        <f t="shared" si="8"/>
        <v>-48.792271187089234</v>
      </c>
      <c r="AR34">
        <f t="shared" si="8"/>
        <v>-48.944168226353078</v>
      </c>
      <c r="AS34">
        <f t="shared" si="8"/>
        <v>1.3812895906473153</v>
      </c>
      <c r="AT34">
        <f t="shared" si="8"/>
        <v>0.68928720116982667</v>
      </c>
      <c r="AU34">
        <f t="shared" ref="AU34:AU89" si="23">AL34*$K34</f>
        <v>-46.873591434535939</v>
      </c>
      <c r="AW34">
        <v>31</v>
      </c>
      <c r="AX34">
        <f>IF(Z34&gt;0, (R34*SUMPRODUCT(K34:$K$98, X34:$X$98)-K34*$AZ$3)/Z34, 0)</f>
        <v>696.66190229026699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8.2293000000000005E-2</v>
      </c>
      <c r="Q35" s="4">
        <f t="shared" si="22"/>
        <v>12.5</v>
      </c>
      <c r="R35">
        <f t="shared" si="0"/>
        <v>50000</v>
      </c>
      <c r="S35">
        <f t="shared" si="1"/>
        <v>651.91045582998458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284.06652586613592</v>
      </c>
      <c r="AC35">
        <f t="shared" si="19"/>
        <v>241.2857255455591</v>
      </c>
      <c r="AE35">
        <f t="shared" si="2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4"/>
        <v>-1677.7641016575883</v>
      </c>
      <c r="AI35">
        <f t="shared" si="5"/>
        <v>-1682.3906136920971</v>
      </c>
      <c r="AJ35">
        <f t="shared" si="6"/>
        <v>42.780800320576816</v>
      </c>
      <c r="AK35">
        <f t="shared" si="20"/>
        <v>19.884656810629515</v>
      </c>
      <c r="AL35">
        <f t="shared" si="7"/>
        <v>-1619.7251565608906</v>
      </c>
      <c r="AN35">
        <f t="shared" ref="AN35:AT66" si="25">AE35*$K35</f>
        <v>0</v>
      </c>
      <c r="AO35">
        <f t="shared" si="25"/>
        <v>0</v>
      </c>
      <c r="AP35">
        <f t="shared" si="25"/>
        <v>-0.1231053623384486</v>
      </c>
      <c r="AQ35">
        <f t="shared" si="25"/>
        <v>-44.643082329068534</v>
      </c>
      <c r="AR35">
        <f t="shared" si="25"/>
        <v>-44.766187691406984</v>
      </c>
      <c r="AS35">
        <f t="shared" si="25"/>
        <v>1.1383404788122791</v>
      </c>
      <c r="AT35">
        <f t="shared" si="25"/>
        <v>0.52910440162903083</v>
      </c>
      <c r="AU35">
        <f t="shared" si="23"/>
        <v>-43.098742810965668</v>
      </c>
      <c r="AW35">
        <v>32</v>
      </c>
      <c r="AX35">
        <f>IF(Z35&gt;0, (R35*SUMPRODUCT(K35:$K$98, X35:$X$98)-K35*$AZ$3)/Z35, 0)</f>
        <v>651.91045582998458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9.1596999999999998E-2</v>
      </c>
      <c r="Q36" s="4">
        <f t="shared" si="22"/>
        <v>12.5</v>
      </c>
      <c r="R36">
        <f t="shared" si="0"/>
        <v>50000</v>
      </c>
      <c r="S36">
        <f t="shared" si="1"/>
        <v>607.51646396056412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241.2857255455591</v>
      </c>
      <c r="AC36">
        <f t="shared" si="19"/>
        <v>202.01002791873387</v>
      </c>
      <c r="AE36">
        <f t="shared" si="2"/>
        <v>0</v>
      </c>
      <c r="AF36">
        <f t="shared" si="24"/>
        <v>0</v>
      </c>
      <c r="AG36">
        <f t="shared" si="24"/>
        <v>-4.1564722913387371</v>
      </c>
      <c r="AH36">
        <f t="shared" si="4"/>
        <v>-1695.0984912995807</v>
      </c>
      <c r="AI36">
        <f t="shared" si="5"/>
        <v>-1699.2549635909195</v>
      </c>
      <c r="AJ36">
        <f t="shared" si="6"/>
        <v>39.275697626825234</v>
      </c>
      <c r="AK36">
        <f t="shared" si="20"/>
        <v>16.890000788189138</v>
      </c>
      <c r="AL36">
        <f t="shared" si="7"/>
        <v>-1643.0892651759052</v>
      </c>
      <c r="AN36">
        <f t="shared" si="25"/>
        <v>0</v>
      </c>
      <c r="AO36">
        <f t="shared" si="25"/>
        <v>0</v>
      </c>
      <c r="AP36">
        <f t="shared" si="25"/>
        <v>-9.8748416822276086E-2</v>
      </c>
      <c r="AQ36">
        <f t="shared" si="25"/>
        <v>-40.271720978981698</v>
      </c>
      <c r="AR36">
        <f t="shared" si="25"/>
        <v>-40.370469395803973</v>
      </c>
      <c r="AS36">
        <f t="shared" si="25"/>
        <v>0.93310208474654355</v>
      </c>
      <c r="AT36">
        <f t="shared" si="25"/>
        <v>0.40126836438586722</v>
      </c>
      <c r="AU36">
        <f t="shared" si="23"/>
        <v>-39.036098946671565</v>
      </c>
      <c r="AW36">
        <v>33</v>
      </c>
      <c r="AX36">
        <f>IF(Z36&gt;0, (R36*SUMPRODUCT(K36:$K$98, X36:$X$98)-K36*$AZ$3)/Z36, 0)</f>
        <v>607.51646396056412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0.10148</v>
      </c>
      <c r="Q37" s="4">
        <f t="shared" si="22"/>
        <v>12.5</v>
      </c>
      <c r="R37">
        <f t="shared" si="0"/>
        <v>50000</v>
      </c>
      <c r="S37">
        <f t="shared" si="1"/>
        <v>563.65323064595896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202.01002791873387</v>
      </c>
      <c r="AC37">
        <f t="shared" si="19"/>
        <v>166.53061470961228</v>
      </c>
      <c r="AE37">
        <f t="shared" si="2"/>
        <v>0</v>
      </c>
      <c r="AF37">
        <f t="shared" si="24"/>
        <v>0</v>
      </c>
      <c r="AG37">
        <f t="shared" si="24"/>
        <v>-3.6931087603002948</v>
      </c>
      <c r="AH37">
        <f t="shared" si="4"/>
        <v>-1687.1952325002201</v>
      </c>
      <c r="AI37">
        <f t="shared" si="5"/>
        <v>-1690.8883412605203</v>
      </c>
      <c r="AJ37">
        <f t="shared" si="6"/>
        <v>35.479413209121589</v>
      </c>
      <c r="AK37">
        <f t="shared" si="20"/>
        <v>14.140701954311373</v>
      </c>
      <c r="AL37">
        <f t="shared" si="7"/>
        <v>-1641.2682260970873</v>
      </c>
      <c r="AN37">
        <f t="shared" si="25"/>
        <v>0</v>
      </c>
      <c r="AO37">
        <f t="shared" si="25"/>
        <v>0</v>
      </c>
      <c r="AP37">
        <f t="shared" si="25"/>
        <v>-7.8339235102614965E-2</v>
      </c>
      <c r="AQ37">
        <f t="shared" si="25"/>
        <v>-35.789247639730632</v>
      </c>
      <c r="AR37">
        <f t="shared" si="25"/>
        <v>-35.867586874833243</v>
      </c>
      <c r="AS37">
        <f t="shared" si="25"/>
        <v>0.7525990359585828</v>
      </c>
      <c r="AT37">
        <f t="shared" si="25"/>
        <v>0.29995644504786534</v>
      </c>
      <c r="AU37">
        <f t="shared" si="23"/>
        <v>-34.8150313938268</v>
      </c>
      <c r="AW37">
        <v>34</v>
      </c>
      <c r="AX37">
        <f>IF(Z37&gt;0, (R37*SUMPRODUCT(K37:$K$98, X37:$X$98)-K37*$AZ$3)/Z37, 0)</f>
        <v>563.65323064595896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0.112611</v>
      </c>
      <c r="Q38" s="4">
        <f t="shared" si="22"/>
        <v>12.5</v>
      </c>
      <c r="R38">
        <f t="shared" si="0"/>
        <v>50000</v>
      </c>
      <c r="S38">
        <f t="shared" si="1"/>
        <v>520.86421353653793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166.53061470961228</v>
      </c>
      <c r="AC38">
        <f t="shared" si="19"/>
        <v>135.02021329297088</v>
      </c>
      <c r="AE38">
        <f t="shared" si="2"/>
        <v>0</v>
      </c>
      <c r="AF38">
        <f t="shared" si="24"/>
        <v>0</v>
      </c>
      <c r="AG38">
        <f t="shared" si="24"/>
        <v>-3.2402930020911151</v>
      </c>
      <c r="AH38">
        <f t="shared" si="4"/>
        <v>-1663.5386824247062</v>
      </c>
      <c r="AI38">
        <f t="shared" si="5"/>
        <v>-1666.7789754267974</v>
      </c>
      <c r="AJ38">
        <f t="shared" si="6"/>
        <v>31.5104014166414</v>
      </c>
      <c r="AK38">
        <f t="shared" si="20"/>
        <v>11.657143029672861</v>
      </c>
      <c r="AL38">
        <f t="shared" si="7"/>
        <v>-1623.6114309804832</v>
      </c>
      <c r="AN38">
        <f t="shared" si="25"/>
        <v>0</v>
      </c>
      <c r="AO38">
        <f t="shared" si="25"/>
        <v>0</v>
      </c>
      <c r="AP38">
        <f t="shared" si="25"/>
        <v>-6.1369627810221636E-2</v>
      </c>
      <c r="AQ38">
        <f t="shared" si="25"/>
        <v>-31.506641443359193</v>
      </c>
      <c r="AR38">
        <f t="shared" si="25"/>
        <v>-31.568011071169416</v>
      </c>
      <c r="AS38">
        <f t="shared" si="25"/>
        <v>0.59679220547092571</v>
      </c>
      <c r="AT38">
        <f t="shared" si="25"/>
        <v>0.2207808147596112</v>
      </c>
      <c r="AU38">
        <f t="shared" si="23"/>
        <v>-30.750438050938882</v>
      </c>
      <c r="AW38">
        <v>35</v>
      </c>
      <c r="AX38">
        <f>IF(Z38&gt;0, (R38*SUMPRODUCT(K38:$K$98, X38:$X$98)-K38*$AZ$3)/Z38, 0)</f>
        <v>520.86421353653793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0.125163</v>
      </c>
      <c r="Q39" s="4">
        <f t="shared" si="22"/>
        <v>12.5</v>
      </c>
      <c r="R39">
        <f t="shared" si="0"/>
        <v>50000</v>
      </c>
      <c r="S39">
        <f t="shared" si="1"/>
        <v>478.77191071253486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135.02021329297088</v>
      </c>
      <c r="AC39">
        <f t="shared" si="19"/>
        <v>107.33397026308432</v>
      </c>
      <c r="AE39">
        <f t="shared" si="2"/>
        <v>0</v>
      </c>
      <c r="AF39">
        <f t="shared" si="24"/>
        <v>0</v>
      </c>
      <c r="AG39">
        <f t="shared" si="24"/>
        <v>-2.8023252790494739</v>
      </c>
      <c r="AH39">
        <f t="shared" si="4"/>
        <v>-1622.2591720829209</v>
      </c>
      <c r="AI39">
        <f t="shared" si="5"/>
        <v>-1625.0614973619704</v>
      </c>
      <c r="AJ39">
        <f t="shared" si="6"/>
        <v>27.686243029886555</v>
      </c>
      <c r="AK39">
        <f t="shared" si="20"/>
        <v>9.451414930507962</v>
      </c>
      <c r="AL39">
        <f t="shared" si="7"/>
        <v>-1587.9238394015758</v>
      </c>
      <c r="AN39">
        <f t="shared" si="25"/>
        <v>0</v>
      </c>
      <c r="AO39">
        <f t="shared" si="25"/>
        <v>0</v>
      </c>
      <c r="AP39">
        <f t="shared" si="25"/>
        <v>-4.738814714866843E-2</v>
      </c>
      <c r="AQ39">
        <f t="shared" si="25"/>
        <v>-27.432881162895605</v>
      </c>
      <c r="AR39">
        <f t="shared" si="25"/>
        <v>-27.480269310044275</v>
      </c>
      <c r="AS39">
        <f t="shared" si="25"/>
        <v>0.46818253701764395</v>
      </c>
      <c r="AT39">
        <f t="shared" si="25"/>
        <v>0.15982621462200566</v>
      </c>
      <c r="AU39">
        <f t="shared" si="23"/>
        <v>-26.852260558404623</v>
      </c>
      <c r="AW39">
        <v>36</v>
      </c>
      <c r="AX39">
        <f>IF(Z39&gt;0, (R39*SUMPRODUCT(K39:$K$98, X39:$X$98)-K39*$AZ$3)/Z39, 0)</f>
        <v>478.77191071253486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0.13952899999999999</v>
      </c>
      <c r="Q40" s="4">
        <f t="shared" si="22"/>
        <v>12.5</v>
      </c>
      <c r="R40">
        <f t="shared" si="0"/>
        <v>50000</v>
      </c>
      <c r="S40">
        <f t="shared" si="1"/>
        <v>436.95865801410895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107.33397026308432</v>
      </c>
      <c r="AC40">
        <f t="shared" si="19"/>
        <v>83.312159112217813</v>
      </c>
      <c r="AE40">
        <f t="shared" si="2"/>
        <v>0</v>
      </c>
      <c r="AF40">
        <f t="shared" si="24"/>
        <v>0</v>
      </c>
      <c r="AG40">
        <f t="shared" si="24"/>
        <v>-2.383296382398485</v>
      </c>
      <c r="AH40">
        <f t="shared" si="4"/>
        <v>-1564.022575441976</v>
      </c>
      <c r="AI40">
        <f t="shared" si="5"/>
        <v>-1566.4058718243743</v>
      </c>
      <c r="AJ40">
        <f t="shared" si="6"/>
        <v>24.021811150866512</v>
      </c>
      <c r="AK40">
        <f t="shared" si="20"/>
        <v>7.5133779184159035</v>
      </c>
      <c r="AL40">
        <f t="shared" si="7"/>
        <v>-1534.8706827550918</v>
      </c>
      <c r="AN40">
        <f t="shared" si="25"/>
        <v>0</v>
      </c>
      <c r="AO40">
        <f t="shared" si="25"/>
        <v>0</v>
      </c>
      <c r="AP40">
        <f t="shared" si="25"/>
        <v>-3.5984147226495698E-2</v>
      </c>
      <c r="AQ40">
        <f t="shared" si="25"/>
        <v>-23.614359941094843</v>
      </c>
      <c r="AR40">
        <f t="shared" si="25"/>
        <v>-23.65034408832134</v>
      </c>
      <c r="AS40">
        <f t="shared" si="25"/>
        <v>0.36269277941417571</v>
      </c>
      <c r="AT40">
        <f t="shared" si="25"/>
        <v>0.11344056877747374</v>
      </c>
      <c r="AU40">
        <f t="shared" si="23"/>
        <v>-23.174210740129688</v>
      </c>
      <c r="AW40">
        <v>37</v>
      </c>
      <c r="AX40">
        <f>IF(Z40&gt;0, (R40*SUMPRODUCT(K40:$K$98, X40:$X$98)-K40*$AZ$3)/Z40, 0)</f>
        <v>436.95865801410895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0.15610499999999999</v>
      </c>
      <c r="Q41" s="4">
        <f t="shared" si="22"/>
        <v>12.5</v>
      </c>
      <c r="R41">
        <f t="shared" si="0"/>
        <v>50000</v>
      </c>
      <c r="S41">
        <f t="shared" si="1"/>
        <v>394.62865776784901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83.312159112217813</v>
      </c>
      <c r="AC41">
        <f t="shared" si="19"/>
        <v>62.743397396149</v>
      </c>
      <c r="AE41">
        <f t="shared" si="2"/>
        <v>0</v>
      </c>
      <c r="AF41">
        <f t="shared" si="24"/>
        <v>0</v>
      </c>
      <c r="AG41">
        <f t="shared" si="24"/>
        <v>-1.9874189368001849</v>
      </c>
      <c r="AH41">
        <f t="shared" si="4"/>
        <v>-1488.177927097262</v>
      </c>
      <c r="AI41">
        <f t="shared" si="5"/>
        <v>-1490.1653460340622</v>
      </c>
      <c r="AJ41">
        <f t="shared" si="6"/>
        <v>20.568761716068813</v>
      </c>
      <c r="AK41">
        <f t="shared" si="20"/>
        <v>5.8318511378552476</v>
      </c>
      <c r="AL41">
        <f t="shared" si="7"/>
        <v>-1463.7647331801381</v>
      </c>
      <c r="AN41">
        <f t="shared" si="25"/>
        <v>0</v>
      </c>
      <c r="AO41">
        <f t="shared" si="25"/>
        <v>0</v>
      </c>
      <c r="AP41">
        <f t="shared" si="25"/>
        <v>-2.6791964688784496E-2</v>
      </c>
      <c r="AQ41">
        <f t="shared" si="25"/>
        <v>-20.061804652828968</v>
      </c>
      <c r="AR41">
        <f t="shared" si="25"/>
        <v>-20.088596617517755</v>
      </c>
      <c r="AS41">
        <f t="shared" si="25"/>
        <v>0.27728302643437247</v>
      </c>
      <c r="AT41">
        <f t="shared" si="25"/>
        <v>7.8617923409358428E-2</v>
      </c>
      <c r="AU41">
        <f t="shared" si="23"/>
        <v>-19.732695667674022</v>
      </c>
      <c r="AW41">
        <v>38</v>
      </c>
      <c r="AX41">
        <f>IF(Z41&gt;0, (R41*SUMPRODUCT(K41:$K$98, X41:$X$98)-K41*$AZ$3)/Z41, 0)</f>
        <v>394.62865776784901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0.17521600000000001</v>
      </c>
      <c r="Q42" s="4">
        <f t="shared" si="22"/>
        <v>12.5</v>
      </c>
      <c r="R42">
        <f t="shared" si="0"/>
        <v>50000</v>
      </c>
      <c r="S42">
        <f t="shared" si="1"/>
        <v>350.46313228943444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62.743397396149</v>
      </c>
      <c r="AC42">
        <f t="shared" si="19"/>
        <v>45.400876872807558</v>
      </c>
      <c r="AE42">
        <f t="shared" si="2"/>
        <v>0</v>
      </c>
      <c r="AF42">
        <f t="shared" si="24"/>
        <v>0</v>
      </c>
      <c r="AG42">
        <f t="shared" si="24"/>
        <v>-1.6193171510018016</v>
      </c>
      <c r="AH42">
        <f t="shared" si="4"/>
        <v>-1392.9103857215248</v>
      </c>
      <c r="AI42">
        <f t="shared" si="5"/>
        <v>-1394.5297028725265</v>
      </c>
      <c r="AJ42">
        <f t="shared" si="6"/>
        <v>17.342520523341442</v>
      </c>
      <c r="AK42">
        <f t="shared" si="20"/>
        <v>4.3920378177304302</v>
      </c>
      <c r="AL42">
        <f t="shared" si="7"/>
        <v>-1372.7951445314548</v>
      </c>
      <c r="AN42">
        <f t="shared" si="25"/>
        <v>0</v>
      </c>
      <c r="AO42">
        <f t="shared" si="25"/>
        <v>0</v>
      </c>
      <c r="AP42">
        <f t="shared" si="25"/>
        <v>-1.9490771568738022E-2</v>
      </c>
      <c r="AQ42">
        <f t="shared" si="25"/>
        <v>-16.765646017535943</v>
      </c>
      <c r="AR42">
        <f t="shared" si="25"/>
        <v>-16.78513678910468</v>
      </c>
      <c r="AS42">
        <f t="shared" si="25"/>
        <v>0.20874175620105126</v>
      </c>
      <c r="AT42">
        <f t="shared" si="25"/>
        <v>5.286438532049316E-2</v>
      </c>
      <c r="AU42">
        <f t="shared" si="23"/>
        <v>-16.523530647583136</v>
      </c>
      <c r="AW42">
        <v>39</v>
      </c>
      <c r="AX42">
        <f>IF(Z42&gt;0, (R42*SUMPRODUCT(K42:$K$98, X42:$X$98)-K42*$AZ$3)/Z42, 0)</f>
        <v>350.46313228943444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0.19798199999999999</v>
      </c>
      <c r="Q43" s="4">
        <f t="shared" si="22"/>
        <v>12.5</v>
      </c>
      <c r="R43">
        <f t="shared" si="0"/>
        <v>50000</v>
      </c>
      <c r="S43">
        <f t="shared" si="1"/>
        <v>302.7531863779991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45.400876872807558</v>
      </c>
      <c r="AC43">
        <f t="shared" si="19"/>
        <v>31.063163113742597</v>
      </c>
      <c r="AE43">
        <f t="shared" si="2"/>
        <v>0</v>
      </c>
      <c r="AF43">
        <f t="shared" si="24"/>
        <v>0</v>
      </c>
      <c r="AG43">
        <f t="shared" si="24"/>
        <v>-1.2825283313021449</v>
      </c>
      <c r="AH43">
        <f t="shared" si="4"/>
        <v>-1282.3825927585547</v>
      </c>
      <c r="AI43">
        <f t="shared" si="5"/>
        <v>-1283.6651210898567</v>
      </c>
      <c r="AJ43">
        <f t="shared" si="6"/>
        <v>14.337713759064961</v>
      </c>
      <c r="AK43">
        <f t="shared" si="20"/>
        <v>3.1780613810965295</v>
      </c>
      <c r="AL43">
        <f t="shared" si="7"/>
        <v>-1266.1493459496953</v>
      </c>
      <c r="AN43">
        <f t="shared" si="25"/>
        <v>0</v>
      </c>
      <c r="AO43">
        <f t="shared" si="25"/>
        <v>0</v>
      </c>
      <c r="AP43">
        <f t="shared" si="25"/>
        <v>-1.378307313957924E-2</v>
      </c>
      <c r="AQ43">
        <f t="shared" si="25"/>
        <v>-13.781506916863894</v>
      </c>
      <c r="AR43">
        <f t="shared" si="25"/>
        <v>-13.795289990003472</v>
      </c>
      <c r="AS43">
        <f t="shared" si="25"/>
        <v>0.15408451616417984</v>
      </c>
      <c r="AT43">
        <f t="shared" si="25"/>
        <v>3.41539842735889E-2</v>
      </c>
      <c r="AU43">
        <f t="shared" si="23"/>
        <v>-13.607051489565704</v>
      </c>
      <c r="AW43">
        <v>40</v>
      </c>
      <c r="AX43">
        <f>IF(Z43&gt;0, (R43*SUMPRODUCT(K43:$K$98, X43:$X$98)-K43*$AZ$3)/Z43, 0)</f>
        <v>302.7531863779991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0.22423799999999999</v>
      </c>
      <c r="Q44" s="4">
        <f t="shared" si="22"/>
        <v>12.5</v>
      </c>
      <c r="R44">
        <f t="shared" si="0"/>
        <v>50000</v>
      </c>
      <c r="S44">
        <f t="shared" si="1"/>
        <v>247.54640445218342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31.063163113742597</v>
      </c>
      <c r="AC44">
        <f t="shared" si="19"/>
        <v>19.449452856227818</v>
      </c>
      <c r="AE44">
        <f t="shared" si="2"/>
        <v>0</v>
      </c>
      <c r="AF44">
        <f t="shared" si="24"/>
        <v>0</v>
      </c>
      <c r="AG44">
        <f t="shared" si="24"/>
        <v>-0.98211146003459293</v>
      </c>
      <c r="AH44">
        <f t="shared" si="4"/>
        <v>-1150.3663518181213</v>
      </c>
      <c r="AI44">
        <f t="shared" si="5"/>
        <v>-1151.3484632781558</v>
      </c>
      <c r="AJ44">
        <f t="shared" si="6"/>
        <v>11.613710257514779</v>
      </c>
      <c r="AK44">
        <f t="shared" si="20"/>
        <v>2.1744214179619821</v>
      </c>
      <c r="AL44">
        <f t="shared" si="7"/>
        <v>-1137.5603316026788</v>
      </c>
      <c r="AN44">
        <f t="shared" si="25"/>
        <v>0</v>
      </c>
      <c r="AO44">
        <f t="shared" si="25"/>
        <v>0</v>
      </c>
      <c r="AP44">
        <f t="shared" si="25"/>
        <v>-9.4237086192057815E-3</v>
      </c>
      <c r="AQ44">
        <f t="shared" si="25"/>
        <v>-11.038174123832032</v>
      </c>
      <c r="AR44">
        <f t="shared" si="25"/>
        <v>-11.047597832451236</v>
      </c>
      <c r="AS44">
        <f t="shared" si="25"/>
        <v>0.1114376788260323</v>
      </c>
      <c r="AT44">
        <f t="shared" si="25"/>
        <v>2.0864346555443135E-2</v>
      </c>
      <c r="AU44">
        <f t="shared" si="23"/>
        <v>-10.915295807069759</v>
      </c>
      <c r="AW44">
        <v>41</v>
      </c>
      <c r="AX44">
        <f>IF(Z44&gt;0, (R44*SUMPRODUCT(K44:$K$98, X44:$X$98)-K44*$AZ$3)/Z44, 0)</f>
        <v>247.54640445218342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0.25439000000000001</v>
      </c>
      <c r="Q45" s="4">
        <f t="shared" si="22"/>
        <v>12.5</v>
      </c>
      <c r="R45">
        <f t="shared" si="0"/>
        <v>50000</v>
      </c>
      <c r="S45">
        <f t="shared" si="1"/>
        <v>179.02271753993492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19.449452856227818</v>
      </c>
      <c r="AC45">
        <f t="shared" si="19"/>
        <v>10.346811463957476</v>
      </c>
      <c r="AE45">
        <f t="shared" si="2"/>
        <v>0</v>
      </c>
      <c r="AF45">
        <f t="shared" si="24"/>
        <v>0</v>
      </c>
      <c r="AG45">
        <f t="shared" si="24"/>
        <v>-0.72245101111604693</v>
      </c>
      <c r="AH45">
        <f t="shared" si="4"/>
        <v>-999.35733727280046</v>
      </c>
      <c r="AI45">
        <f t="shared" si="5"/>
        <v>-1000.0797882839165</v>
      </c>
      <c r="AJ45">
        <f t="shared" si="6"/>
        <v>9.1026413922703426</v>
      </c>
      <c r="AK45">
        <f t="shared" si="20"/>
        <v>1.3614616999359475</v>
      </c>
      <c r="AL45">
        <f t="shared" si="7"/>
        <v>-989.61568519171021</v>
      </c>
      <c r="AN45">
        <f t="shared" si="25"/>
        <v>0</v>
      </c>
      <c r="AO45">
        <f t="shared" si="25"/>
        <v>0</v>
      </c>
      <c r="AP45">
        <f t="shared" si="25"/>
        <v>-6.1894413369410397E-3</v>
      </c>
      <c r="AQ45">
        <f t="shared" si="25"/>
        <v>-8.5617758415705669</v>
      </c>
      <c r="AR45">
        <f t="shared" si="25"/>
        <v>-8.5679652829075081</v>
      </c>
      <c r="AS45">
        <f t="shared" si="25"/>
        <v>7.7984893150933238E-2</v>
      </c>
      <c r="AT45">
        <f t="shared" si="25"/>
        <v>1.1664025926447209E-2</v>
      </c>
      <c r="AU45">
        <f t="shared" si="23"/>
        <v>-8.4783163638301282</v>
      </c>
      <c r="AW45">
        <v>42</v>
      </c>
      <c r="AX45">
        <f>IF(Z45&gt;0, (R45*SUMPRODUCT(K45:$K$98, X45:$X$98)-K45*$AZ$3)/Z45, 0)</f>
        <v>179.02271753993492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0.28921999999999998</v>
      </c>
      <c r="Q46" s="4">
        <f t="shared" si="22"/>
        <v>12.5</v>
      </c>
      <c r="R46">
        <f t="shared" si="0"/>
        <v>50000</v>
      </c>
      <c r="S46">
        <f t="shared" si="1"/>
        <v>86.740421865924858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10.346811463957476</v>
      </c>
      <c r="AC46">
        <f t="shared" si="19"/>
        <v>3.5131898469955694</v>
      </c>
      <c r="AE46">
        <f t="shared" si="2"/>
        <v>0</v>
      </c>
      <c r="AF46">
        <f t="shared" si="24"/>
        <v>0</v>
      </c>
      <c r="AG46">
        <f t="shared" si="24"/>
        <v>-0.50627921956990329</v>
      </c>
      <c r="AH46">
        <f t="shared" si="4"/>
        <v>-835.78912573993239</v>
      </c>
      <c r="AI46">
        <f t="shared" si="5"/>
        <v>-836.29540495950232</v>
      </c>
      <c r="AJ46">
        <f t="shared" si="6"/>
        <v>6.8336216169619064</v>
      </c>
      <c r="AK46">
        <f t="shared" si="20"/>
        <v>0.72427680247702342</v>
      </c>
      <c r="AL46">
        <f t="shared" si="7"/>
        <v>-828.73750654006346</v>
      </c>
      <c r="AN46">
        <f t="shared" si="25"/>
        <v>0</v>
      </c>
      <c r="AO46">
        <f t="shared" si="25"/>
        <v>0</v>
      </c>
      <c r="AP46">
        <f t="shared" si="25"/>
        <v>-3.872711339376376E-3</v>
      </c>
      <c r="AQ46">
        <f t="shared" si="25"/>
        <v>-6.3932507981074549</v>
      </c>
      <c r="AR46">
        <f t="shared" si="25"/>
        <v>-6.3971235094468319</v>
      </c>
      <c r="AS46">
        <f t="shared" si="25"/>
        <v>5.2272822786402863E-2</v>
      </c>
      <c r="AT46">
        <f t="shared" si="25"/>
        <v>5.5402530409659652E-3</v>
      </c>
      <c r="AU46">
        <f t="shared" si="23"/>
        <v>-6.3393104336194632</v>
      </c>
      <c r="AW46">
        <v>43</v>
      </c>
      <c r="AX46">
        <f>IF(Z46&gt;0, (R46*SUMPRODUCT(K46:$K$98, X46:$X$98)-K46*$AZ$3)/Z46, 0)</f>
        <v>86.740421865924858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0.32816400000000001</v>
      </c>
      <c r="Q47" s="4">
        <f t="shared" si="22"/>
        <v>12.5</v>
      </c>
      <c r="R47">
        <f t="shared" si="0"/>
        <v>50000</v>
      </c>
      <c r="S47">
        <f t="shared" si="1"/>
        <v>-49.879536000313443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3.5131898469955694</v>
      </c>
      <c r="AC47">
        <f t="shared" si="19"/>
        <v>-1.3370661077113013</v>
      </c>
      <c r="AE47">
        <f t="shared" si="2"/>
        <v>0</v>
      </c>
      <c r="AF47">
        <f t="shared" si="24"/>
        <v>0</v>
      </c>
      <c r="AG47">
        <f t="shared" si="24"/>
        <v>-0.33507381356326649</v>
      </c>
      <c r="AH47">
        <f t="shared" si="4"/>
        <v>-664.57045524375098</v>
      </c>
      <c r="AI47">
        <f t="shared" si="5"/>
        <v>-664.9055290573142</v>
      </c>
      <c r="AJ47">
        <f t="shared" si="6"/>
        <v>4.8502559547068707</v>
      </c>
      <c r="AK47">
        <f t="shared" si="20"/>
        <v>0.24592328928968987</v>
      </c>
      <c r="AL47">
        <f t="shared" si="7"/>
        <v>-659.80934981331768</v>
      </c>
      <c r="AN47">
        <f t="shared" si="25"/>
        <v>0</v>
      </c>
      <c r="AO47">
        <f t="shared" si="25"/>
        <v>0</v>
      </c>
      <c r="AP47">
        <f t="shared" si="25"/>
        <v>-2.2884819482209846E-3</v>
      </c>
      <c r="AQ47">
        <f t="shared" si="25"/>
        <v>-4.5388730141968177</v>
      </c>
      <c r="AR47">
        <f t="shared" si="25"/>
        <v>-4.5411614961450377</v>
      </c>
      <c r="AS47">
        <f t="shared" si="25"/>
        <v>3.3126203085106894E-2</v>
      </c>
      <c r="AT47">
        <f t="shared" si="25"/>
        <v>1.6796030767122889E-3</v>
      </c>
      <c r="AU47">
        <f t="shared" si="23"/>
        <v>-4.5063556899832191</v>
      </c>
      <c r="AW47">
        <v>44</v>
      </c>
      <c r="AX47">
        <f>IF(Z47&gt;0, (R47*SUMPRODUCT(K47:$K$98, X47:$X$98)-K47*$AZ$3)/Z47, 0)</f>
        <v>-49.879536000313443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0.37150699999999998</v>
      </c>
      <c r="Q48" s="4">
        <f t="shared" si="22"/>
        <v>12.5</v>
      </c>
      <c r="R48">
        <f t="shared" si="0"/>
        <v>50000</v>
      </c>
      <c r="S48">
        <f t="shared" si="1"/>
        <v>-271.31873750275076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-1.3370661077113013</v>
      </c>
      <c r="AC48">
        <f t="shared" si="19"/>
        <v>-4.4982651545861678</v>
      </c>
      <c r="AE48">
        <f t="shared" si="2"/>
        <v>0</v>
      </c>
      <c r="AF48">
        <f t="shared" si="24"/>
        <v>0</v>
      </c>
      <c r="AG48">
        <f t="shared" si="24"/>
        <v>-0.2072408081721854</v>
      </c>
      <c r="AH48">
        <f t="shared" si="4"/>
        <v>-497.92906902179374</v>
      </c>
      <c r="AI48">
        <f t="shared" si="5"/>
        <v>-498.13630982996591</v>
      </c>
      <c r="AJ48">
        <f t="shared" si="6"/>
        <v>3.1611990468748665</v>
      </c>
      <c r="AK48">
        <f t="shared" si="20"/>
        <v>-9.35946275397911E-2</v>
      </c>
      <c r="AL48">
        <f t="shared" si="7"/>
        <v>-495.06870541063086</v>
      </c>
      <c r="AN48">
        <f t="shared" si="25"/>
        <v>0</v>
      </c>
      <c r="AO48">
        <f t="shared" si="25"/>
        <v>0</v>
      </c>
      <c r="AP48">
        <f t="shared" si="25"/>
        <v>-1.2637589871437869E-3</v>
      </c>
      <c r="AQ48">
        <f t="shared" si="25"/>
        <v>-3.036382368349047</v>
      </c>
      <c r="AR48">
        <f t="shared" si="25"/>
        <v>-3.0376461273361905</v>
      </c>
      <c r="AS48">
        <f t="shared" si="25"/>
        <v>1.9277061023228868E-2</v>
      </c>
      <c r="AT48">
        <f t="shared" si="25"/>
        <v>-5.7074208861178019E-4</v>
      </c>
      <c r="AU48">
        <f t="shared" si="23"/>
        <v>-3.0189398084015737</v>
      </c>
      <c r="AW48">
        <v>45</v>
      </c>
      <c r="AX48">
        <f>IF(Z48&gt;0, (R48*SUMPRODUCT(K48:$K$98, X48:$X$98)-K48*$AZ$3)/Z48, 0)</f>
        <v>-271.31873750275076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0.41881499999999999</v>
      </c>
      <c r="Q49" s="4">
        <f t="shared" si="22"/>
        <v>12.5</v>
      </c>
      <c r="R49">
        <f t="shared" si="0"/>
        <v>50000</v>
      </c>
      <c r="S49">
        <f t="shared" si="1"/>
        <v>-665.75464297595636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-4.4982651545861678</v>
      </c>
      <c r="AC49">
        <f t="shared" si="19"/>
        <v>-6.3045814806834688</v>
      </c>
      <c r="AE49">
        <f t="shared" si="2"/>
        <v>0</v>
      </c>
      <c r="AF49">
        <f t="shared" si="24"/>
        <v>0</v>
      </c>
      <c r="AG49">
        <f t="shared" si="24"/>
        <v>-0.11837284101582973</v>
      </c>
      <c r="AH49">
        <f t="shared" si="4"/>
        <v>-347.18223629853532</v>
      </c>
      <c r="AI49">
        <f t="shared" si="5"/>
        <v>-347.30060913955117</v>
      </c>
      <c r="AJ49">
        <f t="shared" si="6"/>
        <v>1.806316326097301</v>
      </c>
      <c r="AK49">
        <f t="shared" si="20"/>
        <v>-0.31487856082103177</v>
      </c>
      <c r="AL49">
        <f t="shared" si="7"/>
        <v>-345.80917137427491</v>
      </c>
      <c r="AN49">
        <f t="shared" si="25"/>
        <v>0</v>
      </c>
      <c r="AO49">
        <f t="shared" si="25"/>
        <v>0</v>
      </c>
      <c r="AP49">
        <f t="shared" si="25"/>
        <v>-6.4450015809975356E-4</v>
      </c>
      <c r="AQ49">
        <f t="shared" si="25"/>
        <v>-1.8902900721450895</v>
      </c>
      <c r="AR49">
        <f t="shared" si="25"/>
        <v>-1.8909345723031894</v>
      </c>
      <c r="AS49">
        <f t="shared" si="25"/>
        <v>9.8347826051770979E-3</v>
      </c>
      <c r="AT49">
        <f t="shared" si="25"/>
        <v>-1.7144074644980364E-3</v>
      </c>
      <c r="AU49">
        <f t="shared" si="23"/>
        <v>-1.8828141971625103</v>
      </c>
      <c r="AW49">
        <v>46</v>
      </c>
      <c r="AX49">
        <f>IF(Z49&gt;0, (R49*SUMPRODUCT(K49:$K$98, X49:$X$98)-K49*$AZ$3)/Z49, 0)</f>
        <v>-665.75464297595636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0.47081499999999998</v>
      </c>
      <c r="Q50" s="4">
        <f t="shared" si="22"/>
        <v>12.5</v>
      </c>
      <c r="R50">
        <f t="shared" si="0"/>
        <v>50000</v>
      </c>
      <c r="S50">
        <f t="shared" si="1"/>
        <v>-1443.3977643379485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-6.3045814806834688</v>
      </c>
      <c r="AC50">
        <f t="shared" si="19"/>
        <v>-7.0965983008180755</v>
      </c>
      <c r="AE50">
        <f t="shared" si="2"/>
        <v>0</v>
      </c>
      <c r="AF50">
        <f t="shared" si="24"/>
        <v>0</v>
      </c>
      <c r="AG50">
        <f t="shared" si="24"/>
        <v>-6.145740346280356E-2</v>
      </c>
      <c r="AH50">
        <f t="shared" si="4"/>
        <v>-222.92683657147151</v>
      </c>
      <c r="AI50">
        <f t="shared" si="5"/>
        <v>-222.98829397493432</v>
      </c>
      <c r="AJ50">
        <f t="shared" si="6"/>
        <v>0.79201682013460672</v>
      </c>
      <c r="AK50">
        <f t="shared" si="20"/>
        <v>-0.44132070364784287</v>
      </c>
      <c r="AL50">
        <f t="shared" si="7"/>
        <v>-222.63759785844755</v>
      </c>
      <c r="AN50">
        <f t="shared" si="25"/>
        <v>0</v>
      </c>
      <c r="AO50">
        <f t="shared" si="25"/>
        <v>0</v>
      </c>
      <c r="AP50">
        <f t="shared" si="25"/>
        <v>-2.9876322730626833E-4</v>
      </c>
      <c r="AQ50">
        <f t="shared" si="25"/>
        <v>-1.0837155069133408</v>
      </c>
      <c r="AR50">
        <f t="shared" si="25"/>
        <v>-1.0840142701406472</v>
      </c>
      <c r="AS50">
        <f t="shared" si="25"/>
        <v>3.8502359021314399E-3</v>
      </c>
      <c r="AT50">
        <f t="shared" si="25"/>
        <v>-2.1453948632682439E-3</v>
      </c>
      <c r="AU50">
        <f t="shared" si="23"/>
        <v>-1.0823094291017838</v>
      </c>
      <c r="AW50">
        <v>47</v>
      </c>
      <c r="AX50">
        <f>IF(Z50&gt;0, (R50*SUMPRODUCT(K50:$K$98, X50:$X$98)-K50*$AZ$3)/Z50, 0)</f>
        <v>-1443.3977643379485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0.52931399999999995</v>
      </c>
      <c r="Q51" s="4">
        <f t="shared" si="22"/>
        <v>12.5</v>
      </c>
      <c r="R51">
        <f t="shared" si="0"/>
        <v>50000</v>
      </c>
      <c r="S51">
        <f t="shared" si="1"/>
        <v>-3178.673759933416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-7.0965983008180755</v>
      </c>
      <c r="AC51">
        <f t="shared" si="19"/>
        <v>-7.1997126898649135</v>
      </c>
      <c r="AE51">
        <f t="shared" si="2"/>
        <v>0</v>
      </c>
      <c r="AF51">
        <f t="shared" si="24"/>
        <v>0</v>
      </c>
      <c r="AG51">
        <f t="shared" si="24"/>
        <v>-2.8312565371665124E-2</v>
      </c>
      <c r="AH51">
        <f t="shared" si="4"/>
        <v>-130.12105622604159</v>
      </c>
      <c r="AI51">
        <f t="shared" si="5"/>
        <v>-130.14936879141325</v>
      </c>
      <c r="AJ51">
        <f t="shared" si="6"/>
        <v>0.10311438904683801</v>
      </c>
      <c r="AK51">
        <f t="shared" si="20"/>
        <v>-0.49676188105726532</v>
      </c>
      <c r="AL51">
        <f t="shared" si="7"/>
        <v>-130.54301628342367</v>
      </c>
      <c r="AN51">
        <f t="shared" si="25"/>
        <v>0</v>
      </c>
      <c r="AO51">
        <f t="shared" si="25"/>
        <v>0</v>
      </c>
      <c r="AP51">
        <f t="shared" si="25"/>
        <v>-1.2288931797751386E-4</v>
      </c>
      <c r="AQ51">
        <f t="shared" si="25"/>
        <v>-0.56478413892282164</v>
      </c>
      <c r="AR51">
        <f t="shared" si="25"/>
        <v>-0.56490702824079919</v>
      </c>
      <c r="AS51">
        <f t="shared" si="25"/>
        <v>4.4756300876626289E-4</v>
      </c>
      <c r="AT51">
        <f t="shared" si="25"/>
        <v>-2.1561708718012898E-3</v>
      </c>
      <c r="AU51">
        <f t="shared" si="23"/>
        <v>-0.56661563610383414</v>
      </c>
      <c r="AW51">
        <v>48</v>
      </c>
      <c r="AX51">
        <f>IF(Z51&gt;0, (R51*SUMPRODUCT(K51:$K$98, X51:$X$98)-K51*$AZ$3)/Z51, 0)</f>
        <v>-3178.673759933416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0.595055</v>
      </c>
      <c r="Q52" s="4">
        <f t="shared" si="22"/>
        <v>12.5</v>
      </c>
      <c r="R52">
        <f t="shared" si="0"/>
        <v>50000</v>
      </c>
      <c r="S52">
        <f t="shared" si="1"/>
        <v>-7701.0127297143827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-7.1997126898649135</v>
      </c>
      <c r="AC52">
        <f t="shared" si="19"/>
        <v>-6.8889601164069276</v>
      </c>
      <c r="AE52">
        <f t="shared" si="2"/>
        <v>0</v>
      </c>
      <c r="AF52">
        <f t="shared" si="24"/>
        <v>0</v>
      </c>
      <c r="AG52">
        <f t="shared" si="24"/>
        <v>-1.1181906130712283E-2</v>
      </c>
      <c r="AH52">
        <f t="shared" si="4"/>
        <v>-67.390134348944756</v>
      </c>
      <c r="AI52">
        <f t="shared" si="5"/>
        <v>-67.401316255075471</v>
      </c>
      <c r="AJ52">
        <f t="shared" si="6"/>
        <v>-0.3107525734579859</v>
      </c>
      <c r="AK52">
        <f t="shared" si="20"/>
        <v>-0.50397988829054396</v>
      </c>
      <c r="AL52">
        <f t="shared" si="7"/>
        <v>-68.216048716824005</v>
      </c>
      <c r="AN52">
        <f t="shared" si="25"/>
        <v>0</v>
      </c>
      <c r="AO52">
        <f t="shared" si="25"/>
        <v>0</v>
      </c>
      <c r="AP52">
        <f t="shared" si="25"/>
        <v>-4.3334394364847516E-5</v>
      </c>
      <c r="AQ52">
        <f t="shared" si="25"/>
        <v>-0.26116393967539109</v>
      </c>
      <c r="AR52">
        <f t="shared" si="25"/>
        <v>-0.26120727406975597</v>
      </c>
      <c r="AS52">
        <f t="shared" si="25"/>
        <v>-1.2042915054646243E-3</v>
      </c>
      <c r="AT52">
        <f t="shared" si="25"/>
        <v>-1.9531252521561857E-3</v>
      </c>
      <c r="AU52">
        <f t="shared" si="23"/>
        <v>-0.26436469082737679</v>
      </c>
      <c r="AW52">
        <v>49</v>
      </c>
      <c r="AX52">
        <f>IF(Z52&gt;0, (R52*SUMPRODUCT(K52:$K$98, X52:$X$98)-K52*$AZ$3)/Z52, 0)</f>
        <v>-7701.0127297143827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0.66919700000000004</v>
      </c>
      <c r="Q53" s="4">
        <f t="shared" si="22"/>
        <v>12.5</v>
      </c>
      <c r="R53">
        <f t="shared" si="0"/>
        <v>50000</v>
      </c>
      <c r="S53">
        <f t="shared" si="1"/>
        <v>-22191.452663174638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-6.8889601164069276</v>
      </c>
      <c r="AC53">
        <f t="shared" si="19"/>
        <v>-6.368394848599455</v>
      </c>
      <c r="AE53">
        <f t="shared" si="2"/>
        <v>0</v>
      </c>
      <c r="AF53">
        <f t="shared" si="24"/>
        <v>0</v>
      </c>
      <c r="AG53">
        <f t="shared" si="24"/>
        <v>-3.5871890324508915E-3</v>
      </c>
      <c r="AH53">
        <f t="shared" si="4"/>
        <v>-29.931592147817078</v>
      </c>
      <c r="AI53">
        <f t="shared" si="5"/>
        <v>-29.935179336849529</v>
      </c>
      <c r="AJ53">
        <f t="shared" si="6"/>
        <v>-0.52056526780747259</v>
      </c>
      <c r="AK53">
        <f t="shared" si="20"/>
        <v>-0.48222720814848496</v>
      </c>
      <c r="AL53">
        <f t="shared" si="7"/>
        <v>-30.937971812805486</v>
      </c>
      <c r="AN53">
        <f t="shared" si="25"/>
        <v>0</v>
      </c>
      <c r="AO53">
        <f t="shared" si="25"/>
        <v>0</v>
      </c>
      <c r="AP53">
        <f t="shared" si="25"/>
        <v>-1.2412324745916225E-5</v>
      </c>
      <c r="AQ53">
        <f t="shared" si="25"/>
        <v>-0.10356873823490309</v>
      </c>
      <c r="AR53">
        <f t="shared" si="25"/>
        <v>-0.10358115055964902</v>
      </c>
      <c r="AS53">
        <f t="shared" si="25"/>
        <v>-1.8012502538949083E-3</v>
      </c>
      <c r="AT53">
        <f t="shared" si="25"/>
        <v>-1.6685936131907698E-3</v>
      </c>
      <c r="AU53">
        <f t="shared" si="23"/>
        <v>-0.10705099442673469</v>
      </c>
      <c r="AW53">
        <v>50</v>
      </c>
      <c r="AX53">
        <f>IF(Z53&gt;0, (R53*SUMPRODUCT(K53:$K$98, X53:$X$98)-K53*$AZ$3)/Z53, 0)</f>
        <v>-22191.452663174638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0.74928899999999998</v>
      </c>
      <c r="Q54" s="4">
        <f t="shared" si="22"/>
        <v>12.5</v>
      </c>
      <c r="R54">
        <f t="shared" si="0"/>
        <v>50000</v>
      </c>
      <c r="S54">
        <f t="shared" si="1"/>
        <v>-83586.457842141026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-6.368394848599455</v>
      </c>
      <c r="AC54">
        <f t="shared" si="19"/>
        <v>-5.7739910801532313</v>
      </c>
      <c r="AE54">
        <f t="shared" si="2"/>
        <v>0</v>
      </c>
      <c r="AF54">
        <f t="shared" si="24"/>
        <v>0</v>
      </c>
      <c r="AG54">
        <f t="shared" si="24"/>
        <v>-8.6347585919028657E-4</v>
      </c>
      <c r="AH54">
        <f t="shared" si="4"/>
        <v>-10.751365131744386</v>
      </c>
      <c r="AI54">
        <f t="shared" si="5"/>
        <v>-10.752228607603577</v>
      </c>
      <c r="AJ54">
        <f t="shared" si="6"/>
        <v>-0.59440376844622378</v>
      </c>
      <c r="AK54">
        <f t="shared" si="20"/>
        <v>-0.44578763940196192</v>
      </c>
      <c r="AL54">
        <f t="shared" si="7"/>
        <v>-11.792420015451762</v>
      </c>
      <c r="AN54">
        <f t="shared" si="25"/>
        <v>0</v>
      </c>
      <c r="AO54">
        <f t="shared" si="25"/>
        <v>0</v>
      </c>
      <c r="AP54">
        <f t="shared" si="25"/>
        <v>-2.667663483852E-6</v>
      </c>
      <c r="AQ54">
        <f t="shared" si="25"/>
        <v>-3.3215779987652939E-2</v>
      </c>
      <c r="AR54">
        <f t="shared" si="25"/>
        <v>-3.3218447651136795E-2</v>
      </c>
      <c r="AS54">
        <f t="shared" si="25"/>
        <v>-1.836379339238218E-3</v>
      </c>
      <c r="AT54">
        <f t="shared" si="25"/>
        <v>-1.3772375851947554E-3</v>
      </c>
      <c r="AU54">
        <f t="shared" si="23"/>
        <v>-3.6432064575569766E-2</v>
      </c>
      <c r="AW54">
        <v>51</v>
      </c>
      <c r="AX54">
        <f>IF(Z54&gt;0, (R54*SUMPRODUCT(K54:$K$98, X54:$X$98)-K54*$AZ$3)/Z54, 0)</f>
        <v>-83586.457842141026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0.83297500000000002</v>
      </c>
      <c r="Q55" s="4">
        <f t="shared" si="22"/>
        <v>12.5</v>
      </c>
      <c r="R55">
        <f t="shared" si="0"/>
        <v>50000</v>
      </c>
      <c r="S55">
        <f t="shared" si="1"/>
        <v>-477922.45704316464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-5.7739910801532313</v>
      </c>
      <c r="AC55">
        <f t="shared" si="19"/>
        <v>-5.184017122032734</v>
      </c>
      <c r="AE55">
        <f t="shared" si="2"/>
        <v>0</v>
      </c>
      <c r="AF55">
        <f t="shared" si="24"/>
        <v>0</v>
      </c>
      <c r="AG55">
        <f t="shared" si="24"/>
        <v>-1.3558729678935468E-4</v>
      </c>
      <c r="AH55">
        <f t="shared" si="4"/>
        <v>-2.8770152152361157</v>
      </c>
      <c r="AI55">
        <f t="shared" si="5"/>
        <v>-2.8771508025329049</v>
      </c>
      <c r="AJ55">
        <f t="shared" si="6"/>
        <v>-0.58997395812049724</v>
      </c>
      <c r="AK55">
        <f t="shared" si="20"/>
        <v>-0.4041793756107262</v>
      </c>
      <c r="AL55">
        <f t="shared" si="7"/>
        <v>-3.8713041362641283</v>
      </c>
      <c r="AN55">
        <f t="shared" si="25"/>
        <v>0</v>
      </c>
      <c r="AO55">
        <f t="shared" si="25"/>
        <v>0</v>
      </c>
      <c r="AP55">
        <f t="shared" si="25"/>
        <v>-3.7400880227844651E-7</v>
      </c>
      <c r="AQ55">
        <f t="shared" si="25"/>
        <v>-7.9360606802200695E-3</v>
      </c>
      <c r="AR55">
        <f t="shared" si="25"/>
        <v>-7.9364346890223487E-3</v>
      </c>
      <c r="AS55">
        <f t="shared" si="25"/>
        <v>-1.627405064317543E-3</v>
      </c>
      <c r="AT55">
        <f t="shared" si="25"/>
        <v>-1.1149027066500712E-3</v>
      </c>
      <c r="AU55">
        <f t="shared" si="23"/>
        <v>-1.0678742459989963E-2</v>
      </c>
      <c r="AW55">
        <v>52</v>
      </c>
      <c r="AX55">
        <f>IF(Z55&gt;0, (R55*SUMPRODUCT(K55:$K$98, X55:$X$98)-K55*$AZ$3)/Z55, 0)</f>
        <v>-477922.45704316464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0.83526170899999996</v>
      </c>
      <c r="Q56" s="4">
        <f t="shared" si="22"/>
        <v>12.5</v>
      </c>
      <c r="R56">
        <f t="shared" si="0"/>
        <v>50000</v>
      </c>
      <c r="S56">
        <f t="shared" si="1"/>
        <v>-2761804.6999975313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-5.184017122032734</v>
      </c>
      <c r="AC56">
        <f t="shared" si="19"/>
        <v>-4.635533773687821</v>
      </c>
      <c r="AE56">
        <f t="shared" si="2"/>
        <v>0</v>
      </c>
      <c r="AF56">
        <f t="shared" si="24"/>
        <v>0</v>
      </c>
      <c r="AG56">
        <f t="shared" si="24"/>
        <v>-2.0980546586494533E-5</v>
      </c>
      <c r="AH56">
        <f t="shared" si="4"/>
        <v>-0.45300350893986641</v>
      </c>
      <c r="AI56">
        <f t="shared" si="5"/>
        <v>-0.45302448948645291</v>
      </c>
      <c r="AJ56">
        <f t="shared" si="6"/>
        <v>-0.54848334834491297</v>
      </c>
      <c r="AK56">
        <f t="shared" si="20"/>
        <v>-0.36288119854229139</v>
      </c>
      <c r="AL56">
        <f t="shared" si="7"/>
        <v>-1.364389036373657</v>
      </c>
      <c r="AN56">
        <f t="shared" si="25"/>
        <v>0</v>
      </c>
      <c r="AO56">
        <f t="shared" si="25"/>
        <v>0</v>
      </c>
      <c r="AP56">
        <f t="shared" si="25"/>
        <v>-5.1672752574574757E-8</v>
      </c>
      <c r="AQ56">
        <f t="shared" si="25"/>
        <v>-1.1156972549004941E-3</v>
      </c>
      <c r="AR56">
        <f t="shared" si="25"/>
        <v>-1.1157489276530687E-3</v>
      </c>
      <c r="AS56">
        <f t="shared" si="25"/>
        <v>-1.3508534791245568E-3</v>
      </c>
      <c r="AT56">
        <f t="shared" si="25"/>
        <v>-8.9373602870343157E-4</v>
      </c>
      <c r="AU56">
        <f t="shared" si="23"/>
        <v>-3.3603384354810562E-3</v>
      </c>
      <c r="AW56">
        <v>53</v>
      </c>
      <c r="AX56">
        <f>IF(Z56&gt;0, (R56*SUMPRODUCT(K56:$K$98, X56:$X$98)-K56*$AZ$3)/Z56, 0)</f>
        <v>-2761804.6999975313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0.83773177600000004</v>
      </c>
      <c r="Q57" s="4">
        <f t="shared" si="22"/>
        <v>12.5</v>
      </c>
      <c r="R57">
        <f t="shared" si="0"/>
        <v>50000</v>
      </c>
      <c r="S57">
        <f t="shared" si="1"/>
        <v>-16198252.448850228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-4.635533773687821</v>
      </c>
      <c r="AC57">
        <f t="shared" si="19"/>
        <v>-4.1398464271702808</v>
      </c>
      <c r="AE57">
        <f t="shared" si="2"/>
        <v>0</v>
      </c>
      <c r="AF57">
        <f t="shared" si="24"/>
        <v>0</v>
      </c>
      <c r="AG57">
        <f t="shared" si="24"/>
        <v>-3.1946705672747836E-6</v>
      </c>
      <c r="AH57">
        <f t="shared" si="4"/>
        <v>-7.0304282213419209E-2</v>
      </c>
      <c r="AI57">
        <f t="shared" si="5"/>
        <v>-7.0307476883986489E-2</v>
      </c>
      <c r="AJ57">
        <f t="shared" si="6"/>
        <v>-0.49568734651754021</v>
      </c>
      <c r="AK57">
        <f t="shared" si="20"/>
        <v>-0.3244873641581475</v>
      </c>
      <c r="AL57">
        <f t="shared" si="7"/>
        <v>-0.89048218755967423</v>
      </c>
      <c r="AN57">
        <f t="shared" si="25"/>
        <v>0</v>
      </c>
      <c r="AO57">
        <f t="shared" si="25"/>
        <v>0</v>
      </c>
      <c r="AP57">
        <f t="shared" si="25"/>
        <v>-7.0251055926088581E-9</v>
      </c>
      <c r="AQ57">
        <f t="shared" si="25"/>
        <v>-1.5459966708966812E-4</v>
      </c>
      <c r="AR57">
        <f t="shared" si="25"/>
        <v>-1.5460669219526075E-4</v>
      </c>
      <c r="AS57">
        <f t="shared" si="25"/>
        <v>-1.0900203563638045E-3</v>
      </c>
      <c r="AT57">
        <f t="shared" si="25"/>
        <v>-7.1355025461135042E-4</v>
      </c>
      <c r="AU57">
        <f t="shared" si="23"/>
        <v>-1.9581773031704156E-3</v>
      </c>
      <c r="AW57">
        <v>54</v>
      </c>
      <c r="AX57">
        <f>IF(Z57&gt;0, (R57*SUMPRODUCT(K57:$K$98, X57:$X$98)-K57*$AZ$3)/Z57, 0)</f>
        <v>-16198252.448850228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0.84045353700000003</v>
      </c>
      <c r="Q58" s="4">
        <f t="shared" si="22"/>
        <v>12.5</v>
      </c>
      <c r="R58">
        <f t="shared" si="0"/>
        <v>50000</v>
      </c>
      <c r="S58">
        <f t="shared" si="1"/>
        <v>-96714124.880682349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-4.1398464271702808</v>
      </c>
      <c r="AC58">
        <f t="shared" si="19"/>
        <v>-3.6964268806119769</v>
      </c>
      <c r="AE58">
        <f t="shared" si="2"/>
        <v>0</v>
      </c>
      <c r="AF58">
        <f t="shared" si="24"/>
        <v>0</v>
      </c>
      <c r="AG58">
        <f t="shared" si="24"/>
        <v>-4.7775168378614723E-7</v>
      </c>
      <c r="AH58">
        <f t="shared" si="4"/>
        <v>-1.0739888711263555E-2</v>
      </c>
      <c r="AI58">
        <f t="shared" si="5"/>
        <v>-1.0740366462947341E-2</v>
      </c>
      <c r="AJ58">
        <f t="shared" si="6"/>
        <v>-0.44341954655830396</v>
      </c>
      <c r="AK58">
        <f t="shared" si="20"/>
        <v>-0.28978924990191968</v>
      </c>
      <c r="AL58">
        <f t="shared" si="7"/>
        <v>-0.74394916292317093</v>
      </c>
      <c r="AN58">
        <f t="shared" si="25"/>
        <v>0</v>
      </c>
      <c r="AO58">
        <f t="shared" si="25"/>
        <v>0</v>
      </c>
      <c r="AP58">
        <f t="shared" si="25"/>
        <v>-9.3801758355015456E-10</v>
      </c>
      <c r="AQ58">
        <f t="shared" si="25"/>
        <v>-2.1086695868237843E-5</v>
      </c>
      <c r="AR58">
        <f t="shared" si="25"/>
        <v>-2.1087633885821393E-5</v>
      </c>
      <c r="AS58">
        <f t="shared" si="25"/>
        <v>-8.7060987051948912E-4</v>
      </c>
      <c r="AT58">
        <f t="shared" si="25"/>
        <v>-5.6897216934453931E-4</v>
      </c>
      <c r="AU58">
        <f t="shared" si="23"/>
        <v>-1.4606696737498497E-3</v>
      </c>
      <c r="AW58">
        <v>55</v>
      </c>
      <c r="AX58">
        <f>IF(Z58&gt;0, (R58*SUMPRODUCT(K58:$K$98, X58:$X$98)-K58*$AZ$3)/Z58, 0)</f>
        <v>-96714124.880682349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0.84346351399999997</v>
      </c>
      <c r="Q59" s="4">
        <f t="shared" si="22"/>
        <v>12.5</v>
      </c>
      <c r="R59">
        <f t="shared" si="0"/>
        <v>50000</v>
      </c>
      <c r="S59">
        <f t="shared" si="1"/>
        <v>-589289282.56874573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-3.6964268806119769</v>
      </c>
      <c r="AC59">
        <f t="shared" si="19"/>
        <v>-3.3003996224637442</v>
      </c>
      <c r="AE59">
        <f t="shared" si="2"/>
        <v>0</v>
      </c>
      <c r="AF59">
        <f t="shared" si="24"/>
        <v>0</v>
      </c>
      <c r="AG59">
        <f t="shared" si="24"/>
        <v>-7.0008052922605204E-8</v>
      </c>
      <c r="AH59">
        <f t="shared" si="4"/>
        <v>-1.6118644561027222E-3</v>
      </c>
      <c r="AI59">
        <f t="shared" si="5"/>
        <v>-1.6119344641556449E-3</v>
      </c>
      <c r="AJ59">
        <f t="shared" si="6"/>
        <v>-0.3960272581482327</v>
      </c>
      <c r="AK59">
        <f t="shared" si="20"/>
        <v>-0.25874988164283841</v>
      </c>
      <c r="AL59">
        <f t="shared" si="7"/>
        <v>-0.65638907425522675</v>
      </c>
      <c r="AN59">
        <f t="shared" si="25"/>
        <v>0</v>
      </c>
      <c r="AO59">
        <f t="shared" si="25"/>
        <v>0</v>
      </c>
      <c r="AP59">
        <f t="shared" si="25"/>
        <v>-1.2272660758897417E-10</v>
      </c>
      <c r="AQ59">
        <f t="shared" si="25"/>
        <v>-2.8256557400535781E-6</v>
      </c>
      <c r="AR59">
        <f t="shared" si="25"/>
        <v>-2.8257784666611674E-6</v>
      </c>
      <c r="AS59">
        <f t="shared" si="25"/>
        <v>-6.9424987378276118E-4</v>
      </c>
      <c r="AT59">
        <f t="shared" si="25"/>
        <v>-4.5359774857872773E-4</v>
      </c>
      <c r="AU59">
        <f t="shared" si="23"/>
        <v>-1.15067340082815E-3</v>
      </c>
      <c r="AW59">
        <v>56</v>
      </c>
      <c r="AX59">
        <f>IF(Z59&gt;0, (R59*SUMPRODUCT(K59:$K$98, X59:$X$98)-K59*$AZ$3)/Z59, 0)</f>
        <v>-589289282.56874573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0.84645297100000005</v>
      </c>
      <c r="Q60" s="4">
        <f t="shared" si="22"/>
        <v>12.5</v>
      </c>
      <c r="R60">
        <f t="shared" si="0"/>
        <v>50000</v>
      </c>
      <c r="S60">
        <f t="shared" si="1"/>
        <v>-3665360343.1692805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-3.3003996224637442</v>
      </c>
      <c r="AC60">
        <f t="shared" si="19"/>
        <v>-2.9467878545086794</v>
      </c>
      <c r="AE60">
        <f t="shared" si="2"/>
        <v>0</v>
      </c>
      <c r="AF60">
        <f t="shared" si="24"/>
        <v>0</v>
      </c>
      <c r="AG60">
        <f t="shared" si="24"/>
        <v>-1.0049448003114744E-8</v>
      </c>
      <c r="AH60">
        <f t="shared" si="4"/>
        <v>-2.370340975610576E-4</v>
      </c>
      <c r="AI60">
        <f t="shared" si="5"/>
        <v>-2.3704414700906072E-4</v>
      </c>
      <c r="AJ60">
        <f t="shared" si="6"/>
        <v>-0.35361176795506477</v>
      </c>
      <c r="AK60">
        <f t="shared" si="20"/>
        <v>-0.2310279735724621</v>
      </c>
      <c r="AL60">
        <f t="shared" si="7"/>
        <v>-0.58487678567453594</v>
      </c>
      <c r="AN60">
        <f t="shared" si="25"/>
        <v>0</v>
      </c>
      <c r="AO60">
        <f t="shared" si="25"/>
        <v>0</v>
      </c>
      <c r="AP60">
        <f t="shared" si="25"/>
        <v>-1.5729499909505442E-11</v>
      </c>
      <c r="AQ60">
        <f t="shared" si="25"/>
        <v>-3.7100822005156539E-7</v>
      </c>
      <c r="AR60">
        <f t="shared" si="25"/>
        <v>-3.7102394955147491E-7</v>
      </c>
      <c r="AS60">
        <f t="shared" si="25"/>
        <v>-5.5347679497673029E-4</v>
      </c>
      <c r="AT60">
        <f t="shared" si="25"/>
        <v>-3.6160737269101288E-4</v>
      </c>
      <c r="AU60">
        <f t="shared" si="23"/>
        <v>-9.1545519161729465E-4</v>
      </c>
      <c r="AW60">
        <v>57</v>
      </c>
      <c r="AX60">
        <f>IF(Z60&gt;0, (R60*SUMPRODUCT(K60:$K$98, X60:$X$98)-K60*$AZ$3)/Z60, 0)</f>
        <v>-3665360343.1692805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0.84968151000000003</v>
      </c>
      <c r="Q61" s="4">
        <f t="shared" si="22"/>
        <v>12.5</v>
      </c>
      <c r="R61">
        <f t="shared" si="0"/>
        <v>50000</v>
      </c>
      <c r="S61">
        <f t="shared" si="1"/>
        <v>-23322967402.979519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-2.9467878545086794</v>
      </c>
      <c r="AC61">
        <f t="shared" si="19"/>
        <v>-2.6310609097929665</v>
      </c>
      <c r="AE61">
        <f t="shared" si="2"/>
        <v>0</v>
      </c>
      <c r="AF61">
        <f t="shared" si="24"/>
        <v>0</v>
      </c>
      <c r="AG61">
        <f t="shared" si="24"/>
        <v>-1.4101233691305761E-9</v>
      </c>
      <c r="AH61">
        <f t="shared" si="4"/>
        <v>-3.4155320615812078E-5</v>
      </c>
      <c r="AI61">
        <f t="shared" si="5"/>
        <v>-3.4156730739181211E-5</v>
      </c>
      <c r="AJ61">
        <f t="shared" si="6"/>
        <v>-0.31572694471571294</v>
      </c>
      <c r="AK61">
        <f t="shared" si="20"/>
        <v>-0.20627514981560757</v>
      </c>
      <c r="AL61">
        <f t="shared" si="7"/>
        <v>-0.52203625126205977</v>
      </c>
      <c r="AN61">
        <f t="shared" si="25"/>
        <v>0</v>
      </c>
      <c r="AO61">
        <f t="shared" si="25"/>
        <v>0</v>
      </c>
      <c r="AP61">
        <f t="shared" si="25"/>
        <v>-1.9706604247829821E-12</v>
      </c>
      <c r="AQ61">
        <f t="shared" si="25"/>
        <v>-4.7732375838048016E-8</v>
      </c>
      <c r="AR61">
        <f t="shared" si="25"/>
        <v>-4.7734346498472802E-8</v>
      </c>
      <c r="AS61">
        <f t="shared" si="25"/>
        <v>-4.4123131962029463E-4</v>
      </c>
      <c r="AT61">
        <f t="shared" si="25"/>
        <v>-2.8827142593093011E-4</v>
      </c>
      <c r="AU61">
        <f t="shared" si="23"/>
        <v>-7.2955047989772326E-4</v>
      </c>
      <c r="AW61">
        <v>58</v>
      </c>
      <c r="AX61">
        <f>IF(Z61&gt;0, (R61*SUMPRODUCT(K61:$K$98, X61:$X$98)-K61*$AZ$3)/Z61, 0)</f>
        <v>-23322967402.979519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0.85306441600000005</v>
      </c>
      <c r="Q62" s="4">
        <f t="shared" si="22"/>
        <v>12.5</v>
      </c>
      <c r="R62">
        <f t="shared" si="0"/>
        <v>50000</v>
      </c>
      <c r="S62">
        <f t="shared" si="1"/>
        <v>-152072075068.9993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-2.6310609097929665</v>
      </c>
      <c r="AC62">
        <f t="shared" si="19"/>
        <v>-2.3491615684861169</v>
      </c>
      <c r="AE62">
        <f t="shared" si="2"/>
        <v>0</v>
      </c>
      <c r="AF62">
        <f t="shared" si="24"/>
        <v>0</v>
      </c>
      <c r="AG62">
        <f t="shared" si="24"/>
        <v>-1.93096067063943E-10</v>
      </c>
      <c r="AH62">
        <f t="shared" si="4"/>
        <v>-4.8117042735013094E-6</v>
      </c>
      <c r="AI62">
        <f t="shared" si="5"/>
        <v>-4.8118973695683732E-6</v>
      </c>
      <c r="AJ62">
        <f t="shared" si="6"/>
        <v>-0.28189934130684957</v>
      </c>
      <c r="AK62">
        <f t="shared" si="20"/>
        <v>-0.18417426368550768</v>
      </c>
      <c r="AL62">
        <f t="shared" si="7"/>
        <v>-0.46607841688972684</v>
      </c>
      <c r="AN62">
        <f t="shared" si="25"/>
        <v>0</v>
      </c>
      <c r="AO62">
        <f t="shared" si="25"/>
        <v>0</v>
      </c>
      <c r="AP62">
        <f t="shared" si="25"/>
        <v>-2.4094065726191579E-13</v>
      </c>
      <c r="AQ62">
        <f t="shared" si="25"/>
        <v>-6.0039295871493085E-9</v>
      </c>
      <c r="AR62">
        <f t="shared" si="25"/>
        <v>-6.0041705278065706E-9</v>
      </c>
      <c r="AS62">
        <f t="shared" si="25"/>
        <v>-3.5174726036072855E-4</v>
      </c>
      <c r="AT62">
        <f t="shared" si="25"/>
        <v>-2.2980824424777632E-4</v>
      </c>
      <c r="AU62">
        <f t="shared" si="23"/>
        <v>-5.8156150877903276E-4</v>
      </c>
      <c r="AW62">
        <v>59</v>
      </c>
      <c r="AX62">
        <f>IF(Z62&gt;0, (R62*SUMPRODUCT(K62:$K$98, X62:$X$98)-K62*$AZ$3)/Z62, 0)</f>
        <v>-152072075068.9993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0.856559709</v>
      </c>
      <c r="Q63" s="4">
        <f t="shared" si="22"/>
        <v>12.5</v>
      </c>
      <c r="R63">
        <f t="shared" si="0"/>
        <v>50000</v>
      </c>
      <c r="S63">
        <f t="shared" si="1"/>
        <v>-1017523551381.3385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-2.3491615684861169</v>
      </c>
      <c r="AC63">
        <f t="shared" si="19"/>
        <v>-2.0974656914193099</v>
      </c>
      <c r="AE63">
        <f t="shared" si="2"/>
        <v>0</v>
      </c>
      <c r="AF63">
        <f t="shared" si="24"/>
        <v>0</v>
      </c>
      <c r="AG63">
        <f t="shared" si="24"/>
        <v>-2.5766795379968067E-11</v>
      </c>
      <c r="AH63">
        <f t="shared" si="4"/>
        <v>-6.615932440533419E-7</v>
      </c>
      <c r="AI63">
        <f t="shared" si="5"/>
        <v>-6.616190108487219E-7</v>
      </c>
      <c r="AJ63">
        <f t="shared" si="6"/>
        <v>-0.25169587706680696</v>
      </c>
      <c r="AK63">
        <f t="shared" si="20"/>
        <v>-0.16444130979402821</v>
      </c>
      <c r="AL63">
        <f t="shared" si="7"/>
        <v>-0.41613784847984603</v>
      </c>
      <c r="AN63">
        <f t="shared" si="25"/>
        <v>0</v>
      </c>
      <c r="AO63">
        <f t="shared" si="25"/>
        <v>0</v>
      </c>
      <c r="AP63">
        <f t="shared" si="25"/>
        <v>-2.8706420909608309E-14</v>
      </c>
      <c r="AQ63">
        <f t="shared" si="25"/>
        <v>-7.3707164025191174E-10</v>
      </c>
      <c r="AR63">
        <f t="shared" si="25"/>
        <v>-7.3710034667282137E-10</v>
      </c>
      <c r="AS63">
        <f t="shared" si="25"/>
        <v>-2.8041080319634779E-4</v>
      </c>
      <c r="AT63">
        <f t="shared" si="25"/>
        <v>-1.8320172859154048E-4</v>
      </c>
      <c r="AU63">
        <f t="shared" si="23"/>
        <v>-4.6361326888823496E-4</v>
      </c>
      <c r="AW63">
        <v>60</v>
      </c>
      <c r="AX63">
        <f>IF(Z63&gt;0, (R63*SUMPRODUCT(K63:$K$98, X63:$X$98)-K63*$AZ$3)/Z63, 0)</f>
        <v>-1017523551381.3385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0.86031008399999997</v>
      </c>
      <c r="Q64" s="4">
        <f t="shared" si="22"/>
        <v>12.5</v>
      </c>
      <c r="R64">
        <f t="shared" si="0"/>
        <v>50000</v>
      </c>
      <c r="S64">
        <f t="shared" si="1"/>
        <v>-7005195154804.9961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-2.0974656914193099</v>
      </c>
      <c r="AC64">
        <f t="shared" si="19"/>
        <v>-1.8727372251289374</v>
      </c>
      <c r="AE64">
        <f t="shared" si="2"/>
        <v>0</v>
      </c>
      <c r="AF64">
        <f t="shared" si="24"/>
        <v>0</v>
      </c>
      <c r="AG64">
        <f t="shared" si="24"/>
        <v>-3.341693528417248E-12</v>
      </c>
      <c r="AH64">
        <f t="shared" si="4"/>
        <v>-8.8669735591004551E-8</v>
      </c>
      <c r="AI64">
        <f t="shared" si="5"/>
        <v>-8.8673077284532969E-8</v>
      </c>
      <c r="AJ64">
        <f t="shared" si="6"/>
        <v>-0.22472846629037257</v>
      </c>
      <c r="AK64">
        <f t="shared" si="20"/>
        <v>-0.14682259839935172</v>
      </c>
      <c r="AL64">
        <f t="shared" si="7"/>
        <v>-0.37155115336280159</v>
      </c>
      <c r="AN64">
        <f t="shared" si="25"/>
        <v>0</v>
      </c>
      <c r="AO64">
        <f t="shared" si="25"/>
        <v>0</v>
      </c>
      <c r="AP64">
        <f t="shared" si="25"/>
        <v>-3.324047603953345E-15</v>
      </c>
      <c r="AQ64">
        <f t="shared" si="25"/>
        <v>-8.8201512086015989E-11</v>
      </c>
      <c r="AR64">
        <f t="shared" si="25"/>
        <v>-8.8204836133619942E-11</v>
      </c>
      <c r="AS64">
        <f t="shared" si="25"/>
        <v>-2.2354178010645822E-4</v>
      </c>
      <c r="AT64">
        <f t="shared" si="25"/>
        <v>-1.4604729675696081E-4</v>
      </c>
      <c r="AU64">
        <f t="shared" si="23"/>
        <v>-3.6958916506825521E-4</v>
      </c>
      <c r="AW64">
        <v>61</v>
      </c>
      <c r="AX64">
        <f>IF(Z64&gt;0, (R64*SUMPRODUCT(K64:$K$98, X64:$X$98)-K64*$AZ$3)/Z64, 0)</f>
        <v>-7005195154804.9961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0.86416701100000004</v>
      </c>
      <c r="Q65" s="4">
        <f t="shared" si="22"/>
        <v>12.5</v>
      </c>
      <c r="R65">
        <f t="shared" si="0"/>
        <v>50000</v>
      </c>
      <c r="S65">
        <f t="shared" si="1"/>
        <v>-49705872689441.023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-1.8727372251289374</v>
      </c>
      <c r="AC65">
        <f t="shared" si="19"/>
        <v>-1.6720868082283498</v>
      </c>
      <c r="AE65">
        <f t="shared" si="2"/>
        <v>0</v>
      </c>
      <c r="AF65">
        <f t="shared" si="24"/>
        <v>0</v>
      </c>
      <c r="AG65">
        <f t="shared" si="24"/>
        <v>-4.2049528500269895E-13</v>
      </c>
      <c r="AH65">
        <f t="shared" si="4"/>
        <v>-1.1551125232521506E-8</v>
      </c>
      <c r="AI65">
        <f t="shared" si="5"/>
        <v>-1.1551545727806509E-8</v>
      </c>
      <c r="AJ65">
        <f t="shared" si="6"/>
        <v>-0.2006504169005876</v>
      </c>
      <c r="AK65">
        <f t="shared" si="20"/>
        <v>-0.13109160575902562</v>
      </c>
      <c r="AL65">
        <f t="shared" si="7"/>
        <v>-0.33174203421115894</v>
      </c>
      <c r="AN65">
        <f t="shared" si="25"/>
        <v>0</v>
      </c>
      <c r="AO65">
        <f t="shared" si="25"/>
        <v>0</v>
      </c>
      <c r="AP65">
        <f t="shared" si="25"/>
        <v>-3.7345968355690871E-16</v>
      </c>
      <c r="AQ65">
        <f t="shared" si="25"/>
        <v>-1.0259043865464546E-11</v>
      </c>
      <c r="AR65">
        <f t="shared" si="25"/>
        <v>-1.0259417325148103E-11</v>
      </c>
      <c r="AS65">
        <f t="shared" si="25"/>
        <v>-1.7820613898387536E-4</v>
      </c>
      <c r="AT65">
        <f t="shared" si="25"/>
        <v>-1.1642801084777563E-4</v>
      </c>
      <c r="AU65">
        <f t="shared" si="23"/>
        <v>-2.9463416009106828E-4</v>
      </c>
      <c r="AW65">
        <v>62</v>
      </c>
      <c r="AX65">
        <f>IF(Z65&gt;0, (R65*SUMPRODUCT(K65:$K$98, X65:$X$98)-K65*$AZ$3)/Z65, 0)</f>
        <v>-49705872689441.023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0.86825209999999997</v>
      </c>
      <c r="Q66" s="4">
        <f t="shared" si="22"/>
        <v>12.5</v>
      </c>
      <c r="R66">
        <f t="shared" si="0"/>
        <v>50000</v>
      </c>
      <c r="S66">
        <f t="shared" si="1"/>
        <v>-364525741084514.13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-1.6720868082283498</v>
      </c>
      <c r="AC66">
        <f t="shared" si="19"/>
        <v>-1.4929346502129046</v>
      </c>
      <c r="AE66">
        <f t="shared" si="2"/>
        <v>0</v>
      </c>
      <c r="AF66">
        <f t="shared" si="24"/>
        <v>0</v>
      </c>
      <c r="AG66">
        <f t="shared" si="24"/>
        <v>-5.1194417908980137E-14</v>
      </c>
      <c r="AH66">
        <f t="shared" si="4"/>
        <v>-1.4603836569747673E-9</v>
      </c>
      <c r="AI66">
        <f t="shared" si="5"/>
        <v>-1.4604348513926762E-9</v>
      </c>
      <c r="AJ66">
        <f t="shared" si="6"/>
        <v>-0.17915215801544515</v>
      </c>
      <c r="AK66">
        <f t="shared" si="20"/>
        <v>-0.1170460765759845</v>
      </c>
      <c r="AL66">
        <f t="shared" si="7"/>
        <v>-0.29619823605186452</v>
      </c>
      <c r="AN66">
        <f t="shared" si="25"/>
        <v>0</v>
      </c>
      <c r="AO66">
        <f t="shared" si="25"/>
        <v>0</v>
      </c>
      <c r="AP66">
        <f t="shared" si="25"/>
        <v>-4.059636804260554E-17</v>
      </c>
      <c r="AQ66">
        <f t="shared" si="25"/>
        <v>-1.1580612661200763E-12</v>
      </c>
      <c r="AR66">
        <f t="shared" si="25"/>
        <v>-1.1581018624881189E-12</v>
      </c>
      <c r="AS66">
        <f t="shared" si="25"/>
        <v>-1.4206484299426469E-4</v>
      </c>
      <c r="AT66">
        <f t="shared" si="25"/>
        <v>-9.2815697427593174E-5</v>
      </c>
      <c r="AU66">
        <f t="shared" si="23"/>
        <v>-2.3488054157995973E-4</v>
      </c>
      <c r="AW66">
        <v>63</v>
      </c>
      <c r="AX66">
        <f>IF(Z66&gt;0, (R66*SUMPRODUCT(K66:$K$98, X66:$X$98)-K66*$AZ$3)/Z66, 0)</f>
        <v>-364525741084514.13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0.87257664800000001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-2771760524114919.5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-1.4929346502129046</v>
      </c>
      <c r="AC67">
        <f t="shared" si="19"/>
        <v>-1.3329773662625404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-6.0114201545612767E-15</v>
      </c>
      <c r="AH67">
        <f t="shared" ref="AH67:AH89" si="30">-X67*R67</f>
        <v>-1.7868421430131624E-10</v>
      </c>
      <c r="AI67">
        <f t="shared" ref="AI67:AI89" si="31">SUM(AE67:AH67)</f>
        <v>-1.7869022572147081E-10</v>
      </c>
      <c r="AJ67">
        <f t="shared" ref="AJ67:AJ89" si="32">AB67-AC67</f>
        <v>-0.15995728395036424</v>
      </c>
      <c r="AK67">
        <f t="shared" si="20"/>
        <v>-0.10450542551490333</v>
      </c>
      <c r="AL67">
        <f t="shared" ref="AL67:AL89" si="33">SUM(AI67:AK67)</f>
        <v>-0.26446270964395779</v>
      </c>
      <c r="AN67">
        <f t="shared" ref="AN67:AT89" si="34">AE67*$K67</f>
        <v>0</v>
      </c>
      <c r="AO67">
        <f t="shared" si="34"/>
        <v>0</v>
      </c>
      <c r="AP67">
        <f t="shared" si="34"/>
        <v>-4.2562157273110886E-18</v>
      </c>
      <c r="AQ67">
        <f t="shared" si="34"/>
        <v>-1.2651229552711093E-13</v>
      </c>
      <c r="AR67">
        <f t="shared" si="34"/>
        <v>-1.2651655174283825E-13</v>
      </c>
      <c r="AS67">
        <f t="shared" si="34"/>
        <v>-1.1325322305594071E-4</v>
      </c>
      <c r="AT67">
        <f t="shared" si="34"/>
        <v>-7.3992105730352363E-5</v>
      </c>
      <c r="AU67">
        <f t="shared" si="23"/>
        <v>-1.8724532891280961E-4</v>
      </c>
      <c r="AW67">
        <v>64</v>
      </c>
      <c r="AX67">
        <f>IF(Z67&gt;0, (R67*SUMPRODUCT(K67:$K$98, X67:$X$98)-K67*$AZ$3)/Z67, 0)</f>
        <v>-2771760524114919.5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0.87698101399999995</v>
      </c>
      <c r="Q68" s="4">
        <f t="shared" si="22"/>
        <v>12.5</v>
      </c>
      <c r="R68">
        <f t="shared" si="26"/>
        <v>50000</v>
      </c>
      <c r="S68">
        <f t="shared" si="27"/>
        <v>-2.1897083577140688E+16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-1.3329773662625404</v>
      </c>
      <c r="AC68">
        <f t="shared" ref="AC68:AC89" si="45">S68*Z68</f>
        <v>-1.1901583627345225</v>
      </c>
      <c r="AE68">
        <f t="shared" si="28"/>
        <v>0</v>
      </c>
      <c r="AF68">
        <f t="shared" si="29"/>
        <v>0</v>
      </c>
      <c r="AG68">
        <f t="shared" si="29"/>
        <v>-6.7940461028847935E-16</v>
      </c>
      <c r="AH68">
        <f t="shared" si="30"/>
        <v>-2.1087605370908739E-11</v>
      </c>
      <c r="AI68">
        <f t="shared" si="31"/>
        <v>-2.1088284775519028E-11</v>
      </c>
      <c r="AJ68">
        <f t="shared" si="32"/>
        <v>-0.14281900352801791</v>
      </c>
      <c r="AK68">
        <f t="shared" ref="AK68:AK89" si="46">G68*SUM(AB68:AB68, AE68:AF68)</f>
        <v>-9.3308415638377828E-2</v>
      </c>
      <c r="AL68">
        <f t="shared" si="33"/>
        <v>-0.23612741918748403</v>
      </c>
      <c r="AN68">
        <f t="shared" si="34"/>
        <v>0</v>
      </c>
      <c r="AO68">
        <f t="shared" si="34"/>
        <v>0</v>
      </c>
      <c r="AP68">
        <f t="shared" si="34"/>
        <v>-4.2949391580174301E-19</v>
      </c>
      <c r="AQ68">
        <f t="shared" si="34"/>
        <v>-1.3330787086928663E-14</v>
      </c>
      <c r="AR68">
        <f t="shared" si="34"/>
        <v>-1.3331216580844465E-14</v>
      </c>
      <c r="AS68">
        <f t="shared" si="34"/>
        <v>-9.0284776033689368E-5</v>
      </c>
      <c r="AT68">
        <f t="shared" si="34"/>
        <v>-5.8986053675389736E-5</v>
      </c>
      <c r="AU68">
        <f t="shared" si="23"/>
        <v>-1.4927082972241031E-4</v>
      </c>
      <c r="AW68">
        <v>65</v>
      </c>
      <c r="AX68">
        <f>IF(Z68&gt;0, (R68*SUMPRODUCT(K68:$K$98, X68:$X$98)-K68*$AZ$3)/Z68, 0)</f>
        <v>-2.1897083577140688E+16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6"/>
        <v>50000</v>
      </c>
      <c r="S69">
        <f t="shared" si="27"/>
        <v>-1.8033252686644224E+17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-1.1901583627345225</v>
      </c>
      <c r="AC69">
        <f t="shared" si="45"/>
        <v>-1.0626413952986926</v>
      </c>
      <c r="AE69">
        <f t="shared" si="28"/>
        <v>0</v>
      </c>
      <c r="AF69">
        <f t="shared" si="29"/>
        <v>0</v>
      </c>
      <c r="AG69">
        <f t="shared" si="29"/>
        <v>-7.3658466789362508E-17</v>
      </c>
      <c r="AH69">
        <f t="shared" si="30"/>
        <v>-2.3958083895849281E-12</v>
      </c>
      <c r="AI69">
        <f t="shared" si="31"/>
        <v>-2.3958820480517175E-12</v>
      </c>
      <c r="AJ69">
        <f t="shared" si="32"/>
        <v>-0.12751696743582985</v>
      </c>
      <c r="AK69">
        <f t="shared" si="46"/>
        <v>-8.3311085391416587E-2</v>
      </c>
      <c r="AL69">
        <f t="shared" si="33"/>
        <v>-0.21082805282964234</v>
      </c>
      <c r="AN69">
        <f t="shared" si="34"/>
        <v>0</v>
      </c>
      <c r="AO69">
        <f t="shared" si="34"/>
        <v>0</v>
      </c>
      <c r="AP69">
        <f t="shared" si="34"/>
        <v>-4.1575088128427579E-20</v>
      </c>
      <c r="AQ69">
        <f t="shared" si="34"/>
        <v>-1.3522674212138811E-15</v>
      </c>
      <c r="AR69">
        <f t="shared" si="34"/>
        <v>-1.3523089963020095E-15</v>
      </c>
      <c r="AS69">
        <f t="shared" si="34"/>
        <v>-7.1974470690178469E-5</v>
      </c>
      <c r="AT69">
        <f t="shared" si="34"/>
        <v>-4.7023320850920973E-5</v>
      </c>
      <c r="AU69">
        <f t="shared" si="23"/>
        <v>-1.1899779154245175E-4</v>
      </c>
      <c r="AW69">
        <v>66</v>
      </c>
      <c r="AX69">
        <f>IF(Z69&gt;0, (R69*SUMPRODUCT(K69:$K$98, X69:$X$98)-K69*$AZ$3)/Z69, 0)</f>
        <v>-1.8033252686644224E+17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6"/>
        <v>50000</v>
      </c>
      <c r="S70">
        <f t="shared" si="27"/>
        <v>-1.551431225988386E+18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-1.0626413952986926</v>
      </c>
      <c r="AC70">
        <f t="shared" si="45"/>
        <v>-0.94878696008811969</v>
      </c>
      <c r="AE70">
        <f t="shared" si="28"/>
        <v>0</v>
      </c>
      <c r="AF70">
        <f t="shared" si="29"/>
        <v>0</v>
      </c>
      <c r="AG70">
        <f t="shared" si="29"/>
        <v>-7.6444490754308673E-18</v>
      </c>
      <c r="AH70">
        <f t="shared" si="30"/>
        <v>-2.6110973218415205E-13</v>
      </c>
      <c r="AI70">
        <f t="shared" si="31"/>
        <v>-2.6111737663322748E-13</v>
      </c>
      <c r="AJ70">
        <f t="shared" si="32"/>
        <v>-0.11385443521057292</v>
      </c>
      <c r="AK70">
        <f t="shared" si="46"/>
        <v>-7.4384897670908487E-2</v>
      </c>
      <c r="AL70">
        <f t="shared" si="33"/>
        <v>-0.18823933288174252</v>
      </c>
      <c r="AN70">
        <f t="shared" si="34"/>
        <v>0</v>
      </c>
      <c r="AO70">
        <f t="shared" si="34"/>
        <v>0</v>
      </c>
      <c r="AP70">
        <f t="shared" si="34"/>
        <v>-3.8524647443979204E-21</v>
      </c>
      <c r="AQ70">
        <f t="shared" si="34"/>
        <v>-1.3158777404792012E-16</v>
      </c>
      <c r="AR70">
        <f t="shared" si="34"/>
        <v>-1.3159162651266451E-16</v>
      </c>
      <c r="AS70">
        <f t="shared" si="34"/>
        <v>-5.7377607374190957E-5</v>
      </c>
      <c r="AT70">
        <f t="shared" si="34"/>
        <v>-3.7486703484471854E-5</v>
      </c>
      <c r="AU70">
        <f t="shared" si="23"/>
        <v>-9.4864310858794399E-5</v>
      </c>
      <c r="AW70">
        <v>67</v>
      </c>
      <c r="AX70">
        <f>IF(Z70&gt;0, (R70*SUMPRODUCT(K70:$K$98, X70:$X$98)-K70*$AZ$3)/Z70, 0)</f>
        <v>-1.551431225988386E+18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6"/>
        <v>50000</v>
      </c>
      <c r="S71">
        <f t="shared" si="27"/>
        <v>-1.3960344720700285E+19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-0.94878696008811969</v>
      </c>
      <c r="AC71">
        <f t="shared" si="45"/>
        <v>-0.84713121436439254</v>
      </c>
      <c r="AE71">
        <f t="shared" si="28"/>
        <v>0</v>
      </c>
      <c r="AF71">
        <f t="shared" si="29"/>
        <v>0</v>
      </c>
      <c r="AG71">
        <f t="shared" si="29"/>
        <v>-7.5851566644005688E-19</v>
      </c>
      <c r="AH71">
        <f t="shared" si="30"/>
        <v>-2.723795567294601E-14</v>
      </c>
      <c r="AI71">
        <f t="shared" si="31"/>
        <v>-2.7238714188612449E-14</v>
      </c>
      <c r="AJ71">
        <f t="shared" si="32"/>
        <v>-0.10165574572372715</v>
      </c>
      <c r="AK71">
        <f t="shared" si="46"/>
        <v>-6.6415087206168386E-2</v>
      </c>
      <c r="AL71">
        <f t="shared" si="33"/>
        <v>-0.16807083292992278</v>
      </c>
      <c r="AN71">
        <f t="shared" si="34"/>
        <v>0</v>
      </c>
      <c r="AO71">
        <f t="shared" si="34"/>
        <v>0</v>
      </c>
      <c r="AP71">
        <f t="shared" si="34"/>
        <v>-3.413021417566862E-22</v>
      </c>
      <c r="AQ71">
        <f t="shared" si="34"/>
        <v>-1.2256006064951616E-17</v>
      </c>
      <c r="AR71">
        <f t="shared" si="34"/>
        <v>-1.2256347367093372E-17</v>
      </c>
      <c r="AS71">
        <f t="shared" si="34"/>
        <v>-4.5741077307231906E-5</v>
      </c>
      <c r="AT71">
        <f t="shared" si="34"/>
        <v>-2.9884170507391501E-5</v>
      </c>
      <c r="AU71">
        <f t="shared" si="23"/>
        <v>-7.5625247814635669E-5</v>
      </c>
      <c r="AW71">
        <v>68</v>
      </c>
      <c r="AX71">
        <f>IF(Z71&gt;0, (R71*SUMPRODUCT(K71:$K$98, X71:$X$98)-K71*$AZ$3)/Z71, 0)</f>
        <v>-1.3960344720700285E+19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6"/>
        <v>50000</v>
      </c>
      <c r="S72">
        <f t="shared" si="27"/>
        <v>-1.3182040000621481E+20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-0.84713121436439254</v>
      </c>
      <c r="AC72">
        <f t="shared" si="45"/>
        <v>-0.75636715568249324</v>
      </c>
      <c r="AE72">
        <f t="shared" si="28"/>
        <v>0</v>
      </c>
      <c r="AF72">
        <f t="shared" si="29"/>
        <v>0</v>
      </c>
      <c r="AG72">
        <f t="shared" si="29"/>
        <v>-7.1723264726745024E-20</v>
      </c>
      <c r="AH72">
        <f t="shared" si="30"/>
        <v>-2.7168289801956452E-15</v>
      </c>
      <c r="AI72">
        <f t="shared" si="31"/>
        <v>-2.7169007034603718E-15</v>
      </c>
      <c r="AJ72">
        <f t="shared" si="32"/>
        <v>-9.0764058681899296E-2</v>
      </c>
      <c r="AK72">
        <f t="shared" si="46"/>
        <v>-5.9299185005507481E-2</v>
      </c>
      <c r="AL72">
        <f t="shared" si="33"/>
        <v>-0.1500632436874095</v>
      </c>
      <c r="AN72">
        <f t="shared" si="34"/>
        <v>0</v>
      </c>
      <c r="AO72">
        <f t="shared" si="34"/>
        <v>0</v>
      </c>
      <c r="AP72">
        <f t="shared" si="34"/>
        <v>-2.8814858117081092E-23</v>
      </c>
      <c r="AQ72">
        <f t="shared" si="34"/>
        <v>-1.0914874258856731E-18</v>
      </c>
      <c r="AR72">
        <f t="shared" si="34"/>
        <v>-1.0915162407437901E-18</v>
      </c>
      <c r="AS72">
        <f t="shared" si="34"/>
        <v>-3.6464506781913209E-5</v>
      </c>
      <c r="AT72">
        <f t="shared" si="34"/>
        <v>-2.3823477764183273E-5</v>
      </c>
      <c r="AU72">
        <f t="shared" si="23"/>
        <v>-6.0287984546097576E-5</v>
      </c>
      <c r="AW72">
        <v>69</v>
      </c>
      <c r="AX72">
        <f>IF(Z72&gt;0, (R72*SUMPRODUCT(K72:$K$98, X72:$X$98)-K72*$AZ$3)/Z72, 0)</f>
        <v>-1.3182040000621481E+20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6"/>
        <v>50000</v>
      </c>
      <c r="S73">
        <f t="shared" si="27"/>
        <v>-1.3105274877991201E+21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-0.75636715568249324</v>
      </c>
      <c r="AC73">
        <f t="shared" si="45"/>
        <v>-0.67532781757365457</v>
      </c>
      <c r="AE73">
        <f t="shared" si="28"/>
        <v>0</v>
      </c>
      <c r="AF73">
        <f t="shared" si="29"/>
        <v>0</v>
      </c>
      <c r="AG73">
        <f t="shared" si="29"/>
        <v>-6.4413740255439995E-21</v>
      </c>
      <c r="AH73">
        <f t="shared" si="30"/>
        <v>-2.582586322157343E-16</v>
      </c>
      <c r="AI73">
        <f t="shared" si="31"/>
        <v>-2.5826507358975982E-16</v>
      </c>
      <c r="AJ73">
        <f t="shared" si="32"/>
        <v>-8.1039338108838677E-2</v>
      </c>
      <c r="AK73">
        <f t="shared" si="46"/>
        <v>-5.2945700897774534E-2</v>
      </c>
      <c r="AL73">
        <f t="shared" si="33"/>
        <v>-0.13398503900661346</v>
      </c>
      <c r="AN73">
        <f t="shared" si="34"/>
        <v>0</v>
      </c>
      <c r="AO73">
        <f t="shared" si="34"/>
        <v>0</v>
      </c>
      <c r="AP73">
        <f t="shared" si="34"/>
        <v>-2.3105582981766038E-24</v>
      </c>
      <c r="AQ73">
        <f t="shared" si="34"/>
        <v>-9.2638872292687425E-20</v>
      </c>
      <c r="AR73">
        <f t="shared" si="34"/>
        <v>-9.2641182850985597E-20</v>
      </c>
      <c r="AS73">
        <f t="shared" si="34"/>
        <v>-2.9069281554458874E-5</v>
      </c>
      <c r="AT73">
        <f t="shared" si="34"/>
        <v>-1.8991930615579774E-5</v>
      </c>
      <c r="AU73">
        <f t="shared" si="23"/>
        <v>-4.806121217003874E-5</v>
      </c>
      <c r="AW73">
        <v>70</v>
      </c>
      <c r="AX73">
        <f>IF(Z73&gt;0, (R73*SUMPRODUCT(K73:$K$98, X73:$X$98)-K73*$AZ$3)/Z73, 0)</f>
        <v>-1.3105274877991201E+21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6"/>
        <v>50000</v>
      </c>
      <c r="S74">
        <f t="shared" si="27"/>
        <v>-1.3764585184195703E+22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-0.67532781757365457</v>
      </c>
      <c r="AC74">
        <f t="shared" si="45"/>
        <v>-0.60297126569076298</v>
      </c>
      <c r="AE74">
        <f t="shared" si="28"/>
        <v>0</v>
      </c>
      <c r="AF74">
        <f t="shared" si="29"/>
        <v>0</v>
      </c>
      <c r="AG74">
        <f t="shared" si="29"/>
        <v>-5.4757486115808065E-22</v>
      </c>
      <c r="AH74">
        <f t="shared" si="30"/>
        <v>-2.3317541696521913E-17</v>
      </c>
      <c r="AI74">
        <f t="shared" si="31"/>
        <v>-2.3318089271383072E-17</v>
      </c>
      <c r="AJ74">
        <f t="shared" si="32"/>
        <v>-7.2356551882891584E-2</v>
      </c>
      <c r="AK74">
        <f t="shared" si="46"/>
        <v>-4.7272947230155821E-2</v>
      </c>
      <c r="AL74">
        <f t="shared" si="33"/>
        <v>-0.11962949911304743</v>
      </c>
      <c r="AN74">
        <f t="shared" si="34"/>
        <v>0</v>
      </c>
      <c r="AO74">
        <f t="shared" si="34"/>
        <v>0</v>
      </c>
      <c r="AP74">
        <f t="shared" si="34"/>
        <v>-1.7537346877506206E-25</v>
      </c>
      <c r="AQ74">
        <f t="shared" si="34"/>
        <v>-7.467980107738456E-21</v>
      </c>
      <c r="AR74">
        <f t="shared" si="34"/>
        <v>-7.4681554812072313E-21</v>
      </c>
      <c r="AS74">
        <f t="shared" si="34"/>
        <v>-2.3173853280021391E-5</v>
      </c>
      <c r="AT74">
        <f t="shared" si="34"/>
        <v>-1.514025080961397E-5</v>
      </c>
      <c r="AU74">
        <f t="shared" si="23"/>
        <v>-3.8314104089635368E-5</v>
      </c>
      <c r="AW74">
        <v>71</v>
      </c>
      <c r="AX74">
        <f>IF(Z74&gt;0, (R74*SUMPRODUCT(K74:$K$98, X74:$X$98)-K74*$AZ$3)/Z74, 0)</f>
        <v>-1.3764585184195703E+22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6"/>
        <v>50000</v>
      </c>
      <c r="S75">
        <f t="shared" si="27"/>
        <v>-1.5326127181199443E+23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-0.60297126569076298</v>
      </c>
      <c r="AC75">
        <f t="shared" si="45"/>
        <v>-0.53836720150960982</v>
      </c>
      <c r="AE75">
        <f t="shared" si="28"/>
        <v>0</v>
      </c>
      <c r="AF75">
        <f t="shared" si="29"/>
        <v>0</v>
      </c>
      <c r="AG75">
        <f t="shared" si="29"/>
        <v>-4.3909266439634599E-23</v>
      </c>
      <c r="AH75">
        <f t="shared" si="30"/>
        <v>-1.9927593844274613E-18</v>
      </c>
      <c r="AI75">
        <f t="shared" si="31"/>
        <v>-1.9928032936939011E-18</v>
      </c>
      <c r="AJ75">
        <f t="shared" si="32"/>
        <v>-6.4604064181153165E-2</v>
      </c>
      <c r="AK75">
        <f t="shared" si="46"/>
        <v>-4.220798859835341E-2</v>
      </c>
      <c r="AL75">
        <f t="shared" si="33"/>
        <v>-0.10681205277950657</v>
      </c>
      <c r="AN75">
        <f t="shared" si="34"/>
        <v>0</v>
      </c>
      <c r="AO75">
        <f t="shared" si="34"/>
        <v>0</v>
      </c>
      <c r="AP75">
        <f t="shared" si="34"/>
        <v>-1.2556209389801031E-26</v>
      </c>
      <c r="AQ75">
        <f t="shared" si="34"/>
        <v>-5.6984564132405112E-22</v>
      </c>
      <c r="AR75">
        <f t="shared" si="34"/>
        <v>-5.6985819753344093E-22</v>
      </c>
      <c r="AS75">
        <f t="shared" si="34"/>
        <v>-1.8474053954098675E-5</v>
      </c>
      <c r="AT75">
        <f t="shared" si="34"/>
        <v>-1.2069715250011138E-5</v>
      </c>
      <c r="AU75">
        <f t="shared" si="23"/>
        <v>-3.0543769204109813E-5</v>
      </c>
      <c r="AW75">
        <v>72</v>
      </c>
      <c r="AX75">
        <f>IF(Z75&gt;0, (R75*SUMPRODUCT(K75:$K$98, X75:$X$98)-K75*$AZ$3)/Z75, 0)</f>
        <v>-1.5326127181199443E+23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6"/>
        <v>50000</v>
      </c>
      <c r="S76">
        <f t="shared" si="27"/>
        <v>-1.8162423309584069E+24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-0.53836720150960982</v>
      </c>
      <c r="AC76">
        <f t="shared" si="45"/>
        <v>-0.48068500134786585</v>
      </c>
      <c r="AE76">
        <f t="shared" si="28"/>
        <v>0</v>
      </c>
      <c r="AF76">
        <f t="shared" si="29"/>
        <v>0</v>
      </c>
      <c r="AG76">
        <f t="shared" si="29"/>
        <v>-3.3082383415640823E-24</v>
      </c>
      <c r="AH76">
        <f t="shared" si="30"/>
        <v>-1.606477417346967E-19</v>
      </c>
      <c r="AI76">
        <f t="shared" si="31"/>
        <v>-1.6065104997303828E-19</v>
      </c>
      <c r="AJ76">
        <f t="shared" si="32"/>
        <v>-5.7682200161743968E-2</v>
      </c>
      <c r="AK76">
        <f t="shared" si="46"/>
        <v>-3.7685704105672693E-2</v>
      </c>
      <c r="AL76">
        <f t="shared" si="33"/>
        <v>-9.5367904267416662E-2</v>
      </c>
      <c r="AN76">
        <f t="shared" si="34"/>
        <v>0</v>
      </c>
      <c r="AO76">
        <f t="shared" si="34"/>
        <v>0</v>
      </c>
      <c r="AP76">
        <f t="shared" si="34"/>
        <v>-8.4465845904306523E-28</v>
      </c>
      <c r="AQ76">
        <f t="shared" si="34"/>
        <v>-4.1016535077767101E-23</v>
      </c>
      <c r="AR76">
        <f t="shared" si="34"/>
        <v>-4.1017379736226147E-23</v>
      </c>
      <c r="AS76">
        <f t="shared" si="34"/>
        <v>-1.47274027057547E-5</v>
      </c>
      <c r="AT76">
        <f t="shared" si="34"/>
        <v>-9.6219031010930638E-6</v>
      </c>
      <c r="AU76">
        <f t="shared" si="23"/>
        <v>-2.4349305806847764E-5</v>
      </c>
      <c r="AW76">
        <v>73</v>
      </c>
      <c r="AX76">
        <f>IF(Z76&gt;0, (R76*SUMPRODUCT(K76:$K$98, X76:$X$98)-K76*$AZ$3)/Z76, 0)</f>
        <v>-1.8162423309584069E+24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6"/>
        <v>50000</v>
      </c>
      <c r="S77">
        <f t="shared" si="27"/>
        <v>-2.30144141139125E+25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-0.48068500134786585</v>
      </c>
      <c r="AC77">
        <f t="shared" si="45"/>
        <v>-0.42918303691773735</v>
      </c>
      <c r="AE77">
        <f t="shared" si="28"/>
        <v>0</v>
      </c>
      <c r="AF77">
        <f t="shared" si="29"/>
        <v>0</v>
      </c>
      <c r="AG77">
        <f t="shared" si="29"/>
        <v>-2.3310556310137114E-25</v>
      </c>
      <c r="AH77">
        <f t="shared" si="30"/>
        <v>-1.2168201580188282E-20</v>
      </c>
      <c r="AI77">
        <f t="shared" si="31"/>
        <v>-1.2168434685751383E-20</v>
      </c>
      <c r="AJ77">
        <f t="shared" si="32"/>
        <v>-5.15019644301285E-2</v>
      </c>
      <c r="AK77">
        <f t="shared" si="46"/>
        <v>-3.3647950094350614E-2</v>
      </c>
      <c r="AL77">
        <f t="shared" si="33"/>
        <v>-8.514991452447912E-2</v>
      </c>
      <c r="AN77">
        <f t="shared" si="34"/>
        <v>0</v>
      </c>
      <c r="AO77">
        <f t="shared" si="34"/>
        <v>0</v>
      </c>
      <c r="AP77">
        <f t="shared" si="34"/>
        <v>-5.3139683149332224E-29</v>
      </c>
      <c r="AQ77">
        <f t="shared" si="34"/>
        <v>-2.7739122475906517E-24</v>
      </c>
      <c r="AR77">
        <f t="shared" si="34"/>
        <v>-2.7739653872738015E-24</v>
      </c>
      <c r="AS77">
        <f t="shared" si="34"/>
        <v>-1.174059526925597E-5</v>
      </c>
      <c r="AT77">
        <f t="shared" si="34"/>
        <v>-7.6705222425805654E-6</v>
      </c>
      <c r="AU77">
        <f t="shared" si="23"/>
        <v>-1.9411117511836536E-5</v>
      </c>
      <c r="AW77">
        <v>74</v>
      </c>
      <c r="AX77">
        <f>IF(Z77&gt;0, (R77*SUMPRODUCT(K77:$K$98, X77:$X$98)-K77*$AZ$3)/Z77, 0)</f>
        <v>-2.30144141139125E+25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6"/>
        <v>50000</v>
      </c>
      <c r="S78">
        <f t="shared" si="27"/>
        <v>-3.133604705976717E+26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-0.42918303691773735</v>
      </c>
      <c r="AC78">
        <f t="shared" si="45"/>
        <v>-0.38319914010512268</v>
      </c>
      <c r="AE78">
        <f t="shared" si="28"/>
        <v>0</v>
      </c>
      <c r="AF78">
        <f t="shared" si="29"/>
        <v>0</v>
      </c>
      <c r="AG78">
        <f t="shared" si="29"/>
        <v>-1.5285875854660603E-26</v>
      </c>
      <c r="AH78">
        <f t="shared" si="30"/>
        <v>-8.619545264627873E-22</v>
      </c>
      <c r="AI78">
        <f t="shared" si="31"/>
        <v>-8.6196981233864188E-22</v>
      </c>
      <c r="AJ78">
        <f t="shared" si="32"/>
        <v>-4.5983896812614666E-2</v>
      </c>
      <c r="AK78">
        <f t="shared" si="46"/>
        <v>-3.0042812584241619E-2</v>
      </c>
      <c r="AL78">
        <f t="shared" si="33"/>
        <v>-7.6026709396856282E-2</v>
      </c>
      <c r="AN78">
        <f t="shared" si="34"/>
        <v>0</v>
      </c>
      <c r="AO78">
        <f t="shared" si="34"/>
        <v>0</v>
      </c>
      <c r="AP78">
        <f t="shared" si="34"/>
        <v>-3.1112766372023298E-30</v>
      </c>
      <c r="AQ78">
        <f t="shared" si="34"/>
        <v>-1.754416303006153E-25</v>
      </c>
      <c r="AR78">
        <f t="shared" si="34"/>
        <v>-1.7544474157725249E-25</v>
      </c>
      <c r="AS78">
        <f t="shared" si="34"/>
        <v>-9.3595306674553195E-6</v>
      </c>
      <c r="AT78">
        <f t="shared" si="34"/>
        <v>-6.1148933694041487E-6</v>
      </c>
      <c r="AU78">
        <f t="shared" si="23"/>
        <v>-1.5474424036859467E-5</v>
      </c>
      <c r="AW78">
        <v>75</v>
      </c>
      <c r="AX78">
        <f>IF(Z78&gt;0, (R78*SUMPRODUCT(K78:$K$98, X78:$X$98)-K78*$AZ$3)/Z78, 0)</f>
        <v>-3.133604705976717E+26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6"/>
        <v>50000</v>
      </c>
      <c r="S79">
        <f t="shared" si="27"/>
        <v>-4.6086190695858141E+27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-0.38319914010512268</v>
      </c>
      <c r="AC79">
        <f t="shared" si="45"/>
        <v>-0.34214208937957374</v>
      </c>
      <c r="AE79">
        <f t="shared" si="28"/>
        <v>0</v>
      </c>
      <c r="AF79">
        <f t="shared" si="29"/>
        <v>0</v>
      </c>
      <c r="AG79">
        <f t="shared" si="29"/>
        <v>-9.2799514402674089E-28</v>
      </c>
      <c r="AH79">
        <f t="shared" si="30"/>
        <v>-5.6820087808349022E-23</v>
      </c>
      <c r="AI79">
        <f t="shared" si="31"/>
        <v>-5.6821015803493047E-23</v>
      </c>
      <c r="AJ79">
        <f t="shared" si="32"/>
        <v>-4.1057050725548938E-2</v>
      </c>
      <c r="AK79">
        <f t="shared" si="46"/>
        <v>-2.6823939807358591E-2</v>
      </c>
      <c r="AL79">
        <f t="shared" si="33"/>
        <v>-6.7880990532907526E-2</v>
      </c>
      <c r="AN79">
        <f t="shared" si="34"/>
        <v>0</v>
      </c>
      <c r="AO79">
        <f t="shared" si="34"/>
        <v>0</v>
      </c>
      <c r="AP79">
        <f t="shared" si="34"/>
        <v>-1.6864597507831873E-31</v>
      </c>
      <c r="AQ79">
        <f t="shared" si="34"/>
        <v>-1.0326001352652105E-26</v>
      </c>
      <c r="AR79">
        <f t="shared" si="34"/>
        <v>-1.0326169998627183E-26</v>
      </c>
      <c r="AS79">
        <f t="shared" si="34"/>
        <v>-7.4613605448464191E-6</v>
      </c>
      <c r="AT79">
        <f t="shared" si="34"/>
        <v>-4.8747555559663182E-6</v>
      </c>
      <c r="AU79">
        <f t="shared" si="23"/>
        <v>-1.2336116100812737E-5</v>
      </c>
      <c r="AW79">
        <v>76</v>
      </c>
      <c r="AX79">
        <f>IF(Z79&gt;0, (R79*SUMPRODUCT(K79:$K$98, X79:$X$98)-K79*$AZ$3)/Z79, 0)</f>
        <v>-4.6086190695858141E+27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6"/>
        <v>50000</v>
      </c>
      <c r="S80">
        <f t="shared" si="27"/>
        <v>-7.4733153663795197E+28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-0.34214208937957374</v>
      </c>
      <c r="AC80">
        <f t="shared" si="45"/>
        <v>-0.30548400837461936</v>
      </c>
      <c r="AE80">
        <f t="shared" si="28"/>
        <v>0</v>
      </c>
      <c r="AF80">
        <f t="shared" si="29"/>
        <v>0</v>
      </c>
      <c r="AG80">
        <f t="shared" si="29"/>
        <v>-5.1095797748097112E-29</v>
      </c>
      <c r="AH80">
        <f t="shared" si="30"/>
        <v>-3.4704775793535051E-24</v>
      </c>
      <c r="AI80">
        <f t="shared" si="31"/>
        <v>-3.4705286751512534E-24</v>
      </c>
      <c r="AJ80">
        <f t="shared" si="32"/>
        <v>-3.6658081004954379E-2</v>
      </c>
      <c r="AK80">
        <f t="shared" si="46"/>
        <v>-2.3949946256570164E-2</v>
      </c>
      <c r="AL80">
        <f t="shared" si="33"/>
        <v>-6.0608027261524547E-2</v>
      </c>
      <c r="AN80">
        <f t="shared" si="34"/>
        <v>0</v>
      </c>
      <c r="AO80">
        <f t="shared" si="34"/>
        <v>0</v>
      </c>
      <c r="AP80">
        <f t="shared" si="34"/>
        <v>-8.2908190856177534E-33</v>
      </c>
      <c r="AQ80">
        <f t="shared" si="34"/>
        <v>-5.631207069701558E-28</v>
      </c>
      <c r="AR80">
        <f t="shared" si="34"/>
        <v>-5.6312899778924144E-28</v>
      </c>
      <c r="AS80">
        <f t="shared" si="34"/>
        <v>-5.9481509445523053E-6</v>
      </c>
      <c r="AT80">
        <f t="shared" si="34"/>
        <v>-3.8861252837741681E-6</v>
      </c>
      <c r="AU80">
        <f t="shared" si="23"/>
        <v>-9.8342762283264751E-6</v>
      </c>
      <c r="AW80">
        <v>77</v>
      </c>
      <c r="AX80">
        <f>IF(Z80&gt;0, (R80*SUMPRODUCT(K80:$K$98, X80:$X$98)-K80*$AZ$3)/Z80, 0)</f>
        <v>-7.4733153663795197E+28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6"/>
        <v>50000</v>
      </c>
      <c r="S81">
        <f t="shared" si="27"/>
        <v>-1.3495766673812405E+30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-0.30548400837461936</v>
      </c>
      <c r="AC81">
        <f t="shared" si="45"/>
        <v>-0.27275357890591018</v>
      </c>
      <c r="AE81">
        <f t="shared" si="28"/>
        <v>0</v>
      </c>
      <c r="AF81">
        <f t="shared" si="29"/>
        <v>0</v>
      </c>
      <c r="AG81">
        <f t="shared" si="29"/>
        <v>-2.5262882937503789E-30</v>
      </c>
      <c r="AH81">
        <f t="shared" si="30"/>
        <v>-1.9223420590746305E-25</v>
      </c>
      <c r="AI81">
        <f t="shared" si="31"/>
        <v>-1.9223673219575681E-25</v>
      </c>
      <c r="AJ81">
        <f t="shared" si="32"/>
        <v>-3.2730429468709188E-2</v>
      </c>
      <c r="AK81">
        <f t="shared" si="46"/>
        <v>-2.1383880586223359E-2</v>
      </c>
      <c r="AL81">
        <f t="shared" si="33"/>
        <v>-5.4114310054932543E-2</v>
      </c>
      <c r="AN81">
        <f t="shared" si="34"/>
        <v>0</v>
      </c>
      <c r="AO81">
        <f t="shared" si="34"/>
        <v>0</v>
      </c>
      <c r="AP81">
        <f t="shared" si="34"/>
        <v>-3.6599667621356773E-34</v>
      </c>
      <c r="AQ81">
        <f t="shared" si="34"/>
        <v>-2.7849980776437069E-29</v>
      </c>
      <c r="AR81">
        <f t="shared" si="34"/>
        <v>-2.7850346773113288E-29</v>
      </c>
      <c r="AS81">
        <f t="shared" si="34"/>
        <v>-4.7418295157464051E-6</v>
      </c>
      <c r="AT81">
        <f t="shared" si="34"/>
        <v>-3.097995283620988E-6</v>
      </c>
      <c r="AU81">
        <f t="shared" si="23"/>
        <v>-7.8398247993673927E-6</v>
      </c>
      <c r="AW81">
        <v>78</v>
      </c>
      <c r="AX81">
        <f>IF(Z81&gt;0, (R81*SUMPRODUCT(K81:$K$98, X81:$X$98)-K81*$AZ$3)/Z81, 0)</f>
        <v>-1.3495766673812405E+30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6"/>
        <v>50000</v>
      </c>
      <c r="S82">
        <f t="shared" si="27"/>
        <v>-2.7472289267019758E+31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-0.27275357890591018</v>
      </c>
      <c r="AC82">
        <f t="shared" si="45"/>
        <v>-0.24352998116599117</v>
      </c>
      <c r="AE82">
        <f t="shared" si="28"/>
        <v>0</v>
      </c>
      <c r="AF82">
        <f t="shared" si="29"/>
        <v>0</v>
      </c>
      <c r="AG82">
        <f t="shared" si="29"/>
        <v>-1.1080710220350419E-31</v>
      </c>
      <c r="AH82">
        <f t="shared" si="30"/>
        <v>-9.5608732344374837E-27</v>
      </c>
      <c r="AI82">
        <f t="shared" si="31"/>
        <v>-9.5609840415396867E-27</v>
      </c>
      <c r="AJ82">
        <f t="shared" si="32"/>
        <v>-2.9223597739919005E-2</v>
      </c>
      <c r="AK82">
        <f t="shared" si="46"/>
        <v>-1.9092750523413714E-2</v>
      </c>
      <c r="AL82">
        <f t="shared" si="33"/>
        <v>-4.8316348263332719E-2</v>
      </c>
      <c r="AN82">
        <f t="shared" si="34"/>
        <v>0</v>
      </c>
      <c r="AO82">
        <f t="shared" si="34"/>
        <v>0</v>
      </c>
      <c r="AP82">
        <f t="shared" si="34"/>
        <v>-1.4333221308335636E-35</v>
      </c>
      <c r="AQ82">
        <f t="shared" si="34"/>
        <v>-1.2367267913789145E-30</v>
      </c>
      <c r="AR82">
        <f t="shared" si="34"/>
        <v>-1.2367411246002228E-30</v>
      </c>
      <c r="AS82">
        <f t="shared" si="34"/>
        <v>-3.7801574583437648E-6</v>
      </c>
      <c r="AT82">
        <f t="shared" si="34"/>
        <v>-2.4697028727845885E-6</v>
      </c>
      <c r="AU82">
        <f t="shared" si="23"/>
        <v>-6.2498603311283529E-6</v>
      </c>
      <c r="AW82">
        <v>79</v>
      </c>
      <c r="AX82">
        <f>IF(Z82&gt;0, (R82*SUMPRODUCT(K82:$K$98, X82:$X$98)-K82*$AZ$3)/Z82, 0)</f>
        <v>-2.7472289267019758E+31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6"/>
        <v>50000</v>
      </c>
      <c r="S83">
        <f t="shared" si="27"/>
        <v>-6.4001051052017596E+32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-0.24352998116599117</v>
      </c>
      <c r="AC83">
        <f t="shared" si="45"/>
        <v>-0.21743748318392064</v>
      </c>
      <c r="AE83">
        <f t="shared" si="28"/>
        <v>0</v>
      </c>
      <c r="AF83">
        <f t="shared" si="29"/>
        <v>0</v>
      </c>
      <c r="AG83">
        <f t="shared" si="29"/>
        <v>-4.2467561002864583E-33</v>
      </c>
      <c r="AH83">
        <f t="shared" si="30"/>
        <v>-4.2180910032473079E-28</v>
      </c>
      <c r="AI83">
        <f t="shared" si="31"/>
        <v>-4.2181334708083104E-28</v>
      </c>
      <c r="AJ83">
        <f t="shared" si="32"/>
        <v>-2.6092497982070528E-2</v>
      </c>
      <c r="AK83">
        <f t="shared" si="46"/>
        <v>-1.7047098681619383E-2</v>
      </c>
      <c r="AL83">
        <f t="shared" si="33"/>
        <v>-4.3139596663689911E-2</v>
      </c>
      <c r="AN83">
        <f t="shared" si="34"/>
        <v>0</v>
      </c>
      <c r="AO83">
        <f t="shared" si="34"/>
        <v>0</v>
      </c>
      <c r="AP83">
        <f t="shared" si="34"/>
        <v>-4.904734525897987E-37</v>
      </c>
      <c r="AQ83">
        <f t="shared" si="34"/>
        <v>-4.8716281529827514E-32</v>
      </c>
      <c r="AR83">
        <f t="shared" si="34"/>
        <v>-4.8716772003280096E-32</v>
      </c>
      <c r="AS83">
        <f t="shared" si="34"/>
        <v>-3.0135183819704741E-6</v>
      </c>
      <c r="AT83">
        <f t="shared" si="34"/>
        <v>-1.9688320095540397E-6</v>
      </c>
      <c r="AU83">
        <f t="shared" si="23"/>
        <v>-4.9823503915245142E-6</v>
      </c>
      <c r="AW83">
        <v>80</v>
      </c>
      <c r="AX83">
        <f>IF(Z83&gt;0, (R83*SUMPRODUCT(K83:$K$98, X83:$X$98)-K83*$AZ$3)/Z83, 0)</f>
        <v>-6.4001051052017596E+32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6"/>
        <v>50000</v>
      </c>
      <c r="S84">
        <f t="shared" si="27"/>
        <v>-1.7400083091649502E+34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-0.21743748318392064</v>
      </c>
      <c r="AC84">
        <f t="shared" si="45"/>
        <v>-0.19414060998564345</v>
      </c>
      <c r="AE84">
        <f t="shared" si="28"/>
        <v>0</v>
      </c>
      <c r="AF84">
        <f t="shared" si="29"/>
        <v>0</v>
      </c>
      <c r="AG84">
        <f t="shared" si="29"/>
        <v>-1.3946816299889807E-34</v>
      </c>
      <c r="AH84">
        <f t="shared" si="30"/>
        <v>-1.6259281505138784E-29</v>
      </c>
      <c r="AI84">
        <f t="shared" si="31"/>
        <v>-1.6259420973301784E-29</v>
      </c>
      <c r="AJ84">
        <f t="shared" si="32"/>
        <v>-2.3296873198277196E-2</v>
      </c>
      <c r="AK84">
        <f t="shared" si="46"/>
        <v>-1.5220623822874446E-2</v>
      </c>
      <c r="AL84">
        <f t="shared" si="33"/>
        <v>-3.8517497021151641E-2</v>
      </c>
      <c r="AN84">
        <f t="shared" si="34"/>
        <v>0</v>
      </c>
      <c r="AO84">
        <f t="shared" si="34"/>
        <v>0</v>
      </c>
      <c r="AP84">
        <f t="shared" si="34"/>
        <v>-1.4381866210905445E-38</v>
      </c>
      <c r="AQ84">
        <f t="shared" si="34"/>
        <v>-1.676646528241738E-33</v>
      </c>
      <c r="AR84">
        <f t="shared" si="34"/>
        <v>-1.6766609101079491E-33</v>
      </c>
      <c r="AS84">
        <f t="shared" si="34"/>
        <v>-2.402358403994313E-6</v>
      </c>
      <c r="AT84">
        <f t="shared" si="34"/>
        <v>-1.5695408239429524E-6</v>
      </c>
      <c r="AU84">
        <f t="shared" si="23"/>
        <v>-3.9718992279372647E-6</v>
      </c>
      <c r="AW84">
        <v>81</v>
      </c>
      <c r="AX84">
        <f>IF(Z84&gt;0, (R84*SUMPRODUCT(K84:$K$98, X84:$X$98)-K84*$AZ$3)/Z84, 0)</f>
        <v>-1.7400083091649502E+34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6"/>
        <v>50000</v>
      </c>
      <c r="S85">
        <f t="shared" si="27"/>
        <v>-5.6732249767740411E+35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-0.19414060998564345</v>
      </c>
      <c r="AC85">
        <f t="shared" si="45"/>
        <v>-0.17333983034432449</v>
      </c>
      <c r="AE85">
        <f t="shared" si="28"/>
        <v>0</v>
      </c>
      <c r="AF85">
        <f t="shared" si="29"/>
        <v>0</v>
      </c>
      <c r="AG85">
        <f t="shared" si="29"/>
        <v>-3.8192525206996661E-36</v>
      </c>
      <c r="AH85">
        <f t="shared" si="30"/>
        <v>-5.3701691539283768E-31</v>
      </c>
      <c r="AI85">
        <f t="shared" si="31"/>
        <v>-5.3702073464535836E-31</v>
      </c>
      <c r="AJ85">
        <f t="shared" si="32"/>
        <v>-2.0800779641318962E-2</v>
      </c>
      <c r="AK85">
        <f t="shared" si="46"/>
        <v>-1.3589842698995042E-2</v>
      </c>
      <c r="AL85">
        <f t="shared" si="33"/>
        <v>-3.4390622340314002E-2</v>
      </c>
      <c r="AN85">
        <f t="shared" si="34"/>
        <v>0</v>
      </c>
      <c r="AO85">
        <f t="shared" si="34"/>
        <v>0</v>
      </c>
      <c r="AP85">
        <f t="shared" si="34"/>
        <v>-3.5164181660123466E-40</v>
      </c>
      <c r="AQ85">
        <f t="shared" si="34"/>
        <v>-4.9443602550725025E-35</v>
      </c>
      <c r="AR85">
        <f t="shared" si="34"/>
        <v>-4.9443954192541627E-35</v>
      </c>
      <c r="AS85">
        <f t="shared" si="34"/>
        <v>-1.9151454113475103E-6</v>
      </c>
      <c r="AT85">
        <f t="shared" si="34"/>
        <v>-1.2512283354137057E-6</v>
      </c>
      <c r="AU85">
        <f t="shared" si="23"/>
        <v>-3.1663737467612159E-6</v>
      </c>
      <c r="AW85">
        <v>82</v>
      </c>
      <c r="AX85">
        <f>IF(Z85&gt;0, (R85*SUMPRODUCT(K85:$K$98, X85:$X$98)-K85*$AZ$3)/Z85, 0)</f>
        <v>-5.6732249767740411E+35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6"/>
        <v>50000</v>
      </c>
      <c r="S86">
        <f t="shared" si="27"/>
        <v>-2.3100165960085201E+37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-0.17333983034432449</v>
      </c>
      <c r="AC86">
        <f t="shared" si="45"/>
        <v>-0.15476770566457543</v>
      </c>
      <c r="AE86">
        <f t="shared" si="28"/>
        <v>0</v>
      </c>
      <c r="AF86">
        <f t="shared" si="29"/>
        <v>0</v>
      </c>
      <c r="AG86">
        <f t="shared" si="29"/>
        <v>-8.3748156794630121E-38</v>
      </c>
      <c r="AH86">
        <f t="shared" si="30"/>
        <v>-1.4789247354792158E-32</v>
      </c>
      <c r="AI86">
        <f t="shared" si="31"/>
        <v>-1.4789331102948954E-32</v>
      </c>
      <c r="AJ86">
        <f t="shared" si="32"/>
        <v>-1.8572124679749058E-2</v>
      </c>
      <c r="AK86">
        <f t="shared" si="46"/>
        <v>-1.2133788124102715E-2</v>
      </c>
      <c r="AL86">
        <f t="shared" si="33"/>
        <v>-3.0705912803851772E-2</v>
      </c>
      <c r="AN86">
        <f t="shared" si="34"/>
        <v>0</v>
      </c>
      <c r="AO86">
        <f t="shared" si="34"/>
        <v>0</v>
      </c>
      <c r="AP86">
        <f t="shared" si="34"/>
        <v>-6.8846105152818635E-42</v>
      </c>
      <c r="AQ86">
        <f t="shared" si="34"/>
        <v>-1.2157665523503809E-36</v>
      </c>
      <c r="AR86">
        <f t="shared" si="34"/>
        <v>-1.2157734369608962E-36</v>
      </c>
      <c r="AS86">
        <f t="shared" si="34"/>
        <v>-1.5267421965461644E-6</v>
      </c>
      <c r="AT86">
        <f t="shared" si="34"/>
        <v>-9.9747156841016064E-7</v>
      </c>
      <c r="AU86">
        <f t="shared" si="23"/>
        <v>-2.524213764956325E-6</v>
      </c>
      <c r="AW86">
        <v>83</v>
      </c>
      <c r="AX86">
        <f>IF(Z86&gt;0, (R86*SUMPRODUCT(K86:$K$98, X86:$X$98)-K86*$AZ$3)/Z86, 0)</f>
        <v>-2.3100165960085201E+37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6"/>
        <v>50000</v>
      </c>
      <c r="S87">
        <f t="shared" si="27"/>
        <v>-1.2521953135415353E+39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-0.15476770566457543</v>
      </c>
      <c r="AC87">
        <f t="shared" si="45"/>
        <v>-0.13818545148622807</v>
      </c>
      <c r="AE87">
        <f t="shared" si="28"/>
        <v>0</v>
      </c>
      <c r="AF87">
        <f t="shared" si="29"/>
        <v>0</v>
      </c>
      <c r="AG87">
        <f t="shared" si="29"/>
        <v>-1.3794318864622996E-39</v>
      </c>
      <c r="AH87">
        <f t="shared" si="30"/>
        <v>-3.261249733608861E-34</v>
      </c>
      <c r="AI87">
        <f t="shared" si="31"/>
        <v>-3.2612635279277254E-34</v>
      </c>
      <c r="AJ87">
        <f t="shared" si="32"/>
        <v>-1.6582254178347355E-2</v>
      </c>
      <c r="AK87">
        <f t="shared" si="46"/>
        <v>-1.083373939652028E-2</v>
      </c>
      <c r="AL87">
        <f t="shared" si="33"/>
        <v>-2.7415993574867636E-2</v>
      </c>
      <c r="AN87">
        <f t="shared" si="34"/>
        <v>0</v>
      </c>
      <c r="AO87">
        <f t="shared" si="34"/>
        <v>0</v>
      </c>
      <c r="AP87">
        <f t="shared" si="34"/>
        <v>-1.0124797746233565E-43</v>
      </c>
      <c r="AQ87">
        <f t="shared" si="34"/>
        <v>-2.3937023840611533E-38</v>
      </c>
      <c r="AR87">
        <f t="shared" si="34"/>
        <v>-2.3937125088588997E-38</v>
      </c>
      <c r="AS87">
        <f t="shared" si="34"/>
        <v>-1.2171095316853976E-6</v>
      </c>
      <c r="AT87">
        <f t="shared" si="34"/>
        <v>-7.951782273677937E-7</v>
      </c>
      <c r="AU87">
        <f t="shared" si="23"/>
        <v>-2.0122877590531915E-6</v>
      </c>
      <c r="AW87">
        <v>84</v>
      </c>
      <c r="AX87">
        <f>IF(Z87&gt;0, (R87*SUMPRODUCT(K87:$K$98, X87:$X$98)-K87*$AZ$3)/Z87, 0)</f>
        <v>-1.2521953135415353E+39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6"/>
        <v>50000</v>
      </c>
      <c r="S88">
        <f t="shared" si="27"/>
        <v>-1.0150551032705963E+41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-0.13818545148622807</v>
      </c>
      <c r="AC88">
        <f t="shared" si="45"/>
        <v>-0.1233798673984179</v>
      </c>
      <c r="AE88">
        <f t="shared" si="28"/>
        <v>0</v>
      </c>
      <c r="AF88">
        <f t="shared" si="29"/>
        <v>0</v>
      </c>
      <c r="AG88">
        <f t="shared" si="29"/>
        <v>-1.5193740098551937E-41</v>
      </c>
      <c r="AH88">
        <f t="shared" si="30"/>
        <v>-5.4017753099964992E-36</v>
      </c>
      <c r="AI88">
        <f t="shared" si="31"/>
        <v>-5.4017905037365978E-36</v>
      </c>
      <c r="AJ88">
        <f t="shared" si="32"/>
        <v>-1.4805584087810172E-2</v>
      </c>
      <c r="AK88">
        <f t="shared" si="46"/>
        <v>-9.672981604035966E-3</v>
      </c>
      <c r="AL88">
        <f t="shared" si="33"/>
        <v>-2.4478565691846137E-2</v>
      </c>
      <c r="AN88">
        <f t="shared" si="34"/>
        <v>0</v>
      </c>
      <c r="AO88">
        <f t="shared" si="34"/>
        <v>0</v>
      </c>
      <c r="AP88">
        <f t="shared" si="34"/>
        <v>-9.9570976475633267E-46</v>
      </c>
      <c r="AQ88">
        <f t="shared" si="34"/>
        <v>-3.5400108125423282E-40</v>
      </c>
      <c r="AR88">
        <f t="shared" si="34"/>
        <v>-3.5400207696399759E-40</v>
      </c>
      <c r="AS88">
        <f t="shared" si="34"/>
        <v>-9.7027226696859089E-7</v>
      </c>
      <c r="AT88">
        <f t="shared" si="34"/>
        <v>-6.3391121441947846E-7</v>
      </c>
      <c r="AU88">
        <f t="shared" si="23"/>
        <v>-1.6041834813880691E-6</v>
      </c>
      <c r="AW88">
        <v>85</v>
      </c>
      <c r="AX88">
        <f>IF(Z88&gt;0, (R88*SUMPRODUCT(K88:$K$98, X88:$X$98)-K88*$AZ$3)/Z88, 0)</f>
        <v>-1.0150551032705963E+41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-0.1233798673984179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-6.0774960394207753E-38</v>
      </c>
      <c r="AI89">
        <f t="shared" si="31"/>
        <v>-6.0774960394207753E-38</v>
      </c>
      <c r="AJ89">
        <f t="shared" si="32"/>
        <v>-0.1233798673984179</v>
      </c>
      <c r="AK89">
        <f t="shared" si="46"/>
        <v>-8.6365907178892545E-3</v>
      </c>
      <c r="AL89">
        <f t="shared" si="33"/>
        <v>-0.13201645811630716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-3.556106302701188E-42</v>
      </c>
      <c r="AR89">
        <f t="shared" si="34"/>
        <v>-3.556106302701188E-42</v>
      </c>
      <c r="AS89">
        <f t="shared" si="34"/>
        <v>-7.2192877006591461E-6</v>
      </c>
      <c r="AT89">
        <f t="shared" si="34"/>
        <v>-5.0535013904614025E-7</v>
      </c>
      <c r="AU89">
        <f t="shared" si="23"/>
        <v>-7.7246378397052856E-6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2539.3376989423673</v>
      </c>
      <c r="AO91" s="8">
        <f t="shared" ref="AO91:AU91" si="49">SUM(AO3:AO89)</f>
        <v>-253.93376989423675</v>
      </c>
      <c r="AP91" s="8">
        <f t="shared" si="49"/>
        <v>-180.10405908749468</v>
      </c>
      <c r="AQ91" s="8">
        <f t="shared" si="49"/>
        <v>-1882.6787734718166</v>
      </c>
      <c r="AR91" s="8">
        <f t="shared" si="49"/>
        <v>222.62109648881861</v>
      </c>
      <c r="AS91" s="8">
        <f t="shared" si="49"/>
        <v>-534.29063157316921</v>
      </c>
      <c r="AT91" s="8">
        <f t="shared" si="49"/>
        <v>311.66953508434875</v>
      </c>
      <c r="AU91" s="8">
        <f t="shared" si="49"/>
        <v>-1.9615463716342188E-12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6262.909318165418</v>
      </c>
      <c r="K3">
        <v>1</v>
      </c>
      <c r="L3" s="2">
        <v>0</v>
      </c>
      <c r="O3">
        <f>$C$3</f>
        <v>6262.909318165418</v>
      </c>
      <c r="P3">
        <f>O3*C5</f>
        <v>626.29093181654184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6262.909318165418</v>
      </c>
      <c r="AF3">
        <f t="shared" ref="AF3:AG34" si="3">-$Z3*P3</f>
        <v>-626.29093181654184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5536.6183863488759</v>
      </c>
      <c r="AJ3">
        <f t="shared" ref="AJ3:AJ66" si="6">AB3-AC3</f>
        <v>0</v>
      </c>
      <c r="AL3">
        <f t="shared" ref="AL3:AL66" si="7">SUM(AI3:AK3)</f>
        <v>5536.6183863488759</v>
      </c>
      <c r="AN3">
        <f t="shared" ref="AN3:AU34" si="8">AE3*$K3</f>
        <v>6262.909318165418</v>
      </c>
      <c r="AO3">
        <f t="shared" si="8"/>
        <v>-626.29093181654184</v>
      </c>
      <c r="AP3">
        <f t="shared" si="8"/>
        <v>-100</v>
      </c>
      <c r="AQ3">
        <f t="shared" si="8"/>
        <v>0</v>
      </c>
      <c r="AR3">
        <f t="shared" si="8"/>
        <v>5536.6183863488759</v>
      </c>
      <c r="AS3">
        <f t="shared" si="8"/>
        <v>0</v>
      </c>
      <c r="AT3">
        <f t="shared" si="8"/>
        <v>0</v>
      </c>
      <c r="AU3">
        <f t="shared" si="8"/>
        <v>5536.6183863488759</v>
      </c>
      <c r="AW3">
        <v>0</v>
      </c>
      <c r="AX3">
        <f>IF(Z3&gt;0, (R3*SUMPRODUCT(K3:$K$98, X3:$X$98)-K3*$AZ$3)/Z3, 0)</f>
        <v>0</v>
      </c>
      <c r="AZ3">
        <f>C6*ABS(SUMPRODUCT(X4:X79, K4:K79))/1</f>
        <v>4958.5768114273606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537.9794916274534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531.27608693864568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-531.27608693864568</v>
      </c>
      <c r="AK4">
        <f t="shared" ref="AK4:AK67" si="20">G4*SUM(AB4:AB4, AE4:AF4)</f>
        <v>0</v>
      </c>
      <c r="AL4">
        <f t="shared" si="7"/>
        <v>-654.29283693864568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-109.83638392857142</v>
      </c>
      <c r="AR4">
        <f t="shared" si="8"/>
        <v>-109.83638392857142</v>
      </c>
      <c r="AS4">
        <f t="shared" si="8"/>
        <v>-474.35364905236219</v>
      </c>
      <c r="AT4">
        <f t="shared" si="8"/>
        <v>0</v>
      </c>
      <c r="AU4">
        <f t="shared" si="8"/>
        <v>-584.19003298093355</v>
      </c>
      <c r="AW4">
        <v>1</v>
      </c>
      <c r="AX4">
        <f>IF(Z4&gt;0, (R4*SUMPRODUCT(K4:$K$98, X4:$X$98)-K4*$AZ$3)/Z4, 0)</f>
        <v>537.9794916274534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2.6172399999999998E-3</v>
      </c>
      <c r="Q5" s="4">
        <f t="shared" ref="Q5:Q68" si="22">$C$8</f>
        <v>12.5</v>
      </c>
      <c r="R5">
        <f t="shared" si="0"/>
        <v>50000</v>
      </c>
      <c r="S5">
        <f t="shared" si="1"/>
        <v>918.68737206766593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531.27608693864568</v>
      </c>
      <c r="AC5">
        <f t="shared" si="19"/>
        <v>895.79335206243832</v>
      </c>
      <c r="AE5">
        <f t="shared" si="2"/>
        <v>0</v>
      </c>
      <c r="AF5">
        <f t="shared" si="3"/>
        <v>0</v>
      </c>
      <c r="AG5">
        <f t="shared" si="3"/>
        <v>-12.188495500464693</v>
      </c>
      <c r="AH5">
        <f t="shared" si="4"/>
        <v>-129.23141564123</v>
      </c>
      <c r="AI5">
        <f t="shared" si="5"/>
        <v>-141.41991114169468</v>
      </c>
      <c r="AJ5">
        <f t="shared" si="6"/>
        <v>-364.51726512379264</v>
      </c>
      <c r="AK5">
        <f t="shared" si="20"/>
        <v>37.189326085705204</v>
      </c>
      <c r="AL5">
        <f t="shared" si="7"/>
        <v>-468.74785017978212</v>
      </c>
      <c r="AN5">
        <f t="shared" si="8"/>
        <v>0</v>
      </c>
      <c r="AO5">
        <f t="shared" si="8"/>
        <v>0</v>
      </c>
      <c r="AP5">
        <f t="shared" si="8"/>
        <v>-9.7165939895286133</v>
      </c>
      <c r="AQ5">
        <f t="shared" si="8"/>
        <v>-103.02249333643972</v>
      </c>
      <c r="AR5">
        <f t="shared" si="8"/>
        <v>-112.73908732596833</v>
      </c>
      <c r="AS5">
        <f t="shared" si="8"/>
        <v>-290.59093201832957</v>
      </c>
      <c r="AT5">
        <f t="shared" si="8"/>
        <v>29.64710306577264</v>
      </c>
      <c r="AU5">
        <f t="shared" si="8"/>
        <v>-373.68291627852523</v>
      </c>
      <c r="AW5">
        <v>2</v>
      </c>
      <c r="AX5">
        <f>IF(Z5&gt;0, (R5*SUMPRODUCT(K5:$K$98, X5:$X$98)-K5*$AZ$3)/Z5, 0)</f>
        <v>918.68737206766593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2.8021280000000001E-3</v>
      </c>
      <c r="Q6" s="4">
        <f t="shared" si="22"/>
        <v>12.5</v>
      </c>
      <c r="R6">
        <f t="shared" si="0"/>
        <v>50000</v>
      </c>
      <c r="S6">
        <f t="shared" si="1"/>
        <v>1263.5625049636546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895.79335206243832</v>
      </c>
      <c r="AC6">
        <f t="shared" si="19"/>
        <v>1216.3009025227489</v>
      </c>
      <c r="AE6">
        <f t="shared" si="2"/>
        <v>0</v>
      </c>
      <c r="AF6">
        <f t="shared" si="3"/>
        <v>0</v>
      </c>
      <c r="AG6">
        <f t="shared" si="3"/>
        <v>-12.032456820940318</v>
      </c>
      <c r="AH6">
        <f t="shared" si="4"/>
        <v>-136.61489807890453</v>
      </c>
      <c r="AI6">
        <f t="shared" si="5"/>
        <v>-148.64735489984486</v>
      </c>
      <c r="AJ6">
        <f t="shared" si="6"/>
        <v>-320.50755046031054</v>
      </c>
      <c r="AK6">
        <f t="shared" si="20"/>
        <v>62.705534644370687</v>
      </c>
      <c r="AL6">
        <f t="shared" si="7"/>
        <v>-406.44937071578471</v>
      </c>
      <c r="AN6">
        <f t="shared" si="8"/>
        <v>0</v>
      </c>
      <c r="AO6">
        <f t="shared" si="8"/>
        <v>0</v>
      </c>
      <c r="AP6">
        <f t="shared" si="8"/>
        <v>-8.5644650978130663</v>
      </c>
      <c r="AQ6">
        <f t="shared" si="8"/>
        <v>-97.239786009606547</v>
      </c>
      <c r="AR6">
        <f t="shared" si="8"/>
        <v>-105.80425110741962</v>
      </c>
      <c r="AS6">
        <f t="shared" si="8"/>
        <v>-228.13094369270917</v>
      </c>
      <c r="AT6">
        <f t="shared" si="8"/>
        <v>44.632560988442592</v>
      </c>
      <c r="AU6">
        <f t="shared" si="8"/>
        <v>-289.30263381168618</v>
      </c>
      <c r="AW6">
        <v>3</v>
      </c>
      <c r="AX6">
        <f>IF(Z6&gt;0, (R6*SUMPRODUCT(K6:$K$98, X6:$X$98)-K6*$AZ$3)/Z6, 0)</f>
        <v>1263.5625049636546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3.0140000000000002E-3</v>
      </c>
      <c r="Q7" s="4">
        <f t="shared" si="22"/>
        <v>12.5</v>
      </c>
      <c r="R7">
        <f t="shared" si="0"/>
        <v>50000</v>
      </c>
      <c r="S7">
        <f t="shared" si="1"/>
        <v>1575.898641190634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1216.3009025227489</v>
      </c>
      <c r="AC7">
        <f t="shared" si="19"/>
        <v>1497.212941331672</v>
      </c>
      <c r="AE7">
        <f t="shared" si="2"/>
        <v>0</v>
      </c>
      <c r="AF7">
        <f t="shared" si="3"/>
        <v>0</v>
      </c>
      <c r="AG7">
        <f t="shared" si="3"/>
        <v>-11.875866427872602</v>
      </c>
      <c r="AH7">
        <f t="shared" si="4"/>
        <v>-145.0632994332565</v>
      </c>
      <c r="AI7">
        <f t="shared" si="5"/>
        <v>-156.93916586112911</v>
      </c>
      <c r="AJ7">
        <f t="shared" si="6"/>
        <v>-280.91203880892317</v>
      </c>
      <c r="AK7">
        <f t="shared" si="20"/>
        <v>85.141063176592425</v>
      </c>
      <c r="AL7">
        <f t="shared" si="7"/>
        <v>-352.7101414934599</v>
      </c>
      <c r="AN7">
        <f t="shared" si="8"/>
        <v>0</v>
      </c>
      <c r="AO7">
        <f t="shared" si="8"/>
        <v>0</v>
      </c>
      <c r="AP7">
        <f t="shared" si="8"/>
        <v>-7.5473278116340428</v>
      </c>
      <c r="AQ7">
        <f t="shared" si="8"/>
        <v>-92.19034930288781</v>
      </c>
      <c r="AR7">
        <f t="shared" si="8"/>
        <v>-99.737677114521858</v>
      </c>
      <c r="AS7">
        <f t="shared" si="8"/>
        <v>-178.52467910463022</v>
      </c>
      <c r="AT7">
        <f t="shared" si="8"/>
        <v>54.10868486333235</v>
      </c>
      <c r="AU7">
        <f t="shared" si="8"/>
        <v>-224.15367135581977</v>
      </c>
      <c r="AW7">
        <v>4</v>
      </c>
      <c r="AX7">
        <f>IF(Z7&gt;0, (R7*SUMPRODUCT(K7:$K$98, X7:$X$98)-K7*$AZ$3)/Z7, 0)</f>
        <v>1575.898641190634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4.6990000000000001E-3</v>
      </c>
      <c r="Q8" s="4">
        <f t="shared" si="22"/>
        <v>12.5</v>
      </c>
      <c r="R8">
        <f t="shared" si="0"/>
        <v>50000</v>
      </c>
      <c r="S8">
        <f t="shared" si="1"/>
        <v>1861.6069294666684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1497.212941331672</v>
      </c>
      <c r="AC8">
        <f t="shared" si="19"/>
        <v>1742.6581499024705</v>
      </c>
      <c r="AE8">
        <f t="shared" si="2"/>
        <v>0</v>
      </c>
      <c r="AF8">
        <f t="shared" si="3"/>
        <v>0</v>
      </c>
      <c r="AG8">
        <f t="shared" si="3"/>
        <v>-11.701303067249302</v>
      </c>
      <c r="AH8">
        <f t="shared" si="4"/>
        <v>-223.2187853782934</v>
      </c>
      <c r="AI8">
        <f t="shared" si="5"/>
        <v>-234.92008844554272</v>
      </c>
      <c r="AJ8">
        <f t="shared" si="6"/>
        <v>-245.44520857079851</v>
      </c>
      <c r="AK8">
        <f t="shared" si="20"/>
        <v>104.80490589321705</v>
      </c>
      <c r="AL8">
        <f t="shared" si="7"/>
        <v>-375.56039112312419</v>
      </c>
      <c r="AN8">
        <f t="shared" si="8"/>
        <v>0</v>
      </c>
      <c r="AO8">
        <f t="shared" si="8"/>
        <v>0</v>
      </c>
      <c r="AP8">
        <f t="shared" si="8"/>
        <v>-6.6396336072596736</v>
      </c>
      <c r="AQ8">
        <f t="shared" si="8"/>
        <v>-126.66033352452988</v>
      </c>
      <c r="AR8">
        <f t="shared" si="8"/>
        <v>-133.29996713178954</v>
      </c>
      <c r="AS8">
        <f t="shared" si="8"/>
        <v>-139.27220295052399</v>
      </c>
      <c r="AT8">
        <f t="shared" si="8"/>
        <v>59.469118214871848</v>
      </c>
      <c r="AU8">
        <f t="shared" si="8"/>
        <v>-213.10305186744171</v>
      </c>
      <c r="AW8">
        <v>5</v>
      </c>
      <c r="AX8">
        <f>IF(Z8&gt;0, (R8*SUMPRODUCT(K8:$K$98, X8:$X$98)-K8*$AZ$3)/Z8, 0)</f>
        <v>1861.6069294666684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6.5490000000000001E-3</v>
      </c>
      <c r="Q9" s="4">
        <f t="shared" si="22"/>
        <v>12.5</v>
      </c>
      <c r="R9">
        <f t="shared" si="0"/>
        <v>50000</v>
      </c>
      <c r="S9">
        <f t="shared" si="1"/>
        <v>2082.8066211629789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1742.6581499024705</v>
      </c>
      <c r="AC9">
        <f t="shared" si="19"/>
        <v>1917.4581359080171</v>
      </c>
      <c r="AE9">
        <f t="shared" si="2"/>
        <v>0</v>
      </c>
      <c r="AF9">
        <f t="shared" si="3"/>
        <v>0</v>
      </c>
      <c r="AG9">
        <f t="shared" si="3"/>
        <v>-11.507658202789393</v>
      </c>
      <c r="AH9">
        <f t="shared" si="4"/>
        <v>-306.52733514966275</v>
      </c>
      <c r="AI9">
        <f t="shared" si="5"/>
        <v>-318.03499335245215</v>
      </c>
      <c r="AJ9">
        <f t="shared" si="6"/>
        <v>-174.79998600554654</v>
      </c>
      <c r="AK9">
        <f t="shared" si="20"/>
        <v>121.98607049317295</v>
      </c>
      <c r="AL9">
        <f t="shared" si="7"/>
        <v>-370.84890886482572</v>
      </c>
      <c r="AN9">
        <f t="shared" si="8"/>
        <v>0</v>
      </c>
      <c r="AO9">
        <f t="shared" si="8"/>
        <v>0</v>
      </c>
      <c r="AP9">
        <f t="shared" si="8"/>
        <v>-5.8301377774045831</v>
      </c>
      <c r="AQ9">
        <f t="shared" si="8"/>
        <v>-155.29628747837</v>
      </c>
      <c r="AR9">
        <f t="shared" si="8"/>
        <v>-161.12642525577459</v>
      </c>
      <c r="AS9">
        <f t="shared" si="8"/>
        <v>-88.559112891770027</v>
      </c>
      <c r="AT9">
        <f t="shared" si="8"/>
        <v>61.8019396619719</v>
      </c>
      <c r="AU9">
        <f t="shared" si="8"/>
        <v>-187.88359848557272</v>
      </c>
      <c r="AW9">
        <v>6</v>
      </c>
      <c r="AX9">
        <f>IF(Z9&gt;0, (R9*SUMPRODUCT(K9:$K$98, X9:$X$98)-K9*$AZ$3)/Z9, 0)</f>
        <v>2082.8066211629789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8.5349999999999992E-3</v>
      </c>
      <c r="Q10" s="4">
        <f t="shared" si="22"/>
        <v>12.5</v>
      </c>
      <c r="R10">
        <f t="shared" si="0"/>
        <v>50000</v>
      </c>
      <c r="S10">
        <f t="shared" si="1"/>
        <v>2248.1598914448891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1917.4581359080171</v>
      </c>
      <c r="AC10">
        <f t="shared" si="19"/>
        <v>2031.322848010074</v>
      </c>
      <c r="AE10">
        <f t="shared" si="2"/>
        <v>0</v>
      </c>
      <c r="AF10">
        <f t="shared" si="3"/>
        <v>0</v>
      </c>
      <c r="AG10">
        <f t="shared" si="3"/>
        <v>-11.294363758000692</v>
      </c>
      <c r="AH10">
        <f t="shared" si="4"/>
        <v>-392.87145104322985</v>
      </c>
      <c r="AI10">
        <f t="shared" si="5"/>
        <v>-404.16581480123057</v>
      </c>
      <c r="AJ10">
        <f t="shared" si="6"/>
        <v>-113.86471210205696</v>
      </c>
      <c r="AK10">
        <f t="shared" si="20"/>
        <v>134.22206951356119</v>
      </c>
      <c r="AL10">
        <f t="shared" si="7"/>
        <v>-383.8084573897263</v>
      </c>
      <c r="AN10">
        <f t="shared" si="8"/>
        <v>0</v>
      </c>
      <c r="AO10">
        <f t="shared" si="8"/>
        <v>0</v>
      </c>
      <c r="AP10">
        <f t="shared" si="8"/>
        <v>-5.1089965836610611</v>
      </c>
      <c r="AQ10">
        <f t="shared" si="8"/>
        <v>-177.71509260767181</v>
      </c>
      <c r="AR10">
        <f t="shared" si="8"/>
        <v>-182.82408919133289</v>
      </c>
      <c r="AS10">
        <f t="shared" si="8"/>
        <v>-51.506613173926752</v>
      </c>
      <c r="AT10">
        <f t="shared" si="8"/>
        <v>60.715247825353387</v>
      </c>
      <c r="AU10">
        <f t="shared" si="8"/>
        <v>-173.61545453990624</v>
      </c>
      <c r="AW10">
        <v>7</v>
      </c>
      <c r="AX10">
        <f>IF(Z10&gt;0, (R10*SUMPRODUCT(K10:$K$98, X10:$X$98)-K10*$AZ$3)/Z10, 0)</f>
        <v>2248.1598914448891</v>
      </c>
    </row>
    <row r="11" spans="1:52" x14ac:dyDescent="0.25">
      <c r="A11" t="s">
        <v>33</v>
      </c>
      <c r="C11" s="12">
        <f>AU81</f>
        <v>-1.1475772318091798E-12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1.0821000000000001E-2</v>
      </c>
      <c r="Q11" s="4">
        <f t="shared" si="22"/>
        <v>12.5</v>
      </c>
      <c r="R11">
        <f t="shared" si="0"/>
        <v>50000</v>
      </c>
      <c r="S11">
        <f t="shared" si="1"/>
        <v>2366.7278770624325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2031.322848010074</v>
      </c>
      <c r="AC11">
        <f t="shared" si="19"/>
        <v>2093.9300764563541</v>
      </c>
      <c r="AE11">
        <f t="shared" si="2"/>
        <v>0</v>
      </c>
      <c r="AF11">
        <f t="shared" si="3"/>
        <v>0</v>
      </c>
      <c r="AG11">
        <f t="shared" si="3"/>
        <v>-11.059203810195358</v>
      </c>
      <c r="AH11">
        <f t="shared" si="4"/>
        <v>-488.865240901302</v>
      </c>
      <c r="AI11">
        <f t="shared" si="5"/>
        <v>-499.92444471149736</v>
      </c>
      <c r="AJ11">
        <f t="shared" si="6"/>
        <v>-62.607228446280033</v>
      </c>
      <c r="AK11">
        <f t="shared" si="20"/>
        <v>142.1925993607052</v>
      </c>
      <c r="AL11">
        <f t="shared" si="7"/>
        <v>-420.33907379707216</v>
      </c>
      <c r="AN11">
        <f t="shared" si="8"/>
        <v>0</v>
      </c>
      <c r="AO11">
        <f t="shared" si="8"/>
        <v>0</v>
      </c>
      <c r="AP11">
        <f t="shared" si="8"/>
        <v>-4.4666269337434406</v>
      </c>
      <c r="AQ11">
        <f t="shared" si="8"/>
        <v>-197.4444715421298</v>
      </c>
      <c r="AR11">
        <f t="shared" si="8"/>
        <v>-201.91109847587325</v>
      </c>
      <c r="AS11">
        <f t="shared" si="8"/>
        <v>-25.286009519725368</v>
      </c>
      <c r="AT11">
        <f t="shared" si="8"/>
        <v>57.429206024578811</v>
      </c>
      <c r="AU11">
        <f t="shared" si="8"/>
        <v>-169.7679019710198</v>
      </c>
      <c r="AW11">
        <v>8</v>
      </c>
      <c r="AX11">
        <f>IF(Z11&gt;0, (R11*SUMPRODUCT(K11:$K$98, X11:$X$98)-K11*$AZ$3)/Z11, 0)</f>
        <v>2366.7278770624325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1.3422999999999999E-2</v>
      </c>
      <c r="Q12" s="4">
        <f t="shared" si="22"/>
        <v>12.5</v>
      </c>
      <c r="R12">
        <f t="shared" si="0"/>
        <v>50000</v>
      </c>
      <c r="S12">
        <f t="shared" si="1"/>
        <v>2443.3183263990627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2093.9300764563541</v>
      </c>
      <c r="AC12">
        <f t="shared" si="19"/>
        <v>2111.0591058552518</v>
      </c>
      <c r="AE12">
        <f t="shared" si="2"/>
        <v>0</v>
      </c>
      <c r="AF12">
        <f t="shared" si="3"/>
        <v>0</v>
      </c>
      <c r="AG12">
        <f t="shared" si="3"/>
        <v>-10.800164079349154</v>
      </c>
      <c r="AH12">
        <f t="shared" si="4"/>
        <v>-593.79077097700917</v>
      </c>
      <c r="AI12">
        <f t="shared" si="5"/>
        <v>-604.59093505635838</v>
      </c>
      <c r="AJ12">
        <f t="shared" si="6"/>
        <v>-17.129029398897728</v>
      </c>
      <c r="AK12">
        <f t="shared" si="20"/>
        <v>146.57510535194479</v>
      </c>
      <c r="AL12">
        <f t="shared" si="7"/>
        <v>-475.14485910331132</v>
      </c>
      <c r="AN12">
        <f t="shared" si="8"/>
        <v>0</v>
      </c>
      <c r="AO12">
        <f t="shared" si="8"/>
        <v>0</v>
      </c>
      <c r="AP12">
        <f t="shared" si="8"/>
        <v>-3.8946474384592573</v>
      </c>
      <c r="AQ12">
        <f t="shared" si="8"/>
        <v>-214.12690475585072</v>
      </c>
      <c r="AR12">
        <f t="shared" si="8"/>
        <v>-218.02155219430998</v>
      </c>
      <c r="AS12">
        <f t="shared" si="8"/>
        <v>-6.1768997194467214</v>
      </c>
      <c r="AT12">
        <f t="shared" si="8"/>
        <v>52.856452402642475</v>
      </c>
      <c r="AU12">
        <f t="shared" si="8"/>
        <v>-171.34199951111424</v>
      </c>
      <c r="AW12">
        <v>9</v>
      </c>
      <c r="AX12">
        <f>IF(Z12&gt;0, (R12*SUMPRODUCT(K12:$K$98, X12:$X$98)-K12*$AZ$3)/Z12, 0)</f>
        <v>2443.3183263990627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1.6303999999999999E-2</v>
      </c>
      <c r="Q13" s="4">
        <f t="shared" si="22"/>
        <v>12.5</v>
      </c>
      <c r="R13">
        <f t="shared" si="0"/>
        <v>50000</v>
      </c>
      <c r="S13">
        <f t="shared" si="1"/>
        <v>2482.5271947787542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2111.0591058552518</v>
      </c>
      <c r="AC13">
        <f t="shared" si="19"/>
        <v>2088.5156840824625</v>
      </c>
      <c r="AE13">
        <f t="shared" si="2"/>
        <v>0</v>
      </c>
      <c r="AF13">
        <f t="shared" si="3"/>
        <v>0</v>
      </c>
      <c r="AG13">
        <f t="shared" si="3"/>
        <v>-10.516076563405953</v>
      </c>
      <c r="AH13">
        <f t="shared" si="4"/>
        <v>-704.34350059883434</v>
      </c>
      <c r="AI13">
        <f t="shared" si="5"/>
        <v>-714.85957716224027</v>
      </c>
      <c r="AJ13">
        <f t="shared" si="6"/>
        <v>22.543421772789316</v>
      </c>
      <c r="AK13">
        <f t="shared" si="20"/>
        <v>147.77413740986765</v>
      </c>
      <c r="AL13">
        <f t="shared" si="7"/>
        <v>-544.54201797958331</v>
      </c>
      <c r="AN13">
        <f t="shared" si="8"/>
        <v>0</v>
      </c>
      <c r="AO13">
        <f t="shared" si="8"/>
        <v>0</v>
      </c>
      <c r="AP13">
        <f t="shared" si="8"/>
        <v>-3.3858952073553787</v>
      </c>
      <c r="AQ13">
        <f t="shared" si="8"/>
        <v>-226.77975655942754</v>
      </c>
      <c r="AR13">
        <f t="shared" si="8"/>
        <v>-230.16565176678293</v>
      </c>
      <c r="AS13">
        <f t="shared" si="8"/>
        <v>7.2583784720141429</v>
      </c>
      <c r="AT13">
        <f t="shared" si="8"/>
        <v>47.579317306253344</v>
      </c>
      <c r="AU13">
        <f t="shared" si="8"/>
        <v>-175.32795598851544</v>
      </c>
      <c r="AW13">
        <v>10</v>
      </c>
      <c r="AX13">
        <f>IF(Z13&gt;0, (R13*SUMPRODUCT(K13:$K$98, X13:$X$98)-K13*$AZ$3)/Z13, 0)</f>
        <v>2482.5271947787542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1.9576E-2</v>
      </c>
      <c r="Q14" s="4">
        <f t="shared" si="22"/>
        <v>12.5</v>
      </c>
      <c r="R14">
        <f t="shared" si="0"/>
        <v>50000</v>
      </c>
      <c r="S14">
        <f t="shared" si="1"/>
        <v>2489.9338987158999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2088.5156840824625</v>
      </c>
      <c r="AC14">
        <f t="shared" si="19"/>
        <v>2032.7926087579108</v>
      </c>
      <c r="AE14">
        <f t="shared" si="2"/>
        <v>0</v>
      </c>
      <c r="AF14">
        <f t="shared" si="3"/>
        <v>0</v>
      </c>
      <c r="AG14">
        <f t="shared" si="3"/>
        <v>-10.205053082966659</v>
      </c>
      <c r="AH14">
        <f t="shared" si="4"/>
        <v>-823.45085922093972</v>
      </c>
      <c r="AI14">
        <f t="shared" si="5"/>
        <v>-833.65591230390635</v>
      </c>
      <c r="AJ14">
        <f t="shared" si="6"/>
        <v>55.723075324551701</v>
      </c>
      <c r="AK14">
        <f t="shared" si="20"/>
        <v>146.19609788577239</v>
      </c>
      <c r="AL14">
        <f t="shared" si="7"/>
        <v>-631.73673909358229</v>
      </c>
      <c r="AN14">
        <f t="shared" si="8"/>
        <v>0</v>
      </c>
      <c r="AO14">
        <f t="shared" si="8"/>
        <v>0</v>
      </c>
      <c r="AP14">
        <f t="shared" si="8"/>
        <v>-2.9337089024130676</v>
      </c>
      <c r="AQ14">
        <f t="shared" si="8"/>
        <v>-236.72244492567458</v>
      </c>
      <c r="AR14">
        <f t="shared" si="8"/>
        <v>-239.65615382808764</v>
      </c>
      <c r="AS14">
        <f t="shared" si="8"/>
        <v>16.01905260270809</v>
      </c>
      <c r="AT14">
        <f t="shared" si="8"/>
        <v>42.027884654653882</v>
      </c>
      <c r="AU14">
        <f t="shared" si="8"/>
        <v>-181.60921657072569</v>
      </c>
      <c r="AW14">
        <v>11</v>
      </c>
      <c r="AX14">
        <f>IF(Z14&gt;0, (R14*SUMPRODUCT(K14:$K$98, X14:$X$98)-K14*$AZ$3)/Z14, 0)</f>
        <v>2489.9338987158999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2.3283000000000002E-2</v>
      </c>
      <c r="Q15" s="4">
        <f t="shared" si="22"/>
        <v>12.5</v>
      </c>
      <c r="R15">
        <f t="shared" si="0"/>
        <v>50000</v>
      </c>
      <c r="S15">
        <f t="shared" si="1"/>
        <v>2469.2355088034615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2032.7926087579108</v>
      </c>
      <c r="AC15">
        <f t="shared" si="19"/>
        <v>1948.799343506231</v>
      </c>
      <c r="AE15">
        <f t="shared" si="2"/>
        <v>0</v>
      </c>
      <c r="AF15">
        <f t="shared" si="3"/>
        <v>0</v>
      </c>
      <c r="AG15">
        <f t="shared" si="3"/>
        <v>-9.8653983012062785</v>
      </c>
      <c r="AH15">
        <f t="shared" si="4"/>
        <v>-950.41700372285095</v>
      </c>
      <c r="AI15">
        <f t="shared" si="5"/>
        <v>-960.28240202405721</v>
      </c>
      <c r="AJ15">
        <f t="shared" si="6"/>
        <v>83.993265251679759</v>
      </c>
      <c r="AK15">
        <f t="shared" si="20"/>
        <v>142.29548261305376</v>
      </c>
      <c r="AL15">
        <f t="shared" si="7"/>
        <v>-733.99365415932368</v>
      </c>
      <c r="AN15">
        <f t="shared" si="8"/>
        <v>0</v>
      </c>
      <c r="AO15">
        <f t="shared" si="8"/>
        <v>0</v>
      </c>
      <c r="AP15">
        <f t="shared" si="8"/>
        <v>-2.5322020259054048</v>
      </c>
      <c r="AQ15">
        <f t="shared" si="8"/>
        <v>-243.94837276744093</v>
      </c>
      <c r="AR15">
        <f t="shared" si="8"/>
        <v>-246.48057479334634</v>
      </c>
      <c r="AS15">
        <f t="shared" si="8"/>
        <v>21.558979165261619</v>
      </c>
      <c r="AT15">
        <f t="shared" si="8"/>
        <v>36.523706225414564</v>
      </c>
      <c r="AU15">
        <f t="shared" si="8"/>
        <v>-188.39788940267013</v>
      </c>
      <c r="AW15">
        <v>12</v>
      </c>
      <c r="AX15">
        <f>IF(Z15&gt;0, (R15*SUMPRODUCT(K15:$K$98, X15:$X$98)-K15*$AZ$3)/Z15, 0)</f>
        <v>2469.2355088034615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2.7149E-2</v>
      </c>
      <c r="Q16" s="4">
        <f t="shared" si="22"/>
        <v>12.5</v>
      </c>
      <c r="R16">
        <f t="shared" si="0"/>
        <v>50000</v>
      </c>
      <c r="S16">
        <f t="shared" si="1"/>
        <v>2422.9313906547491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1948.799343506231</v>
      </c>
      <c r="AC16">
        <f t="shared" si="19"/>
        <v>1841.2163097334305</v>
      </c>
      <c r="AE16">
        <f t="shared" si="2"/>
        <v>0</v>
      </c>
      <c r="AF16">
        <f t="shared" si="3"/>
        <v>0</v>
      </c>
      <c r="AG16">
        <f t="shared" si="3"/>
        <v>-9.4989086197147667</v>
      </c>
      <c r="AH16">
        <f t="shared" si="4"/>
        <v>-1071.3427939177968</v>
      </c>
      <c r="AI16">
        <f t="shared" si="5"/>
        <v>-1080.8417025375115</v>
      </c>
      <c r="AJ16">
        <f t="shared" si="6"/>
        <v>107.58303377280049</v>
      </c>
      <c r="AK16">
        <f t="shared" si="20"/>
        <v>136.41595404543619</v>
      </c>
      <c r="AL16">
        <f t="shared" si="7"/>
        <v>-836.84271471927491</v>
      </c>
      <c r="AN16">
        <f t="shared" si="8"/>
        <v>0</v>
      </c>
      <c r="AO16">
        <f t="shared" si="8"/>
        <v>0</v>
      </c>
      <c r="AP16">
        <f t="shared" si="8"/>
        <v>-2.1769046900402187</v>
      </c>
      <c r="AQ16">
        <f t="shared" si="8"/>
        <v>-245.52411714752077</v>
      </c>
      <c r="AR16">
        <f t="shared" si="8"/>
        <v>-247.70102183756097</v>
      </c>
      <c r="AS16">
        <f t="shared" si="8"/>
        <v>24.655254636589724</v>
      </c>
      <c r="AT16">
        <f t="shared" si="8"/>
        <v>31.26301578914844</v>
      </c>
      <c r="AU16">
        <f t="shared" si="8"/>
        <v>-191.78275141182283</v>
      </c>
      <c r="AW16">
        <v>13</v>
      </c>
      <c r="AX16">
        <f>IF(Z16&gt;0, (R16*SUMPRODUCT(K16:$K$98, X16:$X$98)-K16*$AZ$3)/Z16, 0)</f>
        <v>2422.9313906547491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3.1286000000000001E-2</v>
      </c>
      <c r="Q17" s="4">
        <f t="shared" si="22"/>
        <v>12.5</v>
      </c>
      <c r="R17">
        <f t="shared" si="0"/>
        <v>50000</v>
      </c>
      <c r="S17">
        <f t="shared" si="1"/>
        <v>2357.385279969712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1841.2163097334305</v>
      </c>
      <c r="AC17">
        <f t="shared" si="19"/>
        <v>1717.4469595454086</v>
      </c>
      <c r="AE17">
        <f t="shared" si="2"/>
        <v>0</v>
      </c>
      <c r="AF17">
        <f t="shared" si="3"/>
        <v>0</v>
      </c>
      <c r="AG17">
        <f t="shared" si="3"/>
        <v>-9.1067366784412229</v>
      </c>
      <c r="AH17">
        <f t="shared" si="4"/>
        <v>-1188.7314203055848</v>
      </c>
      <c r="AI17">
        <f t="shared" si="5"/>
        <v>-1197.838156984026</v>
      </c>
      <c r="AJ17">
        <f t="shared" si="6"/>
        <v>123.76935018802192</v>
      </c>
      <c r="AK17">
        <f t="shared" si="20"/>
        <v>128.88514168134014</v>
      </c>
      <c r="AL17">
        <f t="shared" si="7"/>
        <v>-945.18366511466388</v>
      </c>
      <c r="AN17">
        <f t="shared" si="8"/>
        <v>0</v>
      </c>
      <c r="AO17">
        <f t="shared" si="8"/>
        <v>0</v>
      </c>
      <c r="AP17">
        <f t="shared" si="8"/>
        <v>-1.8634187526850161</v>
      </c>
      <c r="AQ17">
        <f t="shared" si="8"/>
        <v>-243.23800047356528</v>
      </c>
      <c r="AR17">
        <f t="shared" si="8"/>
        <v>-245.10141922625027</v>
      </c>
      <c r="AS17">
        <f t="shared" si="8"/>
        <v>25.325661243065152</v>
      </c>
      <c r="AT17">
        <f t="shared" si="8"/>
        <v>26.37245353980996</v>
      </c>
      <c r="AU17">
        <f t="shared" si="8"/>
        <v>-193.40330444337516</v>
      </c>
      <c r="AW17">
        <v>14</v>
      </c>
      <c r="AX17">
        <f>IF(Z17&gt;0, (R17*SUMPRODUCT(K17:$K$98, X17:$X$98)-K17*$AZ$3)/Z17, 0)</f>
        <v>2357.385279969712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3.5844000000000001E-2</v>
      </c>
      <c r="Q18" s="4">
        <f t="shared" si="22"/>
        <v>12.5</v>
      </c>
      <c r="R18">
        <f t="shared" si="0"/>
        <v>50000</v>
      </c>
      <c r="S18">
        <f t="shared" si="1"/>
        <v>2277.1226492371688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1717.4469595454086</v>
      </c>
      <c r="AC18">
        <f t="shared" si="19"/>
        <v>1582.9185724285396</v>
      </c>
      <c r="AE18">
        <f t="shared" si="2"/>
        <v>0</v>
      </c>
      <c r="AF18">
        <f t="shared" si="3"/>
        <v>0</v>
      </c>
      <c r="AG18">
        <f t="shared" si="3"/>
        <v>-8.6892474421547625</v>
      </c>
      <c r="AH18">
        <f t="shared" si="4"/>
        <v>-1305.6874780081887</v>
      </c>
      <c r="AI18">
        <f t="shared" si="5"/>
        <v>-1314.3767254503434</v>
      </c>
      <c r="AJ18">
        <f t="shared" si="6"/>
        <v>134.528387116869</v>
      </c>
      <c r="AK18">
        <f t="shared" si="20"/>
        <v>120.22128716817862</v>
      </c>
      <c r="AL18">
        <f t="shared" si="7"/>
        <v>-1059.6270511652958</v>
      </c>
      <c r="AN18">
        <f t="shared" si="8"/>
        <v>0</v>
      </c>
      <c r="AO18">
        <f t="shared" si="8"/>
        <v>0</v>
      </c>
      <c r="AP18">
        <f t="shared" si="8"/>
        <v>-1.5874930208811819</v>
      </c>
      <c r="AQ18">
        <f t="shared" si="8"/>
        <v>-238.54422061157752</v>
      </c>
      <c r="AR18">
        <f t="shared" si="8"/>
        <v>-240.13171363245868</v>
      </c>
      <c r="AS18">
        <f t="shared" si="8"/>
        <v>24.577833360154841</v>
      </c>
      <c r="AT18">
        <f t="shared" si="8"/>
        <v>21.963979689995892</v>
      </c>
      <c r="AU18">
        <f t="shared" si="8"/>
        <v>-193.58990058230796</v>
      </c>
      <c r="AW18">
        <v>15</v>
      </c>
      <c r="AX18">
        <f>IF(Z18&gt;0, (R18*SUMPRODUCT(K18:$K$98, X18:$X$98)-K18*$AZ$3)/Z18, 0)</f>
        <v>2277.1226492371688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4.1295999999999999E-2</v>
      </c>
      <c r="Q19" s="4">
        <f t="shared" si="22"/>
        <v>12.5</v>
      </c>
      <c r="R19">
        <f t="shared" si="0"/>
        <v>50000</v>
      </c>
      <c r="S19">
        <f t="shared" si="1"/>
        <v>2185.7104750248695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1582.9185724285396</v>
      </c>
      <c r="AC19">
        <f t="shared" si="19"/>
        <v>1441.4365065997265</v>
      </c>
      <c r="AE19">
        <f t="shared" si="2"/>
        <v>0</v>
      </c>
      <c r="AF19">
        <f t="shared" si="3"/>
        <v>0</v>
      </c>
      <c r="AG19">
        <f t="shared" si="3"/>
        <v>-8.2435238053619919</v>
      </c>
      <c r="AH19">
        <f t="shared" si="4"/>
        <v>-1435.3246494848922</v>
      </c>
      <c r="AI19">
        <f t="shared" si="5"/>
        <v>-1443.5681732902542</v>
      </c>
      <c r="AJ19">
        <f t="shared" si="6"/>
        <v>141.48206582881312</v>
      </c>
      <c r="AK19">
        <f t="shared" si="20"/>
        <v>110.80430006999778</v>
      </c>
      <c r="AL19">
        <f t="shared" si="7"/>
        <v>-1191.2818073914434</v>
      </c>
      <c r="AN19">
        <f t="shared" si="8"/>
        <v>0</v>
      </c>
      <c r="AO19">
        <f t="shared" si="8"/>
        <v>0</v>
      </c>
      <c r="AP19">
        <f t="shared" si="8"/>
        <v>-1.3446973025732687</v>
      </c>
      <c r="AQ19">
        <f t="shared" si="8"/>
        <v>-234.13254210824746</v>
      </c>
      <c r="AR19">
        <f t="shared" si="8"/>
        <v>-235.47723941082072</v>
      </c>
      <c r="AS19">
        <f t="shared" si="8"/>
        <v>23.078789698981684</v>
      </c>
      <c r="AT19">
        <f t="shared" si="8"/>
        <v>18.074581566772366</v>
      </c>
      <c r="AU19">
        <f t="shared" si="8"/>
        <v>-194.32386814506668</v>
      </c>
      <c r="AW19">
        <v>16</v>
      </c>
      <c r="AX19">
        <f>IF(Z19&gt;0, (R19*SUMPRODUCT(K19:$K$98, X19:$X$98)-K19*$AZ$3)/Z19, 0)</f>
        <v>2185.7104750248695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4.7109999999999999E-2</v>
      </c>
      <c r="Q20" s="4">
        <f t="shared" si="22"/>
        <v>12.5</v>
      </c>
      <c r="R20">
        <f t="shared" si="0"/>
        <v>50000</v>
      </c>
      <c r="S20">
        <f t="shared" si="1"/>
        <v>2080.9380633712835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1441.4365065997265</v>
      </c>
      <c r="AC20">
        <f t="shared" si="19"/>
        <v>1293.9666026903753</v>
      </c>
      <c r="AE20">
        <f t="shared" si="2"/>
        <v>0</v>
      </c>
      <c r="AF20">
        <f t="shared" si="3"/>
        <v>0</v>
      </c>
      <c r="AG20">
        <f t="shared" si="3"/>
        <v>-7.772736160837769</v>
      </c>
      <c r="AH20">
        <f t="shared" si="4"/>
        <v>-1553.4096258824138</v>
      </c>
      <c r="AI20">
        <f t="shared" si="5"/>
        <v>-1561.1823620432515</v>
      </c>
      <c r="AJ20">
        <f t="shared" si="6"/>
        <v>147.46990390935116</v>
      </c>
      <c r="AK20">
        <f t="shared" si="20"/>
        <v>100.90055546198086</v>
      </c>
      <c r="AL20">
        <f t="shared" si="7"/>
        <v>-1312.8119026719194</v>
      </c>
      <c r="AN20">
        <f t="shared" si="8"/>
        <v>0</v>
      </c>
      <c r="AO20">
        <f t="shared" si="8"/>
        <v>0</v>
      </c>
      <c r="AP20">
        <f t="shared" si="8"/>
        <v>-1.1320550353779546</v>
      </c>
      <c r="AQ20">
        <f t="shared" si="8"/>
        <v>-226.24532115795245</v>
      </c>
      <c r="AR20">
        <f t="shared" si="8"/>
        <v>-227.37737619333038</v>
      </c>
      <c r="AS20">
        <f t="shared" si="8"/>
        <v>21.478156962076834</v>
      </c>
      <c r="AT20">
        <f t="shared" si="8"/>
        <v>14.695594899860399</v>
      </c>
      <c r="AU20">
        <f t="shared" si="8"/>
        <v>-191.20362433139312</v>
      </c>
      <c r="AW20">
        <v>17</v>
      </c>
      <c r="AX20">
        <f>IF(Z20&gt;0, (R20*SUMPRODUCT(K20:$K$98, X20:$X$98)-K20*$AZ$3)/Z20, 0)</f>
        <v>2080.9380633712835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5.2900999999999997E-2</v>
      </c>
      <c r="Q21" s="4">
        <f t="shared" si="22"/>
        <v>12.5</v>
      </c>
      <c r="R21">
        <f t="shared" si="0"/>
        <v>50000</v>
      </c>
      <c r="S21">
        <f t="shared" si="1"/>
        <v>1965.1400653276896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1293.9666026903753</v>
      </c>
      <c r="AC21">
        <f t="shared" si="19"/>
        <v>1145.0986370671521</v>
      </c>
      <c r="AE21">
        <f t="shared" si="2"/>
        <v>0</v>
      </c>
      <c r="AF21">
        <f t="shared" si="3"/>
        <v>0</v>
      </c>
      <c r="AG21">
        <f t="shared" si="3"/>
        <v>-7.2838232835849128</v>
      </c>
      <c r="AH21">
        <f t="shared" si="4"/>
        <v>-1644.7420625779152</v>
      </c>
      <c r="AI21">
        <f t="shared" si="5"/>
        <v>-1652.0258858615002</v>
      </c>
      <c r="AJ21">
        <f t="shared" si="6"/>
        <v>148.8679656232232</v>
      </c>
      <c r="AK21">
        <f t="shared" si="20"/>
        <v>90.577662188326286</v>
      </c>
      <c r="AL21">
        <f t="shared" si="7"/>
        <v>-1412.5802580499508</v>
      </c>
      <c r="AN21">
        <f t="shared" si="8"/>
        <v>0</v>
      </c>
      <c r="AO21">
        <f t="shared" si="8"/>
        <v>0</v>
      </c>
      <c r="AP21">
        <f t="shared" si="8"/>
        <v>-0.94718539428361237</v>
      </c>
      <c r="AQ21">
        <f t="shared" si="8"/>
        <v>-213.8815836661756</v>
      </c>
      <c r="AR21">
        <f t="shared" si="8"/>
        <v>-214.82876906045922</v>
      </c>
      <c r="AS21">
        <f t="shared" si="8"/>
        <v>19.358729231227663</v>
      </c>
      <c r="AT21">
        <f t="shared" si="8"/>
        <v>11.778682064745555</v>
      </c>
      <c r="AU21">
        <f t="shared" si="8"/>
        <v>-183.69135776448601</v>
      </c>
      <c r="AW21">
        <v>18</v>
      </c>
      <c r="AX21">
        <f>IF(Z21&gt;0, (R21*SUMPRODUCT(K21:$K$98, X21:$X$98)-K21*$AZ$3)/Z21, 0)</f>
        <v>1965.1400653276896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5.9271999999999998E-2</v>
      </c>
      <c r="Q22" s="4">
        <f t="shared" si="22"/>
        <v>12.5</v>
      </c>
      <c r="R22">
        <f t="shared" si="0"/>
        <v>50000</v>
      </c>
      <c r="S22">
        <f t="shared" si="1"/>
        <v>1844.4200255779331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1145.0986370671521</v>
      </c>
      <c r="AC22">
        <f t="shared" si="19"/>
        <v>1000.3039779855566</v>
      </c>
      <c r="AE22">
        <f t="shared" si="2"/>
        <v>0</v>
      </c>
      <c r="AF22">
        <f t="shared" si="3"/>
        <v>0</v>
      </c>
      <c r="AG22">
        <f t="shared" si="3"/>
        <v>-6.7792582770844181</v>
      </c>
      <c r="AH22">
        <f t="shared" si="4"/>
        <v>-1726.9070946585796</v>
      </c>
      <c r="AI22">
        <f t="shared" si="5"/>
        <v>-1733.686352935664</v>
      </c>
      <c r="AJ22">
        <f t="shared" si="6"/>
        <v>144.79465908159557</v>
      </c>
      <c r="AK22">
        <f t="shared" si="20"/>
        <v>80.156904594700663</v>
      </c>
      <c r="AL22">
        <f t="shared" si="7"/>
        <v>-1508.7347892593677</v>
      </c>
      <c r="AN22">
        <f t="shared" si="8"/>
        <v>0</v>
      </c>
      <c r="AO22">
        <f t="shared" si="8"/>
        <v>0</v>
      </c>
      <c r="AP22">
        <f t="shared" si="8"/>
        <v>-0.78711782825964094</v>
      </c>
      <c r="AQ22">
        <f t="shared" si="8"/>
        <v>-200.50561674992235</v>
      </c>
      <c r="AR22">
        <f t="shared" si="8"/>
        <v>-201.29273457818201</v>
      </c>
      <c r="AS22">
        <f t="shared" si="8"/>
        <v>16.811641176904136</v>
      </c>
      <c r="AT22">
        <f t="shared" si="8"/>
        <v>9.3067598379996586</v>
      </c>
      <c r="AU22">
        <f t="shared" si="8"/>
        <v>-175.1743335632782</v>
      </c>
      <c r="AW22">
        <v>19</v>
      </c>
      <c r="AX22">
        <f>IF(Z22&gt;0, (R22*SUMPRODUCT(K22:$K$98, X22:$X$98)-K22*$AZ$3)/Z22, 0)</f>
        <v>1844.4200255779331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6.6047999999999996E-2</v>
      </c>
      <c r="Q23" s="4">
        <f t="shared" si="22"/>
        <v>12.5</v>
      </c>
      <c r="R23">
        <f t="shared" si="0"/>
        <v>50000</v>
      </c>
      <c r="S23">
        <f t="shared" si="1"/>
        <v>1719.1952120967478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1000.3039779855566</v>
      </c>
      <c r="AC23">
        <f t="shared" si="19"/>
        <v>861.48311532900857</v>
      </c>
      <c r="AE23">
        <f t="shared" si="2"/>
        <v>0</v>
      </c>
      <c r="AF23">
        <f t="shared" si="3"/>
        <v>0</v>
      </c>
      <c r="AG23">
        <f t="shared" si="3"/>
        <v>-6.2637092436287025</v>
      </c>
      <c r="AH23">
        <f t="shared" si="4"/>
        <v>-1791.0258027394866</v>
      </c>
      <c r="AI23">
        <f t="shared" si="5"/>
        <v>-1797.2895119831153</v>
      </c>
      <c r="AJ23">
        <f t="shared" si="6"/>
        <v>138.820862656548</v>
      </c>
      <c r="AK23">
        <f t="shared" si="20"/>
        <v>70.021278458988974</v>
      </c>
      <c r="AL23">
        <f t="shared" si="7"/>
        <v>-1588.4473708675782</v>
      </c>
      <c r="AN23">
        <f t="shared" si="8"/>
        <v>0</v>
      </c>
      <c r="AO23">
        <f t="shared" si="8"/>
        <v>0</v>
      </c>
      <c r="AP23">
        <f t="shared" si="8"/>
        <v>-0.64933847469299266</v>
      </c>
      <c r="AQ23">
        <f t="shared" si="8"/>
        <v>-185.66985114604557</v>
      </c>
      <c r="AR23">
        <f t="shared" si="8"/>
        <v>-186.31918962073857</v>
      </c>
      <c r="AS23">
        <f t="shared" si="8"/>
        <v>14.39110975731486</v>
      </c>
      <c r="AT23">
        <f t="shared" si="8"/>
        <v>7.2588794246574722</v>
      </c>
      <c r="AU23">
        <f t="shared" si="8"/>
        <v>-164.66920043876624</v>
      </c>
      <c r="AW23">
        <v>20</v>
      </c>
      <c r="AX23">
        <f>IF(Z23&gt;0, (R23*SUMPRODUCT(K23:$K$98, X23:$X$98)-K23*$AZ$3)/Z23, 0)</f>
        <v>1719.1952120967478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7.3592000000000005E-2</v>
      </c>
      <c r="Q24" s="4">
        <f t="shared" si="22"/>
        <v>12.5</v>
      </c>
      <c r="R24">
        <f t="shared" si="0"/>
        <v>50000</v>
      </c>
      <c r="S24">
        <f t="shared" si="1"/>
        <v>1591.6256881760125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861.48311532900857</v>
      </c>
      <c r="AC24">
        <f t="shared" si="19"/>
        <v>730.88893748061912</v>
      </c>
      <c r="AE24">
        <f t="shared" si="2"/>
        <v>0</v>
      </c>
      <c r="AF24">
        <f t="shared" si="3"/>
        <v>0</v>
      </c>
      <c r="AG24">
        <f t="shared" si="3"/>
        <v>-5.740113260535292</v>
      </c>
      <c r="AH24">
        <f t="shared" si="4"/>
        <v>-1843.835562628494</v>
      </c>
      <c r="AI24">
        <f t="shared" ref="AI24:AI79" si="23">SUM(AE24:AH24)</f>
        <v>-1849.5756758890293</v>
      </c>
      <c r="AJ24">
        <f t="shared" si="6"/>
        <v>130.59417784838945</v>
      </c>
      <c r="AK24">
        <f t="shared" si="20"/>
        <v>60.303818073030605</v>
      </c>
      <c r="AL24">
        <f t="shared" si="7"/>
        <v>-1658.6776799676093</v>
      </c>
      <c r="AN24">
        <f t="shared" si="8"/>
        <v>0</v>
      </c>
      <c r="AO24">
        <f t="shared" si="8"/>
        <v>0</v>
      </c>
      <c r="AP24">
        <f t="shared" si="8"/>
        <v>-0.53130265438969282</v>
      </c>
      <c r="AQ24">
        <f t="shared" si="8"/>
        <v>-170.66470367716684</v>
      </c>
      <c r="AR24">
        <f t="shared" si="8"/>
        <v>-171.19600633155653</v>
      </c>
      <c r="AS24">
        <f t="shared" si="8"/>
        <v>12.087746389209482</v>
      </c>
      <c r="AT24">
        <f t="shared" si="8"/>
        <v>5.5816979836119911</v>
      </c>
      <c r="AU24">
        <f t="shared" si="8"/>
        <v>-153.52656195873507</v>
      </c>
      <c r="AW24">
        <v>21</v>
      </c>
      <c r="AX24">
        <f>IF(Z24&gt;0, (R24*SUMPRODUCT(K24:$K$98, X24:$X$98)-K24*$AZ$3)/Z24, 0)</f>
        <v>1591.6256881760125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8.2293000000000005E-2</v>
      </c>
      <c r="Q25" s="4">
        <f t="shared" si="22"/>
        <v>12.5</v>
      </c>
      <c r="R25">
        <f t="shared" si="0"/>
        <v>50000</v>
      </c>
      <c r="S25">
        <f t="shared" si="1"/>
        <v>1461.9939068788321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730.88893748061912</v>
      </c>
      <c r="AC25">
        <f t="shared" si="19"/>
        <v>609.39894210493071</v>
      </c>
      <c r="AE25">
        <f t="shared" si="2"/>
        <v>0</v>
      </c>
      <c r="AF25">
        <f t="shared" si="3"/>
        <v>0</v>
      </c>
      <c r="AG25">
        <f t="shared" si="3"/>
        <v>-5.2103409873807083</v>
      </c>
      <c r="AH25">
        <f t="shared" si="4"/>
        <v>-1889.4845621969234</v>
      </c>
      <c r="AI25">
        <f t="shared" si="23"/>
        <v>-1894.6949031843042</v>
      </c>
      <c r="AJ25">
        <f t="shared" si="6"/>
        <v>121.48999537568841</v>
      </c>
      <c r="AK25">
        <f t="shared" si="20"/>
        <v>51.162225623643344</v>
      </c>
      <c r="AL25">
        <f t="shared" si="7"/>
        <v>-1722.0426821849724</v>
      </c>
      <c r="AN25">
        <f t="shared" si="8"/>
        <v>0</v>
      </c>
      <c r="AO25">
        <f t="shared" si="8"/>
        <v>0</v>
      </c>
      <c r="AP25">
        <f t="shared" si="8"/>
        <v>-0.43059565938223648</v>
      </c>
      <c r="AQ25">
        <f t="shared" si="8"/>
        <v>-156.1517476346107</v>
      </c>
      <c r="AR25">
        <f t="shared" si="8"/>
        <v>-156.58234329399295</v>
      </c>
      <c r="AS25">
        <f t="shared" si="8"/>
        <v>10.040238209714126</v>
      </c>
      <c r="AT25">
        <f t="shared" si="8"/>
        <v>4.2281747646136854</v>
      </c>
      <c r="AU25">
        <f t="shared" si="8"/>
        <v>-142.31393031966513</v>
      </c>
      <c r="AW25">
        <v>22</v>
      </c>
      <c r="AX25">
        <f>IF(Z25&gt;0, (R25*SUMPRODUCT(K25:$K$98, X25:$X$98)-K25*$AZ$3)/Z25, 0)</f>
        <v>1461.9939068788321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9.1596999999999998E-2</v>
      </c>
      <c r="Q26" s="4">
        <f t="shared" si="22"/>
        <v>12.5</v>
      </c>
      <c r="R26">
        <f t="shared" si="0"/>
        <v>50000</v>
      </c>
      <c r="S26">
        <f t="shared" si="1"/>
        <v>1327.5867167127831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609.39894210493071</v>
      </c>
      <c r="AC26">
        <f t="shared" si="19"/>
        <v>497.15318402521149</v>
      </c>
      <c r="AE26">
        <f t="shared" si="2"/>
        <v>0</v>
      </c>
      <c r="AF26">
        <f t="shared" si="3"/>
        <v>0</v>
      </c>
      <c r="AG26">
        <f t="shared" si="3"/>
        <v>-4.6809859740857904</v>
      </c>
      <c r="AH26">
        <f t="shared" si="4"/>
        <v>-1909.0064136844428</v>
      </c>
      <c r="AI26">
        <f t="shared" si="23"/>
        <v>-1913.6873996585286</v>
      </c>
      <c r="AJ26">
        <f t="shared" si="6"/>
        <v>112.24575807971922</v>
      </c>
      <c r="AK26">
        <f t="shared" si="20"/>
        <v>42.657925947345156</v>
      </c>
      <c r="AL26">
        <f t="shared" si="7"/>
        <v>-1758.7837156314642</v>
      </c>
      <c r="AN26">
        <f t="shared" si="8"/>
        <v>0</v>
      </c>
      <c r="AO26">
        <f t="shared" si="8"/>
        <v>0</v>
      </c>
      <c r="AP26">
        <f t="shared" si="8"/>
        <v>-0.3454003858714102</v>
      </c>
      <c r="AQ26">
        <f t="shared" si="8"/>
        <v>-140.8616807586954</v>
      </c>
      <c r="AR26">
        <f t="shared" si="8"/>
        <v>-141.20708114456681</v>
      </c>
      <c r="AS26">
        <f t="shared" si="8"/>
        <v>8.282385029093323</v>
      </c>
      <c r="AT26">
        <f t="shared" si="8"/>
        <v>3.1476411517265146</v>
      </c>
      <c r="AU26">
        <f t="shared" si="8"/>
        <v>-129.77705496374699</v>
      </c>
      <c r="AW26">
        <v>23</v>
      </c>
      <c r="AX26">
        <f>IF(Z26&gt;0, (R26*SUMPRODUCT(K26:$K$98, X26:$X$98)-K26*$AZ$3)/Z26, 0)</f>
        <v>1327.5867167127831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0.10148</v>
      </c>
      <c r="Q27" s="4">
        <f t="shared" si="22"/>
        <v>12.5</v>
      </c>
      <c r="R27">
        <f t="shared" si="0"/>
        <v>50000</v>
      </c>
      <c r="S27">
        <f t="shared" si="1"/>
        <v>1188.6242146971172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497.15318402521149</v>
      </c>
      <c r="AC27">
        <f t="shared" si="19"/>
        <v>395.49327965481234</v>
      </c>
      <c r="AE27">
        <f t="shared" si="2"/>
        <v>0</v>
      </c>
      <c r="AF27">
        <f t="shared" si="3"/>
        <v>0</v>
      </c>
      <c r="AG27">
        <f t="shared" si="3"/>
        <v>-4.1591496576947069</v>
      </c>
      <c r="AH27">
        <f t="shared" si="4"/>
        <v>-1900.1058266009043</v>
      </c>
      <c r="AI27">
        <f t="shared" si="23"/>
        <v>-1904.2649762585991</v>
      </c>
      <c r="AJ27">
        <f t="shared" si="6"/>
        <v>101.65990437039915</v>
      </c>
      <c r="AK27">
        <f t="shared" si="20"/>
        <v>34.800722881764806</v>
      </c>
      <c r="AL27">
        <f t="shared" si="7"/>
        <v>-1767.8043490064351</v>
      </c>
      <c r="AN27">
        <f t="shared" si="8"/>
        <v>0</v>
      </c>
      <c r="AO27">
        <f t="shared" si="8"/>
        <v>0</v>
      </c>
      <c r="AP27">
        <f t="shared" si="8"/>
        <v>-0.27401352754862979</v>
      </c>
      <c r="AQ27">
        <f t="shared" si="8"/>
        <v>-125.18296842225251</v>
      </c>
      <c r="AR27">
        <f t="shared" si="8"/>
        <v>-125.45698194980116</v>
      </c>
      <c r="AS27">
        <f t="shared" si="8"/>
        <v>6.6975683251151139</v>
      </c>
      <c r="AT27">
        <f t="shared" si="8"/>
        <v>2.2927448211517691</v>
      </c>
      <c r="AU27">
        <f t="shared" si="8"/>
        <v>-116.46666880353428</v>
      </c>
      <c r="AW27">
        <v>24</v>
      </c>
      <c r="AX27">
        <f>IF(Z27&gt;0, (R27*SUMPRODUCT(K27:$K$98, X27:$X$98)-K27*$AZ$3)/Z27, 0)</f>
        <v>1188.6242146971172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0.112611</v>
      </c>
      <c r="Q28" s="4">
        <f t="shared" si="22"/>
        <v>12.5</v>
      </c>
      <c r="R28">
        <f t="shared" si="0"/>
        <v>50000</v>
      </c>
      <c r="S28">
        <f t="shared" si="1"/>
        <v>1045.8201568643235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395.49327965481234</v>
      </c>
      <c r="AC28">
        <f t="shared" si="19"/>
        <v>305.31189729353855</v>
      </c>
      <c r="AE28">
        <f t="shared" si="2"/>
        <v>0</v>
      </c>
      <c r="AF28">
        <f t="shared" si="3"/>
        <v>0</v>
      </c>
      <c r="AG28">
        <f t="shared" si="3"/>
        <v>-3.6491921590151009</v>
      </c>
      <c r="AH28">
        <f t="shared" si="4"/>
        <v>-1873.4640084106343</v>
      </c>
      <c r="AI28">
        <f t="shared" si="23"/>
        <v>-1877.1132005696493</v>
      </c>
      <c r="AJ28">
        <f t="shared" si="6"/>
        <v>90.181382361273791</v>
      </c>
      <c r="AK28">
        <f t="shared" si="20"/>
        <v>27.684529575836866</v>
      </c>
      <c r="AL28">
        <f t="shared" si="7"/>
        <v>-1759.2472886325386</v>
      </c>
      <c r="AN28">
        <f t="shared" si="8"/>
        <v>0</v>
      </c>
      <c r="AO28">
        <f t="shared" si="8"/>
        <v>0</v>
      </c>
      <c r="AP28">
        <f t="shared" si="8"/>
        <v>-0.21465754903782563</v>
      </c>
      <c r="AQ28">
        <f t="shared" si="8"/>
        <v>-110.20334768135265</v>
      </c>
      <c r="AR28">
        <f t="shared" si="8"/>
        <v>-110.41800523039048</v>
      </c>
      <c r="AS28">
        <f t="shared" si="8"/>
        <v>5.3047670999432084</v>
      </c>
      <c r="AT28">
        <f t="shared" si="8"/>
        <v>1.6284955699943846</v>
      </c>
      <c r="AU28">
        <f t="shared" si="8"/>
        <v>-103.48474256045287</v>
      </c>
      <c r="AW28">
        <v>25</v>
      </c>
      <c r="AX28">
        <f>IF(Z28&gt;0, (R28*SUMPRODUCT(K28:$K$98, X28:$X$98)-K28*$AZ$3)/Z28, 0)</f>
        <v>1045.8201568643235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0.125163</v>
      </c>
      <c r="Q29" s="4">
        <f t="shared" si="22"/>
        <v>12.5</v>
      </c>
      <c r="R29">
        <f t="shared" si="0"/>
        <v>50000</v>
      </c>
      <c r="S29">
        <f t="shared" si="1"/>
        <v>896.55851152428875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305.31189729353855</v>
      </c>
      <c r="AC29">
        <f t="shared" si="19"/>
        <v>226.35996573805954</v>
      </c>
      <c r="AE29">
        <f t="shared" si="2"/>
        <v>0</v>
      </c>
      <c r="AF29">
        <f t="shared" si="3"/>
        <v>0</v>
      </c>
      <c r="AG29">
        <f t="shared" si="3"/>
        <v>-3.1559563992261426</v>
      </c>
      <c r="AH29">
        <f t="shared" si="4"/>
        <v>-1826.9753527952282</v>
      </c>
      <c r="AI29">
        <f t="shared" si="23"/>
        <v>-1830.1313091944544</v>
      </c>
      <c r="AJ29">
        <f t="shared" si="6"/>
        <v>78.951931555479007</v>
      </c>
      <c r="AK29">
        <f t="shared" si="20"/>
        <v>21.371832810547701</v>
      </c>
      <c r="AL29">
        <f t="shared" si="7"/>
        <v>-1729.8075448284278</v>
      </c>
      <c r="AN29">
        <f t="shared" si="8"/>
        <v>0</v>
      </c>
      <c r="AO29">
        <f t="shared" si="8"/>
        <v>0</v>
      </c>
      <c r="AP29">
        <f t="shared" si="8"/>
        <v>-0.16575338458680891</v>
      </c>
      <c r="AQ29">
        <f t="shared" si="8"/>
        <v>-95.954224322219162</v>
      </c>
      <c r="AR29">
        <f t="shared" si="8"/>
        <v>-96.119977706805969</v>
      </c>
      <c r="AS29">
        <f t="shared" si="8"/>
        <v>4.1466193506968656</v>
      </c>
      <c r="AT29">
        <f t="shared" si="8"/>
        <v>1.12246595803425</v>
      </c>
      <c r="AU29">
        <f t="shared" si="8"/>
        <v>-90.850892398074862</v>
      </c>
      <c r="AW29">
        <v>26</v>
      </c>
      <c r="AX29">
        <f>IF(Z29&gt;0, (R29*SUMPRODUCT(K29:$K$98, X29:$X$98)-K29*$AZ$3)/Z29, 0)</f>
        <v>896.55851152428875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0.13952899999999999</v>
      </c>
      <c r="Q30" s="4">
        <f t="shared" si="22"/>
        <v>12.5</v>
      </c>
      <c r="R30">
        <f t="shared" si="0"/>
        <v>50000</v>
      </c>
      <c r="S30">
        <f t="shared" si="1"/>
        <v>737.26657114880959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226.35996573805954</v>
      </c>
      <c r="AC30">
        <f t="shared" si="19"/>
        <v>158.30879152822772</v>
      </c>
      <c r="AE30">
        <f t="shared" si="2"/>
        <v>0</v>
      </c>
      <c r="AF30">
        <f t="shared" si="3"/>
        <v>0</v>
      </c>
      <c r="AG30">
        <f t="shared" si="3"/>
        <v>-2.6840493948062569</v>
      </c>
      <c r="AH30">
        <f t="shared" si="4"/>
        <v>-1761.3897617104974</v>
      </c>
      <c r="AI30">
        <f t="shared" si="23"/>
        <v>-1764.0738111053035</v>
      </c>
      <c r="AJ30">
        <f t="shared" si="6"/>
        <v>68.051174209831828</v>
      </c>
      <c r="AK30">
        <f t="shared" si="20"/>
        <v>15.84519760166417</v>
      </c>
      <c r="AL30">
        <f t="shared" si="7"/>
        <v>-1680.1774392938075</v>
      </c>
      <c r="AN30">
        <f t="shared" si="8"/>
        <v>0</v>
      </c>
      <c r="AO30">
        <f t="shared" si="8"/>
        <v>0</v>
      </c>
      <c r="AP30">
        <f t="shared" si="8"/>
        <v>-0.12586468459189995</v>
      </c>
      <c r="AQ30">
        <f t="shared" si="8"/>
        <v>-82.597871421474466</v>
      </c>
      <c r="AR30">
        <f t="shared" si="8"/>
        <v>-82.723736106066369</v>
      </c>
      <c r="AS30">
        <f t="shared" si="8"/>
        <v>3.1911631710664494</v>
      </c>
      <c r="AT30">
        <f t="shared" si="8"/>
        <v>0.74303803882631181</v>
      </c>
      <c r="AU30">
        <f t="shared" si="8"/>
        <v>-78.789534896173606</v>
      </c>
      <c r="AW30">
        <v>27</v>
      </c>
      <c r="AX30">
        <f>IF(Z30&gt;0, (R30*SUMPRODUCT(K30:$K$98, X30:$X$98)-K30*$AZ$3)/Z30, 0)</f>
        <v>737.26657114880959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0.15610499999999999</v>
      </c>
      <c r="Q31" s="4">
        <f t="shared" si="22"/>
        <v>12.5</v>
      </c>
      <c r="R31">
        <f t="shared" si="0"/>
        <v>50000</v>
      </c>
      <c r="S31">
        <f t="shared" si="1"/>
        <v>561.96757834464984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158.30879152822772</v>
      </c>
      <c r="AC31">
        <f t="shared" si="19"/>
        <v>100.62435770709882</v>
      </c>
      <c r="AE31">
        <f t="shared" si="2"/>
        <v>0</v>
      </c>
      <c r="AF31">
        <f t="shared" si="3"/>
        <v>0</v>
      </c>
      <c r="AG31">
        <f t="shared" si="3"/>
        <v>-2.2382153700819636</v>
      </c>
      <c r="AH31">
        <f t="shared" si="4"/>
        <v>-1675.9741231049229</v>
      </c>
      <c r="AI31">
        <f t="shared" si="23"/>
        <v>-1678.2123384750048</v>
      </c>
      <c r="AJ31">
        <f t="shared" si="6"/>
        <v>57.684433821128891</v>
      </c>
      <c r="AK31">
        <f t="shared" si="20"/>
        <v>11.08161540697594</v>
      </c>
      <c r="AL31">
        <f t="shared" si="7"/>
        <v>-1609.4462892468998</v>
      </c>
      <c r="AN31">
        <f t="shared" si="8"/>
        <v>0</v>
      </c>
      <c r="AO31">
        <f t="shared" si="8"/>
        <v>0</v>
      </c>
      <c r="AP31">
        <f t="shared" si="8"/>
        <v>-9.3712438533716427E-2</v>
      </c>
      <c r="AQ31">
        <f t="shared" si="8"/>
        <v>-70.171809243637639</v>
      </c>
      <c r="AR31">
        <f t="shared" si="8"/>
        <v>-70.265521682171354</v>
      </c>
      <c r="AS31">
        <f t="shared" si="8"/>
        <v>2.415205002643162</v>
      </c>
      <c r="AT31">
        <f t="shared" si="8"/>
        <v>0.46397912218898235</v>
      </c>
      <c r="AU31">
        <f t="shared" si="8"/>
        <v>-67.386337557339203</v>
      </c>
      <c r="AW31">
        <v>28</v>
      </c>
      <c r="AX31">
        <f>IF(Z31&gt;0, (R31*SUMPRODUCT(K31:$K$98, X31:$X$98)-K31*$AZ$3)/Z31, 0)</f>
        <v>561.96757834464984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0.17521600000000001</v>
      </c>
      <c r="Q32" s="4">
        <f t="shared" si="22"/>
        <v>12.5</v>
      </c>
      <c r="R32">
        <f t="shared" si="0"/>
        <v>50000</v>
      </c>
      <c r="S32">
        <f t="shared" si="1"/>
        <v>361.20102775856157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100.62435770709882</v>
      </c>
      <c r="AC32">
        <f t="shared" si="19"/>
        <v>52.696689178055571</v>
      </c>
      <c r="AE32">
        <f t="shared" si="2"/>
        <v>0</v>
      </c>
      <c r="AF32">
        <f t="shared" si="3"/>
        <v>0</v>
      </c>
      <c r="AG32">
        <f t="shared" si="3"/>
        <v>-1.8236620720968624</v>
      </c>
      <c r="AH32">
        <f t="shared" si="4"/>
        <v>-1568.6845771371256</v>
      </c>
      <c r="AI32">
        <f t="shared" si="23"/>
        <v>-1570.5082392092224</v>
      </c>
      <c r="AJ32">
        <f t="shared" si="6"/>
        <v>47.927668529043252</v>
      </c>
      <c r="AK32">
        <f t="shared" si="20"/>
        <v>7.0437050394969187</v>
      </c>
      <c r="AL32">
        <f t="shared" si="7"/>
        <v>-1515.5368656406822</v>
      </c>
      <c r="AN32">
        <f t="shared" si="8"/>
        <v>0</v>
      </c>
      <c r="AO32">
        <f t="shared" si="8"/>
        <v>0</v>
      </c>
      <c r="AP32">
        <f t="shared" si="8"/>
        <v>-6.8174460284156774E-2</v>
      </c>
      <c r="AQ32">
        <f t="shared" si="8"/>
        <v>-58.642566536155925</v>
      </c>
      <c r="AR32">
        <f t="shared" si="8"/>
        <v>-58.71074099644008</v>
      </c>
      <c r="AS32">
        <f t="shared" si="8"/>
        <v>1.7916932005327915</v>
      </c>
      <c r="AT32">
        <f t="shared" si="8"/>
        <v>0.26331676071782234</v>
      </c>
      <c r="AU32">
        <f t="shared" si="8"/>
        <v>-56.655731035189461</v>
      </c>
      <c r="AW32">
        <v>29</v>
      </c>
      <c r="AX32">
        <f>IF(Z32&gt;0, (R32*SUMPRODUCT(K32:$K$98, X32:$X$98)-K32*$AZ$3)/Z32, 0)</f>
        <v>361.20102775856157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0.19798199999999999</v>
      </c>
      <c r="Q33" s="4">
        <f t="shared" si="22"/>
        <v>12.5</v>
      </c>
      <c r="R33">
        <f t="shared" si="0"/>
        <v>50000</v>
      </c>
      <c r="S33">
        <f t="shared" si="1"/>
        <v>120.42388603852567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52.696689178055571</v>
      </c>
      <c r="AC33">
        <f t="shared" si="19"/>
        <v>13.914962565644743</v>
      </c>
      <c r="AE33">
        <f t="shared" si="2"/>
        <v>0</v>
      </c>
      <c r="AF33">
        <f t="shared" si="3"/>
        <v>0</v>
      </c>
      <c r="AG33">
        <f t="shared" si="3"/>
        <v>-1.4443731870180128</v>
      </c>
      <c r="AH33">
        <f t="shared" si="4"/>
        <v>-1444.2090574315239</v>
      </c>
      <c r="AI33">
        <f t="shared" si="23"/>
        <v>-1445.653430618542</v>
      </c>
      <c r="AJ33">
        <f t="shared" si="6"/>
        <v>38.781726612410829</v>
      </c>
      <c r="AK33">
        <f t="shared" si="20"/>
        <v>3.6887682424638903</v>
      </c>
      <c r="AL33">
        <f t="shared" si="7"/>
        <v>-1403.182935763667</v>
      </c>
      <c r="AN33">
        <f t="shared" si="8"/>
        <v>0</v>
      </c>
      <c r="AO33">
        <f t="shared" si="8"/>
        <v>0</v>
      </c>
      <c r="AP33">
        <f t="shared" si="8"/>
        <v>-4.8210178290479716E-2</v>
      </c>
      <c r="AQ33">
        <f t="shared" si="8"/>
        <v>-48.20469998563545</v>
      </c>
      <c r="AR33">
        <f t="shared" si="8"/>
        <v>-48.252910163925932</v>
      </c>
      <c r="AS33">
        <f t="shared" si="8"/>
        <v>1.2944535188007829</v>
      </c>
      <c r="AT33">
        <f t="shared" si="8"/>
        <v>0.12312342560761333</v>
      </c>
      <c r="AU33">
        <f t="shared" si="8"/>
        <v>-46.83533321951753</v>
      </c>
      <c r="AW33">
        <v>30</v>
      </c>
      <c r="AX33">
        <f>IF(Z33&gt;0, (R33*SUMPRODUCT(K33:$K$98, X33:$X$98)-K33*$AZ$3)/Z33, 0)</f>
        <v>120.42388603852567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0.22423799999999999</v>
      </c>
      <c r="Q34" s="4">
        <f t="shared" si="22"/>
        <v>12.5</v>
      </c>
      <c r="R34">
        <f t="shared" si="0"/>
        <v>50000</v>
      </c>
      <c r="S34">
        <f t="shared" si="1"/>
        <v>-187.1174789231969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13.914962565644743</v>
      </c>
      <c r="AC34">
        <f t="shared" si="19"/>
        <v>-16.556844630932659</v>
      </c>
      <c r="AE34">
        <f t="shared" si="2"/>
        <v>0</v>
      </c>
      <c r="AF34">
        <f t="shared" si="3"/>
        <v>0</v>
      </c>
      <c r="AG34">
        <f t="shared" si="3"/>
        <v>-1.1060461004372875</v>
      </c>
      <c r="AH34">
        <f t="shared" si="4"/>
        <v>-1295.5334188421805</v>
      </c>
      <c r="AI34">
        <f t="shared" si="23"/>
        <v>-1296.6394649426177</v>
      </c>
      <c r="AJ34">
        <f t="shared" si="6"/>
        <v>30.471807196577402</v>
      </c>
      <c r="AK34">
        <f t="shared" si="20"/>
        <v>0.9740473795951321</v>
      </c>
      <c r="AL34">
        <f t="shared" si="7"/>
        <v>-1265.1936103664452</v>
      </c>
      <c r="AN34">
        <f t="shared" si="8"/>
        <v>0</v>
      </c>
      <c r="AO34">
        <f t="shared" si="8"/>
        <v>0</v>
      </c>
      <c r="AP34">
        <f t="shared" si="8"/>
        <v>-3.2962073703637788E-2</v>
      </c>
      <c r="AQ34">
        <f t="shared" si="8"/>
        <v>-38.609121283930676</v>
      </c>
      <c r="AR34">
        <f t="shared" si="8"/>
        <v>-38.642083357634313</v>
      </c>
      <c r="AS34">
        <f t="shared" si="8"/>
        <v>0.90811219740254834</v>
      </c>
      <c r="AT34">
        <f t="shared" si="8"/>
        <v>2.9028285081748668E-2</v>
      </c>
      <c r="AU34">
        <f t="shared" ref="AU34:AU79" si="24">AL34*$K34</f>
        <v>-37.704942875150017</v>
      </c>
      <c r="AW34">
        <v>31</v>
      </c>
      <c r="AX34">
        <f>IF(Z34&gt;0, (R34*SUMPRODUCT(K34:$K$98, X34:$X$98)-K34*$AZ$3)/Z34, 0)</f>
        <v>-187.1174789231969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0.25439000000000001</v>
      </c>
      <c r="Q35" s="4">
        <f t="shared" si="22"/>
        <v>12.5</v>
      </c>
      <c r="R35">
        <f t="shared" si="0"/>
        <v>50000</v>
      </c>
      <c r="S35">
        <f t="shared" si="1"/>
        <v>-604.29154521875125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-16.556844630932659</v>
      </c>
      <c r="AC35">
        <f t="shared" si="19"/>
        <v>-39.333025924632921</v>
      </c>
      <c r="AE35">
        <f t="shared" si="2"/>
        <v>0</v>
      </c>
      <c r="AF35">
        <f t="shared" ref="AF35:AG66" si="25">-$Z35*P35</f>
        <v>0</v>
      </c>
      <c r="AG35">
        <f t="shared" si="25"/>
        <v>-0.81361857194267284</v>
      </c>
      <c r="AH35">
        <f t="shared" si="4"/>
        <v>-1125.4682699609662</v>
      </c>
      <c r="AI35">
        <f t="shared" si="23"/>
        <v>-1126.2818885329089</v>
      </c>
      <c r="AJ35">
        <f t="shared" si="6"/>
        <v>22.776181293700262</v>
      </c>
      <c r="AK35">
        <f t="shared" si="20"/>
        <v>-1.1589791241652863</v>
      </c>
      <c r="AL35">
        <f t="shared" si="7"/>
        <v>-1104.6646863633739</v>
      </c>
      <c r="AN35">
        <f t="shared" ref="AN35:AT66" si="26">AE35*$K35</f>
        <v>0</v>
      </c>
      <c r="AO35">
        <f t="shared" si="26"/>
        <v>0</v>
      </c>
      <c r="AP35">
        <f t="shared" si="26"/>
        <v>-2.1649313426011597E-2</v>
      </c>
      <c r="AQ35">
        <f t="shared" si="26"/>
        <v>-29.947221176672915</v>
      </c>
      <c r="AR35">
        <f t="shared" si="26"/>
        <v>-29.968870490098929</v>
      </c>
      <c r="AS35">
        <f t="shared" si="26"/>
        <v>0.60604404137141799</v>
      </c>
      <c r="AT35">
        <f t="shared" si="26"/>
        <v>-3.0838900657526536E-2</v>
      </c>
      <c r="AU35">
        <f t="shared" si="24"/>
        <v>-29.393665349385039</v>
      </c>
      <c r="AW35">
        <v>32</v>
      </c>
      <c r="AX35">
        <f>IF(Z35&gt;0, (R35*SUMPRODUCT(K35:$K$98, X35:$X$98)-K35*$AZ$3)/Z35, 0)</f>
        <v>-604.29154521875125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0.28921999999999998</v>
      </c>
      <c r="Q36" s="4">
        <f t="shared" si="22"/>
        <v>12.5</v>
      </c>
      <c r="R36">
        <f t="shared" si="0"/>
        <v>50000</v>
      </c>
      <c r="S36">
        <f t="shared" si="1"/>
        <v>-1208.9360069094871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-39.333025924632921</v>
      </c>
      <c r="AC36">
        <f t="shared" si="19"/>
        <v>-55.14369353860009</v>
      </c>
      <c r="AE36">
        <f t="shared" si="2"/>
        <v>0</v>
      </c>
      <c r="AF36">
        <f t="shared" si="25"/>
        <v>0</v>
      </c>
      <c r="AG36">
        <f t="shared" si="25"/>
        <v>-0.57016762284598632</v>
      </c>
      <c r="AH36">
        <f t="shared" si="4"/>
        <v>-941.2590535090394</v>
      </c>
      <c r="AI36">
        <f t="shared" si="23"/>
        <v>-941.82922113188545</v>
      </c>
      <c r="AJ36">
        <f t="shared" si="6"/>
        <v>15.810667613967169</v>
      </c>
      <c r="AK36">
        <f t="shared" si="20"/>
        <v>-2.7533118147243045</v>
      </c>
      <c r="AL36">
        <f t="shared" si="7"/>
        <v>-928.77186533264251</v>
      </c>
      <c r="AN36">
        <f t="shared" si="26"/>
        <v>0</v>
      </c>
      <c r="AO36">
        <f t="shared" si="26"/>
        <v>0</v>
      </c>
      <c r="AP36">
        <f t="shared" si="26"/>
        <v>-1.3545898091678934E-2</v>
      </c>
      <c r="AQ36">
        <f t="shared" si="26"/>
        <v>-22.36219438953955</v>
      </c>
      <c r="AR36">
        <f t="shared" si="26"/>
        <v>-22.375740287631228</v>
      </c>
      <c r="AS36">
        <f t="shared" si="26"/>
        <v>0.37562583997874488</v>
      </c>
      <c r="AT36">
        <f t="shared" si="26"/>
        <v>-6.5412485315648028E-2</v>
      </c>
      <c r="AU36">
        <f t="shared" si="24"/>
        <v>-22.06552693296813</v>
      </c>
      <c r="AW36">
        <v>33</v>
      </c>
      <c r="AX36">
        <f>IF(Z36&gt;0, (R36*SUMPRODUCT(K36:$K$98, X36:$X$98)-K36*$AZ$3)/Z36, 0)</f>
        <v>-1208.9360069094871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0.32816400000000001</v>
      </c>
      <c r="Q37" s="4">
        <f t="shared" si="22"/>
        <v>12.5</v>
      </c>
      <c r="R37">
        <f t="shared" si="0"/>
        <v>50000</v>
      </c>
      <c r="S37">
        <f t="shared" si="1"/>
        <v>-2149.2872204248533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-55.14369353860009</v>
      </c>
      <c r="AC37">
        <f t="shared" si="19"/>
        <v>-64.883965104295257</v>
      </c>
      <c r="AE37">
        <f t="shared" si="2"/>
        <v>0</v>
      </c>
      <c r="AF37">
        <f t="shared" si="25"/>
        <v>0</v>
      </c>
      <c r="AG37">
        <f t="shared" si="25"/>
        <v>-0.37735745883389615</v>
      </c>
      <c r="AH37">
        <f t="shared" si="4"/>
        <v>-748.43395113452107</v>
      </c>
      <c r="AI37">
        <f t="shared" si="23"/>
        <v>-748.81130859335497</v>
      </c>
      <c r="AJ37">
        <f t="shared" si="6"/>
        <v>9.7402715656951671</v>
      </c>
      <c r="AK37">
        <f t="shared" si="20"/>
        <v>-3.8600585477020068</v>
      </c>
      <c r="AL37">
        <f t="shared" si="7"/>
        <v>-742.93109557536184</v>
      </c>
      <c r="AN37">
        <f t="shared" si="26"/>
        <v>0</v>
      </c>
      <c r="AO37">
        <f t="shared" si="26"/>
        <v>0</v>
      </c>
      <c r="AP37">
        <f t="shared" si="26"/>
        <v>-8.0046098298253727E-3</v>
      </c>
      <c r="AQ37">
        <f t="shared" si="26"/>
        <v>-15.875986076277593</v>
      </c>
      <c r="AR37">
        <f t="shared" si="26"/>
        <v>-15.883990686107419</v>
      </c>
      <c r="AS37">
        <f t="shared" si="26"/>
        <v>0.20661330972724029</v>
      </c>
      <c r="AT37">
        <f t="shared" si="26"/>
        <v>-8.1880619744785874E-2</v>
      </c>
      <c r="AU37">
        <f t="shared" si="24"/>
        <v>-15.759257996124964</v>
      </c>
      <c r="AW37">
        <v>34</v>
      </c>
      <c r="AX37">
        <f>IF(Z37&gt;0, (R37*SUMPRODUCT(K37:$K$98, X37:$X$98)-K37*$AZ$3)/Z37, 0)</f>
        <v>-2149.2872204248533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0.37150699999999998</v>
      </c>
      <c r="Q38" s="4">
        <f t="shared" si="22"/>
        <v>12.5</v>
      </c>
      <c r="R38">
        <f t="shared" si="0"/>
        <v>50000</v>
      </c>
      <c r="S38">
        <f t="shared" si="1"/>
        <v>-3721.7479248774971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-64.883965104295257</v>
      </c>
      <c r="AC38">
        <f t="shared" si="19"/>
        <v>-69.4903772307118</v>
      </c>
      <c r="AE38">
        <f t="shared" si="2"/>
        <v>0</v>
      </c>
      <c r="AF38">
        <f t="shared" si="25"/>
        <v>0</v>
      </c>
      <c r="AG38">
        <f t="shared" si="25"/>
        <v>-0.23339294678655295</v>
      </c>
      <c r="AH38">
        <f t="shared" si="4"/>
        <v>-560.76374983601704</v>
      </c>
      <c r="AI38">
        <f t="shared" si="23"/>
        <v>-560.99714278280362</v>
      </c>
      <c r="AJ38">
        <f t="shared" si="6"/>
        <v>4.6064121264165436</v>
      </c>
      <c r="AK38">
        <f t="shared" si="20"/>
        <v>-4.5418775573006682</v>
      </c>
      <c r="AL38">
        <f t="shared" si="7"/>
        <v>-560.93260821368779</v>
      </c>
      <c r="AN38">
        <f t="shared" si="26"/>
        <v>0</v>
      </c>
      <c r="AO38">
        <f t="shared" si="26"/>
        <v>0</v>
      </c>
      <c r="AP38">
        <f t="shared" si="26"/>
        <v>-4.4203528102483795E-3</v>
      </c>
      <c r="AQ38">
        <f t="shared" si="26"/>
        <v>-10.620602085889054</v>
      </c>
      <c r="AR38">
        <f t="shared" si="26"/>
        <v>-10.625022438699302</v>
      </c>
      <c r="AS38">
        <f t="shared" si="26"/>
        <v>8.7243282492120044E-2</v>
      </c>
      <c r="AT38">
        <f t="shared" si="26"/>
        <v>-8.6021028058654178E-2</v>
      </c>
      <c r="AU38">
        <f t="shared" si="24"/>
        <v>-10.623800184265837</v>
      </c>
      <c r="AW38">
        <v>35</v>
      </c>
      <c r="AX38">
        <f>IF(Z38&gt;0, (R38*SUMPRODUCT(K38:$K$98, X38:$X$98)-K38*$AZ$3)/Z38, 0)</f>
        <v>-3721.7479248774971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0.41881499999999999</v>
      </c>
      <c r="Q39" s="4">
        <f t="shared" si="22"/>
        <v>12.5</v>
      </c>
      <c r="R39">
        <f t="shared" si="0"/>
        <v>50000</v>
      </c>
      <c r="S39">
        <f t="shared" si="1"/>
        <v>-6568.202925000448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-69.4903772307118</v>
      </c>
      <c r="AC39">
        <f t="shared" si="19"/>
        <v>-70.048859718510599</v>
      </c>
      <c r="AE39">
        <f t="shared" si="2"/>
        <v>0</v>
      </c>
      <c r="AF39">
        <f t="shared" si="25"/>
        <v>0</v>
      </c>
      <c r="AG39">
        <f t="shared" si="25"/>
        <v>-0.13331055031027725</v>
      </c>
      <c r="AH39">
        <f t="shared" si="4"/>
        <v>-390.99386803364069</v>
      </c>
      <c r="AI39">
        <f t="shared" si="23"/>
        <v>-391.12717858395098</v>
      </c>
      <c r="AJ39">
        <f t="shared" si="6"/>
        <v>0.55848248779879839</v>
      </c>
      <c r="AK39">
        <f t="shared" si="20"/>
        <v>-4.8643264061498268</v>
      </c>
      <c r="AL39">
        <f t="shared" si="7"/>
        <v>-395.43302250230198</v>
      </c>
      <c r="AN39">
        <f t="shared" si="26"/>
        <v>0</v>
      </c>
      <c r="AO39">
        <f t="shared" si="26"/>
        <v>0</v>
      </c>
      <c r="AP39">
        <f t="shared" si="26"/>
        <v>-2.2543207320729645E-3</v>
      </c>
      <c r="AQ39">
        <f t="shared" si="26"/>
        <v>-6.611821650800624</v>
      </c>
      <c r="AR39">
        <f t="shared" si="26"/>
        <v>-6.6140759715326967</v>
      </c>
      <c r="AS39">
        <f t="shared" si="26"/>
        <v>9.4441036198127382E-3</v>
      </c>
      <c r="AT39">
        <f t="shared" si="26"/>
        <v>-8.2257194493841584E-2</v>
      </c>
      <c r="AU39">
        <f t="shared" si="24"/>
        <v>-6.686889062406725</v>
      </c>
      <c r="AW39">
        <v>36</v>
      </c>
      <c r="AX39">
        <f>IF(Z39&gt;0, (R39*SUMPRODUCT(K39:$K$98, X39:$X$98)-K39*$AZ$3)/Z39, 0)</f>
        <v>-6568.202925000448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0.47081499999999998</v>
      </c>
      <c r="Q40" s="4">
        <f t="shared" si="22"/>
        <v>12.5</v>
      </c>
      <c r="R40">
        <f t="shared" si="0"/>
        <v>50000</v>
      </c>
      <c r="S40">
        <f t="shared" si="1"/>
        <v>-12222.560132635181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-70.048859718510599</v>
      </c>
      <c r="AC40">
        <f t="shared" si="19"/>
        <v>-67.676646013873508</v>
      </c>
      <c r="AE40">
        <f t="shared" si="2"/>
        <v>0</v>
      </c>
      <c r="AF40">
        <f t="shared" si="25"/>
        <v>0</v>
      </c>
      <c r="AG40">
        <f t="shared" si="25"/>
        <v>-6.92128380628413E-2</v>
      </c>
      <c r="AH40">
        <f t="shared" si="4"/>
        <v>-251.05842697733274</v>
      </c>
      <c r="AI40">
        <f t="shared" si="23"/>
        <v>-251.12763981539558</v>
      </c>
      <c r="AJ40">
        <f t="shared" si="6"/>
        <v>-2.3722137046370904</v>
      </c>
      <c r="AK40">
        <f t="shared" si="20"/>
        <v>-4.9034201802957424</v>
      </c>
      <c r="AL40">
        <f t="shared" si="7"/>
        <v>-258.40327370032844</v>
      </c>
      <c r="AN40">
        <f t="shared" si="26"/>
        <v>0</v>
      </c>
      <c r="AO40">
        <f t="shared" si="26"/>
        <v>0</v>
      </c>
      <c r="AP40">
        <f t="shared" si="26"/>
        <v>-1.045008490429734E-3</v>
      </c>
      <c r="AQ40">
        <f t="shared" si="26"/>
        <v>-3.7906000552533312</v>
      </c>
      <c r="AR40">
        <f t="shared" si="26"/>
        <v>-3.7916450637437609</v>
      </c>
      <c r="AS40">
        <f t="shared" si="26"/>
        <v>-3.5816815663717728E-2</v>
      </c>
      <c r="AT40">
        <f t="shared" si="26"/>
        <v>-7.4034180131453992E-2</v>
      </c>
      <c r="AU40">
        <f t="shared" si="24"/>
        <v>-3.9014960595389332</v>
      </c>
      <c r="AW40">
        <v>37</v>
      </c>
      <c r="AX40">
        <f>IF(Z40&gt;0, (R40*SUMPRODUCT(K40:$K$98, X40:$X$98)-K40*$AZ$3)/Z40, 0)</f>
        <v>-12222.560132635181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0.52931399999999995</v>
      </c>
      <c r="Q41" s="4">
        <f t="shared" si="22"/>
        <v>12.5</v>
      </c>
      <c r="R41">
        <f t="shared" si="0"/>
        <v>50000</v>
      </c>
      <c r="S41">
        <f t="shared" si="1"/>
        <v>-24872.596372901062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-67.676646013873508</v>
      </c>
      <c r="AC41">
        <f t="shared" si="19"/>
        <v>-63.445785930343163</v>
      </c>
      <c r="AE41">
        <f t="shared" si="2"/>
        <v>0</v>
      </c>
      <c r="AF41">
        <f t="shared" si="25"/>
        <v>0</v>
      </c>
      <c r="AG41">
        <f t="shared" si="25"/>
        <v>-3.1885385515818113E-2</v>
      </c>
      <c r="AH41">
        <f t="shared" si="4"/>
        <v>-146.5412966655791</v>
      </c>
      <c r="AI41">
        <f t="shared" si="23"/>
        <v>-146.5731820510949</v>
      </c>
      <c r="AJ41">
        <f t="shared" si="6"/>
        <v>-4.2308600835303452</v>
      </c>
      <c r="AK41">
        <f t="shared" si="20"/>
        <v>-4.7373652209711459</v>
      </c>
      <c r="AL41">
        <f t="shared" si="7"/>
        <v>-155.54140735559642</v>
      </c>
      <c r="AN41">
        <f t="shared" si="26"/>
        <v>0</v>
      </c>
      <c r="AO41">
        <f t="shared" si="26"/>
        <v>0</v>
      </c>
      <c r="AP41">
        <f t="shared" si="26"/>
        <v>-4.2983998341260049E-4</v>
      </c>
      <c r="AQ41">
        <f t="shared" si="26"/>
        <v>-1.9754915146547292</v>
      </c>
      <c r="AR41">
        <f t="shared" si="26"/>
        <v>-1.9759213546381416</v>
      </c>
      <c r="AS41">
        <f t="shared" si="26"/>
        <v>-5.7035309396636466E-2</v>
      </c>
      <c r="AT41">
        <f t="shared" si="26"/>
        <v>-6.3863395566958706E-2</v>
      </c>
      <c r="AU41">
        <f t="shared" si="24"/>
        <v>-2.096820059601737</v>
      </c>
      <c r="AW41">
        <v>38</v>
      </c>
      <c r="AX41">
        <f>IF(Z41&gt;0, (R41*SUMPRODUCT(K41:$K$98, X41:$X$98)-K41*$AZ$3)/Z41, 0)</f>
        <v>-24872.596372901062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0.595055</v>
      </c>
      <c r="Q42" s="4">
        <f t="shared" si="22"/>
        <v>12.5</v>
      </c>
      <c r="R42">
        <f t="shared" si="0"/>
        <v>50000</v>
      </c>
      <c r="S42">
        <f t="shared" si="1"/>
        <v>-57829.132930818108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-63.445785930343163</v>
      </c>
      <c r="AC42">
        <f t="shared" si="19"/>
        <v>-58.259259463941049</v>
      </c>
      <c r="AE42">
        <f t="shared" si="2"/>
        <v>0</v>
      </c>
      <c r="AF42">
        <f t="shared" si="25"/>
        <v>0</v>
      </c>
      <c r="AG42">
        <f t="shared" si="25"/>
        <v>-1.2592973582544785E-2</v>
      </c>
      <c r="AH42">
        <f t="shared" si="4"/>
        <v>-75.894232312460588</v>
      </c>
      <c r="AI42">
        <f t="shared" si="23"/>
        <v>-75.90682528604313</v>
      </c>
      <c r="AJ42">
        <f t="shared" si="6"/>
        <v>-5.186526466402114</v>
      </c>
      <c r="AK42">
        <f t="shared" si="20"/>
        <v>-4.4412050151240221</v>
      </c>
      <c r="AL42">
        <f t="shared" si="7"/>
        <v>-85.534556767569271</v>
      </c>
      <c r="AN42">
        <f t="shared" si="26"/>
        <v>0</v>
      </c>
      <c r="AO42">
        <f t="shared" si="26"/>
        <v>0</v>
      </c>
      <c r="AP42">
        <f t="shared" si="26"/>
        <v>-1.5157424307936561E-4</v>
      </c>
      <c r="AQ42">
        <f t="shared" si="26"/>
        <v>-0.91349439760566054</v>
      </c>
      <c r="AR42">
        <f t="shared" si="26"/>
        <v>-0.91364597184873986</v>
      </c>
      <c r="AS42">
        <f t="shared" si="26"/>
        <v>-6.2427179585739546E-2</v>
      </c>
      <c r="AT42">
        <f t="shared" si="26"/>
        <v>-5.3456182061780495E-2</v>
      </c>
      <c r="AU42">
        <f t="shared" si="24"/>
        <v>-1.0295293334962601</v>
      </c>
      <c r="AW42">
        <v>39</v>
      </c>
      <c r="AX42">
        <f>IF(Z42&gt;0, (R42*SUMPRODUCT(K42:$K$98, X42:$X$98)-K42*$AZ$3)/Z42, 0)</f>
        <v>-57829.132930818108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0.66919700000000004</v>
      </c>
      <c r="Q43" s="4">
        <f t="shared" si="22"/>
        <v>12.5</v>
      </c>
      <c r="R43">
        <f t="shared" si="0"/>
        <v>50000</v>
      </c>
      <c r="S43">
        <f t="shared" si="1"/>
        <v>-163304.07042879966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-58.259259463941049</v>
      </c>
      <c r="AC43">
        <f t="shared" si="19"/>
        <v>-52.778094949888811</v>
      </c>
      <c r="AE43">
        <f t="shared" si="2"/>
        <v>0</v>
      </c>
      <c r="AF43">
        <f t="shared" si="25"/>
        <v>0</v>
      </c>
      <c r="AG43">
        <f t="shared" si="25"/>
        <v>-4.0398637042011135E-3</v>
      </c>
      <c r="AH43">
        <f t="shared" si="4"/>
        <v>-33.708720570072892</v>
      </c>
      <c r="AI43">
        <f t="shared" si="23"/>
        <v>-33.712760433777092</v>
      </c>
      <c r="AJ43">
        <f t="shared" si="6"/>
        <v>-5.4811645140522387</v>
      </c>
      <c r="AK43">
        <f t="shared" si="20"/>
        <v>-4.0781481624758742</v>
      </c>
      <c r="AL43">
        <f t="shared" si="7"/>
        <v>-43.272073110305207</v>
      </c>
      <c r="AN43">
        <f t="shared" si="26"/>
        <v>0</v>
      </c>
      <c r="AO43">
        <f t="shared" si="26"/>
        <v>0</v>
      </c>
      <c r="AP43">
        <f t="shared" si="26"/>
        <v>-4.3415599913026526E-5</v>
      </c>
      <c r="AQ43">
        <f t="shared" si="26"/>
        <v>-0.3622608169499365</v>
      </c>
      <c r="AR43">
        <f t="shared" si="26"/>
        <v>-0.36230423254984956</v>
      </c>
      <c r="AS43">
        <f t="shared" si="26"/>
        <v>-5.8904968836474357E-2</v>
      </c>
      <c r="AT43">
        <f t="shared" si="26"/>
        <v>-4.3827035259623857E-2</v>
      </c>
      <c r="AU43">
        <f t="shared" si="24"/>
        <v>-0.46503623664594779</v>
      </c>
      <c r="AW43">
        <v>40</v>
      </c>
      <c r="AX43">
        <f>IF(Z43&gt;0, (R43*SUMPRODUCT(K43:$K$98, X43:$X$98)-K43*$AZ$3)/Z43, 0)</f>
        <v>-163304.07042879966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0.74928899999999998</v>
      </c>
      <c r="Q44" s="4">
        <f t="shared" si="22"/>
        <v>12.5</v>
      </c>
      <c r="R44">
        <f t="shared" si="0"/>
        <v>50000</v>
      </c>
      <c r="S44">
        <f t="shared" si="1"/>
        <v>-609688.7317687124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-52.778094949888811</v>
      </c>
      <c r="AC44">
        <f t="shared" si="19"/>
        <v>-47.430838881429914</v>
      </c>
      <c r="AE44">
        <f t="shared" si="2"/>
        <v>0</v>
      </c>
      <c r="AF44">
        <f t="shared" si="25"/>
        <v>0</v>
      </c>
      <c r="AG44">
        <f t="shared" si="25"/>
        <v>-9.724396321019544E-4</v>
      </c>
      <c r="AH44">
        <f t="shared" si="4"/>
        <v>-12.108101740228593</v>
      </c>
      <c r="AI44">
        <f t="shared" si="23"/>
        <v>-12.109074179860695</v>
      </c>
      <c r="AJ44">
        <f t="shared" si="6"/>
        <v>-5.347256068458897</v>
      </c>
      <c r="AK44">
        <f t="shared" si="20"/>
        <v>-3.6944666464922169</v>
      </c>
      <c r="AL44">
        <f t="shared" si="7"/>
        <v>-21.150796894811808</v>
      </c>
      <c r="AN44">
        <f t="shared" si="26"/>
        <v>0</v>
      </c>
      <c r="AO44">
        <f t="shared" si="26"/>
        <v>0</v>
      </c>
      <c r="AP44">
        <f t="shared" si="26"/>
        <v>-9.3309039916647587E-6</v>
      </c>
      <c r="AQ44">
        <f t="shared" si="26"/>
        <v>-0.11618154086868476</v>
      </c>
      <c r="AR44">
        <f t="shared" si="26"/>
        <v>-0.11619087177267642</v>
      </c>
      <c r="AS44">
        <f t="shared" si="26"/>
        <v>-5.1308823032837444E-2</v>
      </c>
      <c r="AT44">
        <f t="shared" si="26"/>
        <v>-3.5449720929527362E-2</v>
      </c>
      <c r="AU44">
        <f t="shared" si="24"/>
        <v>-0.20294941573504122</v>
      </c>
      <c r="AW44">
        <v>41</v>
      </c>
      <c r="AX44">
        <f>IF(Z44&gt;0, (R44*SUMPRODUCT(K44:$K$98, X44:$X$98)-K44*$AZ$3)/Z44, 0)</f>
        <v>-609688.7317687124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0.83297500000000002</v>
      </c>
      <c r="Q45" s="4">
        <f t="shared" si="22"/>
        <v>12.5</v>
      </c>
      <c r="R45">
        <f t="shared" si="0"/>
        <v>50000</v>
      </c>
      <c r="S45">
        <f t="shared" si="1"/>
        <v>-3474949.1519224644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-47.430838881429914</v>
      </c>
      <c r="AC45">
        <f t="shared" si="19"/>
        <v>-42.449237488897843</v>
      </c>
      <c r="AE45">
        <f t="shared" si="2"/>
        <v>0</v>
      </c>
      <c r="AF45">
        <f t="shared" si="25"/>
        <v>0</v>
      </c>
      <c r="AG45">
        <f t="shared" si="25"/>
        <v>-1.5269733323080941E-4</v>
      </c>
      <c r="AH45">
        <f t="shared" si="4"/>
        <v>-3.2400716102005021</v>
      </c>
      <c r="AI45">
        <f t="shared" si="23"/>
        <v>-3.2402243075337327</v>
      </c>
      <c r="AJ45">
        <f t="shared" si="6"/>
        <v>-4.9816013925320703</v>
      </c>
      <c r="AK45">
        <f t="shared" si="20"/>
        <v>-3.3201587217000941</v>
      </c>
      <c r="AL45">
        <f t="shared" si="7"/>
        <v>-11.541984421765898</v>
      </c>
      <c r="AN45">
        <f t="shared" si="26"/>
        <v>0</v>
      </c>
      <c r="AO45">
        <f t="shared" si="26"/>
        <v>0</v>
      </c>
      <c r="AP45">
        <f t="shared" si="26"/>
        <v>-1.3082010707956774E-6</v>
      </c>
      <c r="AQ45">
        <f t="shared" si="26"/>
        <v>-2.7758606258774826E-2</v>
      </c>
      <c r="AR45">
        <f t="shared" si="26"/>
        <v>-2.7759914459845624E-2</v>
      </c>
      <c r="AS45">
        <f t="shared" si="26"/>
        <v>-4.2678782517681743E-2</v>
      </c>
      <c r="AT45">
        <f t="shared" si="26"/>
        <v>-2.8444735104668516E-2</v>
      </c>
      <c r="AU45">
        <f t="shared" si="24"/>
        <v>-9.8883432082195882E-2</v>
      </c>
      <c r="AW45">
        <v>42</v>
      </c>
      <c r="AX45">
        <f>IF(Z45&gt;0, (R45*SUMPRODUCT(K45:$K$98, X45:$X$98)-K45*$AZ$3)/Z45, 0)</f>
        <v>-3474949.1519224644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0.83526170899999996</v>
      </c>
      <c r="Q46" s="4">
        <f t="shared" si="22"/>
        <v>12.5</v>
      </c>
      <c r="R46">
        <f t="shared" si="0"/>
        <v>50000</v>
      </c>
      <c r="S46">
        <f t="shared" si="1"/>
        <v>-20063698.01795679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-42.449237488897843</v>
      </c>
      <c r="AC46">
        <f t="shared" si="19"/>
        <v>-37.925404190334525</v>
      </c>
      <c r="AE46">
        <f t="shared" si="2"/>
        <v>0</v>
      </c>
      <c r="AF46">
        <f t="shared" si="25"/>
        <v>0</v>
      </c>
      <c r="AG46">
        <f t="shared" si="25"/>
        <v>-2.3628124384392961E-5</v>
      </c>
      <c r="AH46">
        <f t="shared" si="4"/>
        <v>-0.51016894205643337</v>
      </c>
      <c r="AI46">
        <f t="shared" si="23"/>
        <v>-0.51019257018081776</v>
      </c>
      <c r="AJ46">
        <f t="shared" si="6"/>
        <v>-4.5238332985633178</v>
      </c>
      <c r="AK46">
        <f t="shared" si="20"/>
        <v>-2.9714466242228492</v>
      </c>
      <c r="AL46">
        <f t="shared" si="7"/>
        <v>-8.0054724929669856</v>
      </c>
      <c r="AN46">
        <f t="shared" si="26"/>
        <v>0</v>
      </c>
      <c r="AO46">
        <f t="shared" si="26"/>
        <v>0</v>
      </c>
      <c r="AP46">
        <f t="shared" si="26"/>
        <v>-1.8073999819579747E-7</v>
      </c>
      <c r="AQ46">
        <f t="shared" si="26"/>
        <v>-3.9024652218158117E-3</v>
      </c>
      <c r="AR46">
        <f t="shared" si="26"/>
        <v>-3.9026459618140075E-3</v>
      </c>
      <c r="AS46">
        <f t="shared" si="26"/>
        <v>-3.4604423479355606E-2</v>
      </c>
      <c r="AT46">
        <f t="shared" si="26"/>
        <v>-2.2729661007527494E-2</v>
      </c>
      <c r="AU46">
        <f t="shared" si="24"/>
        <v>-6.1236730448697117E-2</v>
      </c>
      <c r="AW46">
        <v>43</v>
      </c>
      <c r="AX46">
        <f>IF(Z46&gt;0, (R46*SUMPRODUCT(K46:$K$98, X46:$X$98)-K46*$AZ$3)/Z46, 0)</f>
        <v>-20063698.01795679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0.83773177600000004</v>
      </c>
      <c r="Q47" s="4">
        <f t="shared" si="22"/>
        <v>12.5</v>
      </c>
      <c r="R47">
        <f t="shared" si="0"/>
        <v>50000</v>
      </c>
      <c r="S47">
        <f t="shared" si="1"/>
        <v>-117659636.82359415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-37.925404190334525</v>
      </c>
      <c r="AC47">
        <f t="shared" si="19"/>
        <v>-33.865385311965184</v>
      </c>
      <c r="AE47">
        <f t="shared" si="2"/>
        <v>0</v>
      </c>
      <c r="AF47">
        <f t="shared" si="25"/>
        <v>0</v>
      </c>
      <c r="AG47">
        <f t="shared" si="25"/>
        <v>-3.5978125364626103E-6</v>
      </c>
      <c r="AH47">
        <f t="shared" si="4"/>
        <v>-7.9176122416345682E-2</v>
      </c>
      <c r="AI47">
        <f t="shared" si="23"/>
        <v>-7.9179720228882144E-2</v>
      </c>
      <c r="AJ47">
        <f t="shared" si="6"/>
        <v>-4.0600188783693412</v>
      </c>
      <c r="AK47">
        <f t="shared" si="20"/>
        <v>-2.654778293323417</v>
      </c>
      <c r="AL47">
        <f t="shared" si="7"/>
        <v>-6.7939768919216394</v>
      </c>
      <c r="AN47">
        <f t="shared" si="26"/>
        <v>0</v>
      </c>
      <c r="AO47">
        <f t="shared" si="26"/>
        <v>0</v>
      </c>
      <c r="AP47">
        <f t="shared" si="26"/>
        <v>-2.4572284402711863E-8</v>
      </c>
      <c r="AQ47">
        <f t="shared" si="26"/>
        <v>-5.4075585601000775E-4</v>
      </c>
      <c r="AR47">
        <f t="shared" si="26"/>
        <v>-5.407804282944105E-4</v>
      </c>
      <c r="AS47">
        <f t="shared" si="26"/>
        <v>-2.7729054126249486E-2</v>
      </c>
      <c r="AT47">
        <f t="shared" si="26"/>
        <v>-1.8131563717832679E-2</v>
      </c>
      <c r="AU47">
        <f t="shared" si="24"/>
        <v>-4.6401398272376569E-2</v>
      </c>
      <c r="AW47">
        <v>44</v>
      </c>
      <c r="AX47">
        <f>IF(Z47&gt;0, (R47*SUMPRODUCT(K47:$K$98, X47:$X$98)-K47*$AZ$3)/Z47, 0)</f>
        <v>-117659636.82359415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0.84045353700000003</v>
      </c>
      <c r="Q48" s="4">
        <f t="shared" si="22"/>
        <v>12.5</v>
      </c>
      <c r="R48">
        <f t="shared" si="0"/>
        <v>50000</v>
      </c>
      <c r="S48">
        <f t="shared" si="1"/>
        <v>-702489987.63991797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-33.865385311965184</v>
      </c>
      <c r="AC48">
        <f t="shared" si="19"/>
        <v>-30.237424868186228</v>
      </c>
      <c r="AE48">
        <f t="shared" si="2"/>
        <v>0</v>
      </c>
      <c r="AF48">
        <f t="shared" si="25"/>
        <v>0</v>
      </c>
      <c r="AG48">
        <f t="shared" si="25"/>
        <v>-5.3804013936504165E-7</v>
      </c>
      <c r="AH48">
        <f t="shared" si="4"/>
        <v>-1.2095177086931769E-2</v>
      </c>
      <c r="AI48">
        <f t="shared" si="23"/>
        <v>-1.2095715127071135E-2</v>
      </c>
      <c r="AJ48">
        <f t="shared" si="6"/>
        <v>-3.6279604437789565</v>
      </c>
      <c r="AK48">
        <f t="shared" si="20"/>
        <v>-2.3705769718375631</v>
      </c>
      <c r="AL48">
        <f t="shared" si="7"/>
        <v>-6.0106331307435905</v>
      </c>
      <c r="AN48">
        <f t="shared" si="26"/>
        <v>0</v>
      </c>
      <c r="AO48">
        <f t="shared" si="26"/>
        <v>0</v>
      </c>
      <c r="AP48">
        <f t="shared" si="26"/>
        <v>-3.280980553799665E-9</v>
      </c>
      <c r="AQ48">
        <f t="shared" si="26"/>
        <v>-7.3756654780103987E-5</v>
      </c>
      <c r="AR48">
        <f t="shared" si="26"/>
        <v>-7.3759935760657786E-5</v>
      </c>
      <c r="AS48">
        <f t="shared" si="26"/>
        <v>-2.2123382244381592E-2</v>
      </c>
      <c r="AT48">
        <f t="shared" si="26"/>
        <v>-1.4455830293745725E-2</v>
      </c>
      <c r="AU48">
        <f t="shared" si="24"/>
        <v>-3.6652972473887969E-2</v>
      </c>
      <c r="AW48">
        <v>45</v>
      </c>
      <c r="AX48">
        <f>IF(Z48&gt;0, (R48*SUMPRODUCT(K48:$K$98, X48:$X$98)-K48*$AZ$3)/Z48, 0)</f>
        <v>-702489987.63991797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0.84346351399999997</v>
      </c>
      <c r="Q49" s="4">
        <f t="shared" si="22"/>
        <v>12.5</v>
      </c>
      <c r="R49">
        <f t="shared" si="0"/>
        <v>50000</v>
      </c>
      <c r="S49">
        <f t="shared" si="1"/>
        <v>-4280331281.432991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-30.237424868186228</v>
      </c>
      <c r="AC49">
        <f t="shared" si="19"/>
        <v>-26.997765410881222</v>
      </c>
      <c r="AE49">
        <f t="shared" si="2"/>
        <v>0</v>
      </c>
      <c r="AF49">
        <f t="shared" si="25"/>
        <v>0</v>
      </c>
      <c r="AG49">
        <f t="shared" si="25"/>
        <v>-7.8842511349503462E-8</v>
      </c>
      <c r="AH49">
        <f t="shared" si="4"/>
        <v>-1.8152689064875511E-3</v>
      </c>
      <c r="AI49">
        <f t="shared" si="23"/>
        <v>-1.8153477489989006E-3</v>
      </c>
      <c r="AJ49">
        <f t="shared" si="6"/>
        <v>-3.2396594573050059</v>
      </c>
      <c r="AK49">
        <f t="shared" si="20"/>
        <v>-2.1166197407730363</v>
      </c>
      <c r="AL49">
        <f t="shared" si="7"/>
        <v>-5.3580945458270417</v>
      </c>
      <c r="AN49">
        <f t="shared" si="26"/>
        <v>0</v>
      </c>
      <c r="AO49">
        <f t="shared" si="26"/>
        <v>0</v>
      </c>
      <c r="AP49">
        <f t="shared" si="26"/>
        <v>-4.2927085802512207E-10</v>
      </c>
      <c r="AQ49">
        <f t="shared" si="26"/>
        <v>-9.8835263831197552E-6</v>
      </c>
      <c r="AR49">
        <f t="shared" si="26"/>
        <v>-9.8839556539777798E-6</v>
      </c>
      <c r="AS49">
        <f t="shared" si="26"/>
        <v>-1.7638852075394725E-2</v>
      </c>
      <c r="AT49">
        <f t="shared" si="26"/>
        <v>-1.152427994342769E-2</v>
      </c>
      <c r="AU49">
        <f t="shared" si="24"/>
        <v>-2.9173015974476395E-2</v>
      </c>
      <c r="AW49">
        <v>46</v>
      </c>
      <c r="AX49">
        <f>IF(Z49&gt;0, (R49*SUMPRODUCT(K49:$K$98, X49:$X$98)-K49*$AZ$3)/Z49, 0)</f>
        <v>-4280331281.432991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0.84645297100000005</v>
      </c>
      <c r="Q50" s="4">
        <f t="shared" si="22"/>
        <v>12.5</v>
      </c>
      <c r="R50">
        <f t="shared" si="0"/>
        <v>50000</v>
      </c>
      <c r="S50">
        <f t="shared" si="1"/>
        <v>-26623509792.172794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-26.997765410881222</v>
      </c>
      <c r="AC50">
        <f t="shared" si="19"/>
        <v>-24.105156353372085</v>
      </c>
      <c r="AE50">
        <f t="shared" si="2"/>
        <v>0</v>
      </c>
      <c r="AF50">
        <f t="shared" si="25"/>
        <v>0</v>
      </c>
      <c r="AG50">
        <f t="shared" si="25"/>
        <v>-1.131760826312E-8</v>
      </c>
      <c r="AH50">
        <f t="shared" si="4"/>
        <v>-2.6694591189155368E-4</v>
      </c>
      <c r="AI50">
        <f t="shared" si="23"/>
        <v>-2.6695722949981679E-4</v>
      </c>
      <c r="AJ50">
        <f t="shared" si="6"/>
        <v>-2.8926090575091372</v>
      </c>
      <c r="AK50">
        <f t="shared" si="20"/>
        <v>-1.8898435787616856</v>
      </c>
      <c r="AL50">
        <f t="shared" si="7"/>
        <v>-4.7827195935003228</v>
      </c>
      <c r="AN50">
        <f t="shared" si="26"/>
        <v>0</v>
      </c>
      <c r="AO50">
        <f t="shared" si="26"/>
        <v>0</v>
      </c>
      <c r="AP50">
        <f t="shared" si="26"/>
        <v>-5.5018353844452739E-11</v>
      </c>
      <c r="AQ50">
        <f t="shared" si="26"/>
        <v>-1.2977056897824419E-6</v>
      </c>
      <c r="AR50">
        <f t="shared" si="26"/>
        <v>-1.2977607081362862E-6</v>
      </c>
      <c r="AS50">
        <f t="shared" si="26"/>
        <v>-1.4061856971875225E-2</v>
      </c>
      <c r="AT50">
        <f t="shared" si="26"/>
        <v>-9.1871074090625511E-3</v>
      </c>
      <c r="AU50">
        <f t="shared" si="24"/>
        <v>-2.3250262141645914E-2</v>
      </c>
      <c r="AW50">
        <v>47</v>
      </c>
      <c r="AX50">
        <f>IF(Z50&gt;0, (R50*SUMPRODUCT(K50:$K$98, X50:$X$98)-K50*$AZ$3)/Z50, 0)</f>
        <v>-26623509792.172794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0.84968151000000003</v>
      </c>
      <c r="Q51" s="4">
        <f t="shared" si="22"/>
        <v>12.5</v>
      </c>
      <c r="R51">
        <f t="shared" si="0"/>
        <v>50000</v>
      </c>
      <c r="S51">
        <f t="shared" si="1"/>
        <v>-169407411261.30814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-24.105156353372085</v>
      </c>
      <c r="AC51">
        <f t="shared" si="19"/>
        <v>-21.522462168010343</v>
      </c>
      <c r="AE51">
        <f t="shared" si="2"/>
        <v>0</v>
      </c>
      <c r="AF51">
        <f t="shared" si="25"/>
        <v>0</v>
      </c>
      <c r="AG51">
        <f t="shared" si="25"/>
        <v>-1.5880697018925208E-9</v>
      </c>
      <c r="AH51">
        <f t="shared" si="4"/>
        <v>-3.8465449914385118E-5</v>
      </c>
      <c r="AI51">
        <f t="shared" si="23"/>
        <v>-3.8467037984087009E-5</v>
      </c>
      <c r="AJ51">
        <f t="shared" si="6"/>
        <v>-2.582694185361742</v>
      </c>
      <c r="AK51">
        <f t="shared" si="20"/>
        <v>-1.687360944736046</v>
      </c>
      <c r="AL51">
        <f t="shared" si="7"/>
        <v>-4.2700935971357721</v>
      </c>
      <c r="AN51">
        <f t="shared" si="26"/>
        <v>0</v>
      </c>
      <c r="AO51">
        <f t="shared" si="26"/>
        <v>0</v>
      </c>
      <c r="AP51">
        <f t="shared" si="26"/>
        <v>-6.8929395836958045E-12</v>
      </c>
      <c r="AQ51">
        <f t="shared" si="26"/>
        <v>-1.6695742132953181E-7</v>
      </c>
      <c r="AR51">
        <f t="shared" si="26"/>
        <v>-1.6696431426911551E-7</v>
      </c>
      <c r="AS51">
        <f t="shared" si="26"/>
        <v>-1.1210058954997802E-2</v>
      </c>
      <c r="AT51">
        <f t="shared" si="26"/>
        <v>-7.3239084116350764E-3</v>
      </c>
      <c r="AU51">
        <f t="shared" si="24"/>
        <v>-1.8534134330947145E-2</v>
      </c>
      <c r="AW51">
        <v>48</v>
      </c>
      <c r="AX51">
        <f>IF(Z51&gt;0, (R51*SUMPRODUCT(K51:$K$98, X51:$X$98)-K51*$AZ$3)/Z51, 0)</f>
        <v>-169407411261.30814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0.85306441600000005</v>
      </c>
      <c r="Q52" s="4">
        <f t="shared" si="22"/>
        <v>12.5</v>
      </c>
      <c r="R52">
        <f t="shared" si="0"/>
        <v>50000</v>
      </c>
      <c r="S52">
        <f t="shared" si="1"/>
        <v>-1104582270965.9536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-21.522462168010343</v>
      </c>
      <c r="AC52">
        <f t="shared" si="19"/>
        <v>-19.216484225086131</v>
      </c>
      <c r="AE52">
        <f t="shared" si="2"/>
        <v>0</v>
      </c>
      <c r="AF52">
        <f t="shared" si="25"/>
        <v>0</v>
      </c>
      <c r="AG52">
        <f t="shared" si="25"/>
        <v>-2.1746325206135817E-10</v>
      </c>
      <c r="AH52">
        <f t="shared" si="4"/>
        <v>-5.4189030112489488E-6</v>
      </c>
      <c r="AI52">
        <f t="shared" si="23"/>
        <v>-5.4191204745010105E-6</v>
      </c>
      <c r="AJ52">
        <f t="shared" si="6"/>
        <v>-2.305977942924212</v>
      </c>
      <c r="AK52">
        <f t="shared" si="20"/>
        <v>-1.5065723517607241</v>
      </c>
      <c r="AL52">
        <f t="shared" si="7"/>
        <v>-3.8125557138054109</v>
      </c>
      <c r="AN52">
        <f t="shared" si="26"/>
        <v>0</v>
      </c>
      <c r="AO52">
        <f t="shared" si="26"/>
        <v>0</v>
      </c>
      <c r="AP52">
        <f t="shared" si="26"/>
        <v>-8.4275777443759066E-13</v>
      </c>
      <c r="AQ52">
        <f t="shared" si="26"/>
        <v>-2.100043385888837E-8</v>
      </c>
      <c r="AR52">
        <f t="shared" si="26"/>
        <v>-2.1001276616662808E-8</v>
      </c>
      <c r="AS52">
        <f t="shared" si="26"/>
        <v>-8.9365942091799919E-3</v>
      </c>
      <c r="AT52">
        <f t="shared" si="26"/>
        <v>-5.8385752542725261E-3</v>
      </c>
      <c r="AU52">
        <f t="shared" si="24"/>
        <v>-1.4775190464729136E-2</v>
      </c>
      <c r="AW52">
        <v>49</v>
      </c>
      <c r="AX52">
        <f>IF(Z52&gt;0, (R52*SUMPRODUCT(K52:$K$98, X52:$X$98)-K52*$AZ$3)/Z52, 0)</f>
        <v>-1104582270965.9536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0.856559709</v>
      </c>
      <c r="Q53" s="4">
        <f t="shared" si="22"/>
        <v>12.5</v>
      </c>
      <c r="R53">
        <f t="shared" si="0"/>
        <v>50000</v>
      </c>
      <c r="S53">
        <f t="shared" si="1"/>
        <v>-7390827494261.6846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-19.216484225086131</v>
      </c>
      <c r="AC53">
        <f t="shared" si="19"/>
        <v>-17.157575219406532</v>
      </c>
      <c r="AE53">
        <f t="shared" si="2"/>
        <v>0</v>
      </c>
      <c r="AF53">
        <f t="shared" si="25"/>
        <v>0</v>
      </c>
      <c r="AG53">
        <f t="shared" si="25"/>
        <v>-2.901835963687397E-11</v>
      </c>
      <c r="AH53">
        <f t="shared" si="4"/>
        <v>-7.4508103961548252E-7</v>
      </c>
      <c r="AI53">
        <f t="shared" si="23"/>
        <v>-7.4511005797511939E-7</v>
      </c>
      <c r="AJ53">
        <f t="shared" si="6"/>
        <v>-2.0589090056795989</v>
      </c>
      <c r="AK53">
        <f t="shared" si="20"/>
        <v>-1.3451538957560292</v>
      </c>
      <c r="AL53">
        <f t="shared" si="7"/>
        <v>-3.4040636465456862</v>
      </c>
      <c r="AN53">
        <f t="shared" si="26"/>
        <v>0</v>
      </c>
      <c r="AO53">
        <f t="shared" si="26"/>
        <v>0</v>
      </c>
      <c r="AP53">
        <f t="shared" si="26"/>
        <v>-1.0040878809237892E-13</v>
      </c>
      <c r="AQ53">
        <f t="shared" si="26"/>
        <v>-2.5781155501062514E-9</v>
      </c>
      <c r="AR53">
        <f t="shared" si="26"/>
        <v>-2.5782159588943437E-9</v>
      </c>
      <c r="AS53">
        <f t="shared" si="26"/>
        <v>-7.1241986328571087E-3</v>
      </c>
      <c r="AT53">
        <f t="shared" si="26"/>
        <v>-4.654476481812434E-3</v>
      </c>
      <c r="AU53">
        <f t="shared" si="24"/>
        <v>-1.1778677692885502E-2</v>
      </c>
      <c r="AW53">
        <v>50</v>
      </c>
      <c r="AX53">
        <f>IF(Z53&gt;0, (R53*SUMPRODUCT(K53:$K$98, X53:$X$98)-K53*$AZ$3)/Z53, 0)</f>
        <v>-7390827494261.6846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0.86031008399999997</v>
      </c>
      <c r="Q54" s="4">
        <f t="shared" si="22"/>
        <v>12.5</v>
      </c>
      <c r="R54">
        <f t="shared" si="0"/>
        <v>50000</v>
      </c>
      <c r="S54">
        <f t="shared" si="1"/>
        <v>-50882546032738.313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-17.157575219406532</v>
      </c>
      <c r="AC54">
        <f t="shared" si="19"/>
        <v>-15.319263591020331</v>
      </c>
      <c r="AE54">
        <f t="shared" si="2"/>
        <v>0</v>
      </c>
      <c r="AF54">
        <f t="shared" si="25"/>
        <v>0</v>
      </c>
      <c r="AG54">
        <f t="shared" si="25"/>
        <v>-3.7633886237639747E-12</v>
      </c>
      <c r="AH54">
        <f t="shared" si="4"/>
        <v>-9.9859149666965024E-8</v>
      </c>
      <c r="AI54">
        <f t="shared" si="23"/>
        <v>-9.9862913055588788E-8</v>
      </c>
      <c r="AJ54">
        <f t="shared" si="6"/>
        <v>-1.8383116283862009</v>
      </c>
      <c r="AK54">
        <f t="shared" si="20"/>
        <v>-1.2010302653584572</v>
      </c>
      <c r="AL54">
        <f t="shared" si="7"/>
        <v>-3.0393419936075712</v>
      </c>
      <c r="AN54">
        <f t="shared" si="26"/>
        <v>0</v>
      </c>
      <c r="AO54">
        <f t="shared" si="26"/>
        <v>0</v>
      </c>
      <c r="AP54">
        <f t="shared" si="26"/>
        <v>-1.1626792226216445E-14</v>
      </c>
      <c r="AQ54">
        <f t="shared" si="26"/>
        <v>-3.0850961756461682E-10</v>
      </c>
      <c r="AR54">
        <f t="shared" si="26"/>
        <v>-3.0852124435684303E-10</v>
      </c>
      <c r="AS54">
        <f t="shared" si="26"/>
        <v>-5.6793675825344281E-3</v>
      </c>
      <c r="AT54">
        <f t="shared" si="26"/>
        <v>-3.7105201584932464E-3</v>
      </c>
      <c r="AU54">
        <f t="shared" si="24"/>
        <v>-9.3898880495489195E-3</v>
      </c>
      <c r="AW54">
        <v>51</v>
      </c>
      <c r="AX54">
        <f>IF(Z54&gt;0, (R54*SUMPRODUCT(K54:$K$98, X54:$X$98)-K54*$AZ$3)/Z54, 0)</f>
        <v>-50882546032738.313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0.86416701100000004</v>
      </c>
      <c r="Q55" s="4">
        <f t="shared" si="22"/>
        <v>12.5</v>
      </c>
      <c r="R55">
        <f t="shared" si="0"/>
        <v>50000</v>
      </c>
      <c r="S55">
        <f t="shared" si="1"/>
        <v>-361040813176489.75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-15.319263591020331</v>
      </c>
      <c r="AC55">
        <f t="shared" si="19"/>
        <v>-13.67791392082499</v>
      </c>
      <c r="AE55">
        <f t="shared" si="2"/>
        <v>0</v>
      </c>
      <c r="AF55">
        <f t="shared" si="25"/>
        <v>0</v>
      </c>
      <c r="AG55">
        <f t="shared" si="25"/>
        <v>-4.735584392968175E-13</v>
      </c>
      <c r="AH55">
        <f t="shared" si="4"/>
        <v>-1.300878519291807E-8</v>
      </c>
      <c r="AI55">
        <f t="shared" si="23"/>
        <v>-1.3009258751357367E-8</v>
      </c>
      <c r="AJ55">
        <f t="shared" si="6"/>
        <v>-1.6413496701953409</v>
      </c>
      <c r="AK55">
        <f t="shared" si="20"/>
        <v>-1.0723484513714232</v>
      </c>
      <c r="AL55">
        <f t="shared" si="7"/>
        <v>-2.7136981345760232</v>
      </c>
      <c r="AN55">
        <f t="shared" si="26"/>
        <v>0</v>
      </c>
      <c r="AO55">
        <f t="shared" si="26"/>
        <v>0</v>
      </c>
      <c r="AP55">
        <f t="shared" si="26"/>
        <v>-1.3062803734881961E-15</v>
      </c>
      <c r="AQ55">
        <f t="shared" si="26"/>
        <v>-3.5883893877312496E-11</v>
      </c>
      <c r="AR55">
        <f t="shared" si="26"/>
        <v>-3.5885200157685989E-11</v>
      </c>
      <c r="AS55">
        <f t="shared" si="26"/>
        <v>-4.527557070656784E-3</v>
      </c>
      <c r="AT55">
        <f t="shared" si="26"/>
        <v>-2.9580039533177111E-3</v>
      </c>
      <c r="AU55">
        <f t="shared" si="24"/>
        <v>-7.4855610598596961E-3</v>
      </c>
      <c r="AW55">
        <v>52</v>
      </c>
      <c r="AX55">
        <f>IF(Z55&gt;0, (R55*SUMPRODUCT(K55:$K$98, X55:$X$98)-K55*$AZ$3)/Z55, 0)</f>
        <v>-361040813176489.75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0.86825209999999997</v>
      </c>
      <c r="Q56" s="4">
        <f t="shared" si="22"/>
        <v>12.5</v>
      </c>
      <c r="R56">
        <f t="shared" si="0"/>
        <v>50000</v>
      </c>
      <c r="S56">
        <f t="shared" si="1"/>
        <v>-2647748904978344.5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-13.67791392082499</v>
      </c>
      <c r="AC56">
        <f t="shared" si="19"/>
        <v>-12.212423143625292</v>
      </c>
      <c r="AE56">
        <f t="shared" si="2"/>
        <v>0</v>
      </c>
      <c r="AF56">
        <f t="shared" si="25"/>
        <v>0</v>
      </c>
      <c r="AG56">
        <f t="shared" si="25"/>
        <v>-5.7654745511665012E-14</v>
      </c>
      <c r="AH56">
        <f t="shared" si="4"/>
        <v>-1.6446724375687375E-9</v>
      </c>
      <c r="AI56">
        <f t="shared" si="23"/>
        <v>-1.6447300923142491E-9</v>
      </c>
      <c r="AJ56">
        <f t="shared" si="6"/>
        <v>-1.4654907771996974</v>
      </c>
      <c r="AK56">
        <f t="shared" si="20"/>
        <v>-0.95745397445774938</v>
      </c>
      <c r="AL56">
        <f t="shared" si="7"/>
        <v>-2.4229447533021768</v>
      </c>
      <c r="AN56">
        <f t="shared" si="26"/>
        <v>0</v>
      </c>
      <c r="AO56">
        <f t="shared" si="26"/>
        <v>0</v>
      </c>
      <c r="AP56">
        <f t="shared" si="26"/>
        <v>-1.4199722525303889E-16</v>
      </c>
      <c r="AQ56">
        <f t="shared" si="26"/>
        <v>-4.0506452766782525E-12</v>
      </c>
      <c r="AR56">
        <f t="shared" si="26"/>
        <v>-4.0507872739035054E-12</v>
      </c>
      <c r="AS56">
        <f t="shared" si="26"/>
        <v>-3.6093407775804592E-3</v>
      </c>
      <c r="AT56">
        <f t="shared" si="26"/>
        <v>-2.3581026414033358E-3</v>
      </c>
      <c r="AU56">
        <f t="shared" si="24"/>
        <v>-5.9674434230345824E-3</v>
      </c>
      <c r="AW56">
        <v>53</v>
      </c>
      <c r="AX56">
        <f>IF(Z56&gt;0, (R56*SUMPRODUCT(K56:$K$98, X56:$X$98)-K56*$AZ$3)/Z56, 0)</f>
        <v>-2647748904978344.5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0.87257664800000001</v>
      </c>
      <c r="Q57" s="4">
        <f t="shared" si="22"/>
        <v>12.5</v>
      </c>
      <c r="R57">
        <f t="shared" si="0"/>
        <v>50000</v>
      </c>
      <c r="S57">
        <f t="shared" si="1"/>
        <v>-2.0132805630543288E+16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-12.212423143625292</v>
      </c>
      <c r="AC57">
        <f t="shared" si="19"/>
        <v>-10.903949235383289</v>
      </c>
      <c r="AE57">
        <f t="shared" si="2"/>
        <v>0</v>
      </c>
      <c r="AF57">
        <f t="shared" si="25"/>
        <v>0</v>
      </c>
      <c r="AG57">
        <f t="shared" si="25"/>
        <v>-6.7700134766866587E-15</v>
      </c>
      <c r="AH57">
        <f t="shared" si="4"/>
        <v>-2.0123273831944679E-10</v>
      </c>
      <c r="AI57">
        <f t="shared" si="23"/>
        <v>-2.0123950833292347E-10</v>
      </c>
      <c r="AJ57">
        <f t="shared" si="6"/>
        <v>-1.3084739082420036</v>
      </c>
      <c r="AK57">
        <f t="shared" si="20"/>
        <v>-0.85486962005377054</v>
      </c>
      <c r="AL57">
        <f t="shared" si="7"/>
        <v>-2.1633435284970135</v>
      </c>
      <c r="AN57">
        <f t="shared" si="26"/>
        <v>0</v>
      </c>
      <c r="AO57">
        <f t="shared" si="26"/>
        <v>0</v>
      </c>
      <c r="AP57">
        <f t="shared" si="26"/>
        <v>-1.4887312646348992E-17</v>
      </c>
      <c r="AQ57">
        <f t="shared" si="26"/>
        <v>-4.4251236727356294E-13</v>
      </c>
      <c r="AR57">
        <f t="shared" si="26"/>
        <v>-4.4252725458620921E-13</v>
      </c>
      <c r="AS57">
        <f t="shared" si="26"/>
        <v>-2.8773443699439271E-3</v>
      </c>
      <c r="AT57">
        <f t="shared" si="26"/>
        <v>-1.8798649883684853E-3</v>
      </c>
      <c r="AU57">
        <f t="shared" si="24"/>
        <v>-4.757209358754939E-3</v>
      </c>
      <c r="AW57">
        <v>54</v>
      </c>
      <c r="AX57">
        <f>IF(Z57&gt;0, (R57*SUMPRODUCT(K57:$K$98, X57:$X$98)-K57*$AZ$3)/Z57, 0)</f>
        <v>-2.0132805630543288E+16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0.87698101399999995</v>
      </c>
      <c r="Q58" s="4">
        <f t="shared" si="22"/>
        <v>12.5</v>
      </c>
      <c r="R58">
        <f t="shared" si="0"/>
        <v>50000</v>
      </c>
      <c r="S58">
        <f t="shared" si="1"/>
        <v>-1.5905043877305533E+17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-10.903949235383289</v>
      </c>
      <c r="AC58">
        <f t="shared" si="19"/>
        <v>-9.7356689601640394</v>
      </c>
      <c r="AE58">
        <f t="shared" si="2"/>
        <v>0</v>
      </c>
      <c r="AF58">
        <f t="shared" si="25"/>
        <v>0</v>
      </c>
      <c r="AG58">
        <f t="shared" si="25"/>
        <v>-7.651400583414608E-16</v>
      </c>
      <c r="AH58">
        <f t="shared" si="4"/>
        <v>-2.3748693134313326E-11</v>
      </c>
      <c r="AI58">
        <f t="shared" si="23"/>
        <v>-2.3749458274371669E-11</v>
      </c>
      <c r="AJ58">
        <f t="shared" si="6"/>
        <v>-1.1682802752192494</v>
      </c>
      <c r="AK58">
        <f t="shared" si="20"/>
        <v>-0.76327644647683024</v>
      </c>
      <c r="AL58">
        <f t="shared" si="7"/>
        <v>-1.9315567217198291</v>
      </c>
      <c r="AN58">
        <f t="shared" si="26"/>
        <v>0</v>
      </c>
      <c r="AO58">
        <f t="shared" si="26"/>
        <v>0</v>
      </c>
      <c r="AP58">
        <f t="shared" si="26"/>
        <v>-1.5022758746029814E-18</v>
      </c>
      <c r="AQ58">
        <f t="shared" si="26"/>
        <v>-4.6628180501179141E-14</v>
      </c>
      <c r="AR58">
        <f t="shared" si="26"/>
        <v>-4.6629682777053746E-14</v>
      </c>
      <c r="AS58">
        <f t="shared" si="26"/>
        <v>-2.2938013153314296E-3</v>
      </c>
      <c r="AT58">
        <f t="shared" si="26"/>
        <v>-1.4986168593503662E-3</v>
      </c>
      <c r="AU58">
        <f t="shared" si="24"/>
        <v>-3.7924181747284254E-3</v>
      </c>
      <c r="AW58">
        <v>55</v>
      </c>
      <c r="AX58">
        <f>IF(Z58&gt;0, (R58*SUMPRODUCT(K58:$K$98, X58:$X$98)-K58*$AZ$3)/Z58, 0)</f>
        <v>-1.5905043877305533E+17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0.88158379899999995</v>
      </c>
      <c r="Q59" s="4">
        <f t="shared" si="22"/>
        <v>12.5</v>
      </c>
      <c r="R59">
        <f t="shared" si="0"/>
        <v>50000</v>
      </c>
      <c r="S59">
        <f t="shared" si="1"/>
        <v>-1.3098533154937395E+18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-9.7356689601640394</v>
      </c>
      <c r="AC59">
        <f t="shared" si="19"/>
        <v>-8.6925615715750748</v>
      </c>
      <c r="AE59">
        <f t="shared" si="2"/>
        <v>0</v>
      </c>
      <c r="AF59">
        <f t="shared" si="25"/>
        <v>0</v>
      </c>
      <c r="AG59">
        <f t="shared" si="25"/>
        <v>-8.2953578358299591E-17</v>
      </c>
      <c r="AH59">
        <f t="shared" si="4"/>
        <v>-2.6981403175989863E-12</v>
      </c>
      <c r="AI59">
        <f t="shared" si="23"/>
        <v>-2.6982232711773444E-12</v>
      </c>
      <c r="AJ59">
        <f t="shared" si="6"/>
        <v>-1.0431073885889646</v>
      </c>
      <c r="AK59">
        <f t="shared" si="20"/>
        <v>-0.68149682721148286</v>
      </c>
      <c r="AL59">
        <f t="shared" si="7"/>
        <v>-1.7246042158031458</v>
      </c>
      <c r="AN59">
        <f t="shared" si="26"/>
        <v>0</v>
      </c>
      <c r="AO59">
        <f t="shared" si="26"/>
        <v>0</v>
      </c>
      <c r="AP59">
        <f t="shared" si="26"/>
        <v>-1.4542057426643545E-19</v>
      </c>
      <c r="AQ59">
        <f t="shared" si="26"/>
        <v>-4.729935973851942E-15</v>
      </c>
      <c r="AR59">
        <f t="shared" si="26"/>
        <v>-4.7300813944262081E-15</v>
      </c>
      <c r="AS59">
        <f t="shared" si="26"/>
        <v>-1.8286043649013051E-3</v>
      </c>
      <c r="AT59">
        <f t="shared" si="26"/>
        <v>-1.1946881850688983E-3</v>
      </c>
      <c r="AU59">
        <f t="shared" si="24"/>
        <v>-3.023292549974934E-3</v>
      </c>
      <c r="AW59">
        <v>56</v>
      </c>
      <c r="AX59">
        <f>IF(Z59&gt;0, (R59*SUMPRODUCT(K59:$K$98, X59:$X$98)-K59*$AZ$3)/Z59, 0)</f>
        <v>-1.3098533154937395E+18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0.88621764599999997</v>
      </c>
      <c r="Q60" s="4">
        <f t="shared" si="22"/>
        <v>12.5</v>
      </c>
      <c r="R60">
        <f t="shared" si="0"/>
        <v>50000</v>
      </c>
      <c r="S60">
        <f t="shared" si="1"/>
        <v>-1.1268889592094781E+19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-8.6925615715750748</v>
      </c>
      <c r="AC60">
        <f t="shared" si="19"/>
        <v>-7.7612156889063204</v>
      </c>
      <c r="AE60">
        <f t="shared" si="2"/>
        <v>0</v>
      </c>
      <c r="AF60">
        <f t="shared" si="25"/>
        <v>0</v>
      </c>
      <c r="AG60">
        <f t="shared" si="25"/>
        <v>-8.6091176347477885E-18</v>
      </c>
      <c r="AH60">
        <f t="shared" si="4"/>
        <v>-2.9405969975987522E-13</v>
      </c>
      <c r="AI60">
        <f t="shared" si="23"/>
        <v>-2.9406830887750999E-13</v>
      </c>
      <c r="AJ60">
        <f t="shared" si="6"/>
        <v>-0.9313458826687544</v>
      </c>
      <c r="AK60">
        <f t="shared" si="20"/>
        <v>-0.60847931001025535</v>
      </c>
      <c r="AL60">
        <f t="shared" si="7"/>
        <v>-1.5398251926793038</v>
      </c>
      <c r="AN60">
        <f t="shared" si="26"/>
        <v>0</v>
      </c>
      <c r="AO60">
        <f t="shared" si="26"/>
        <v>0</v>
      </c>
      <c r="AP60">
        <f t="shared" si="26"/>
        <v>-1.347507992625223E-20</v>
      </c>
      <c r="AQ60">
        <f t="shared" si="26"/>
        <v>-4.602652821656021E-16</v>
      </c>
      <c r="AR60">
        <f t="shared" si="26"/>
        <v>-4.6027875724552844E-16</v>
      </c>
      <c r="AS60">
        <f t="shared" si="26"/>
        <v>-1.4577522041624488E-3</v>
      </c>
      <c r="AT60">
        <f t="shared" si="26"/>
        <v>-9.5239810671947042E-4</v>
      </c>
      <c r="AU60">
        <f t="shared" si="24"/>
        <v>-2.4101503108823795E-3</v>
      </c>
      <c r="AW60">
        <v>57</v>
      </c>
      <c r="AX60">
        <f>IF(Z60&gt;0, (R60*SUMPRODUCT(K60:$K$98, X60:$X$98)-K60*$AZ$3)/Z60, 0)</f>
        <v>-1.1268889592094781E+19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0.89077562700000001</v>
      </c>
      <c r="Q61" s="4">
        <f t="shared" si="22"/>
        <v>12.5</v>
      </c>
      <c r="R61">
        <f t="shared" si="0"/>
        <v>50000</v>
      </c>
      <c r="S61">
        <f t="shared" si="1"/>
        <v>-1.0140158370534973E+20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-7.7612156889063204</v>
      </c>
      <c r="AC61">
        <f t="shared" si="19"/>
        <v>-6.9296568650949277</v>
      </c>
      <c r="AE61">
        <f t="shared" si="2"/>
        <v>0</v>
      </c>
      <c r="AF61">
        <f t="shared" si="25"/>
        <v>0</v>
      </c>
      <c r="AG61">
        <f t="shared" si="25"/>
        <v>-8.5423429939109202E-19</v>
      </c>
      <c r="AH61">
        <f t="shared" si="4"/>
        <v>-3.0675168636036877E-14</v>
      </c>
      <c r="AI61">
        <f t="shared" si="23"/>
        <v>-3.0676022870336269E-14</v>
      </c>
      <c r="AJ61">
        <f t="shared" si="6"/>
        <v>-0.83155882381139268</v>
      </c>
      <c r="AK61">
        <f t="shared" si="20"/>
        <v>-0.54328509822344251</v>
      </c>
      <c r="AL61">
        <f t="shared" si="7"/>
        <v>-1.3748439220348658</v>
      </c>
      <c r="AN61">
        <f t="shared" si="26"/>
        <v>0</v>
      </c>
      <c r="AO61">
        <f t="shared" si="26"/>
        <v>0</v>
      </c>
      <c r="AP61">
        <f t="shared" si="26"/>
        <v>-1.1938003185779135E-21</v>
      </c>
      <c r="AQ61">
        <f t="shared" si="26"/>
        <v>-4.2868831322080158E-17</v>
      </c>
      <c r="AR61">
        <f t="shared" si="26"/>
        <v>-4.2870025122398736E-17</v>
      </c>
      <c r="AS61">
        <f t="shared" si="26"/>
        <v>-1.1621111321448159E-3</v>
      </c>
      <c r="AT61">
        <f t="shared" si="26"/>
        <v>-7.5924593966794542E-4</v>
      </c>
      <c r="AU61">
        <f t="shared" si="24"/>
        <v>-1.9213570718128042E-3</v>
      </c>
      <c r="AW61">
        <v>58</v>
      </c>
      <c r="AX61">
        <f>IF(Z61&gt;0, (R61*SUMPRODUCT(K61:$K$98, X61:$X$98)-K61*$AZ$3)/Z61, 0)</f>
        <v>-1.0140158370534973E+20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0.89544260600000003</v>
      </c>
      <c r="Q62" s="4">
        <f t="shared" si="22"/>
        <v>12.5</v>
      </c>
      <c r="R62">
        <f t="shared" si="0"/>
        <v>50000</v>
      </c>
      <c r="S62">
        <f t="shared" si="1"/>
        <v>-9.5748332815039254E+20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-6.9296568650949277</v>
      </c>
      <c r="AC62">
        <f t="shared" si="19"/>
        <v>-6.1871936295490428</v>
      </c>
      <c r="AE62">
        <f t="shared" si="2"/>
        <v>0</v>
      </c>
      <c r="AF62">
        <f t="shared" si="25"/>
        <v>0</v>
      </c>
      <c r="AG62">
        <f t="shared" si="25"/>
        <v>-8.0774169215837462E-20</v>
      </c>
      <c r="AH62">
        <f t="shared" si="4"/>
        <v>-3.0596711487253744E-15</v>
      </c>
      <c r="AI62">
        <f t="shared" si="23"/>
        <v>-3.0597519228945903E-15</v>
      </c>
      <c r="AJ62">
        <f t="shared" si="6"/>
        <v>-0.74246323554588489</v>
      </c>
      <c r="AK62">
        <f t="shared" si="20"/>
        <v>-0.48507598055664497</v>
      </c>
      <c r="AL62">
        <f t="shared" si="7"/>
        <v>-1.2275392161025329</v>
      </c>
      <c r="AN62">
        <f t="shared" si="26"/>
        <v>0</v>
      </c>
      <c r="AO62">
        <f t="shared" si="26"/>
        <v>0</v>
      </c>
      <c r="AP62">
        <f t="shared" si="26"/>
        <v>-1.0078807775097973E-22</v>
      </c>
      <c r="AQ62">
        <f t="shared" si="26"/>
        <v>-3.8177845296822748E-18</v>
      </c>
      <c r="AR62">
        <f t="shared" si="26"/>
        <v>-3.8178853177600258E-18</v>
      </c>
      <c r="AS62">
        <f t="shared" si="26"/>
        <v>-9.264278795797303E-4</v>
      </c>
      <c r="AT62">
        <f t="shared" si="26"/>
        <v>-6.0526621465875738E-4</v>
      </c>
      <c r="AU62">
        <f t="shared" si="24"/>
        <v>-1.5316940942384915E-3</v>
      </c>
      <c r="AW62">
        <v>59</v>
      </c>
      <c r="AX62">
        <f>IF(Z62&gt;0, (R62*SUMPRODUCT(K62:$K$98, X62:$X$98)-K62*$AZ$3)/Z62, 0)</f>
        <v>-9.5748332815039254E+20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0.90019128800000003</v>
      </c>
      <c r="Q63" s="4">
        <f t="shared" si="22"/>
        <v>12.5</v>
      </c>
      <c r="R63">
        <f t="shared" si="0"/>
        <v>50000</v>
      </c>
      <c r="S63">
        <f t="shared" si="1"/>
        <v>-9.5190745938513017E+21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-6.1871936295490428</v>
      </c>
      <c r="AC63">
        <f t="shared" si="19"/>
        <v>-5.5242800263830745</v>
      </c>
      <c r="AE63">
        <f t="shared" si="2"/>
        <v>0</v>
      </c>
      <c r="AF63">
        <f t="shared" si="25"/>
        <v>0</v>
      </c>
      <c r="AG63">
        <f t="shared" si="25"/>
        <v>-7.2542241001444048E-21</v>
      </c>
      <c r="AH63">
        <f t="shared" si="4"/>
        <v>-2.9084881369413874E-16</v>
      </c>
      <c r="AI63">
        <f t="shared" si="23"/>
        <v>-2.9085606791823889E-16</v>
      </c>
      <c r="AJ63">
        <f t="shared" si="6"/>
        <v>-0.66291360316596837</v>
      </c>
      <c r="AK63">
        <f t="shared" si="20"/>
        <v>-0.43310355406843304</v>
      </c>
      <c r="AL63">
        <f t="shared" si="7"/>
        <v>-1.0960171572344017</v>
      </c>
      <c r="AN63">
        <f t="shared" si="26"/>
        <v>0</v>
      </c>
      <c r="AO63">
        <f t="shared" si="26"/>
        <v>0</v>
      </c>
      <c r="AP63">
        <f t="shared" si="26"/>
        <v>-8.0818280783672645E-24</v>
      </c>
      <c r="AQ63">
        <f t="shared" si="26"/>
        <v>-3.2403053402035214E-19</v>
      </c>
      <c r="AR63">
        <f t="shared" si="26"/>
        <v>-3.240386158484305E-19</v>
      </c>
      <c r="AS63">
        <f t="shared" si="26"/>
        <v>-7.3854263359353464E-4</v>
      </c>
      <c r="AT63">
        <f t="shared" si="26"/>
        <v>-4.8251452061444307E-4</v>
      </c>
      <c r="AU63">
        <f t="shared" si="24"/>
        <v>-1.221057154207978E-3</v>
      </c>
      <c r="AW63">
        <v>60</v>
      </c>
      <c r="AX63">
        <f>IF(Z63&gt;0, (R63*SUMPRODUCT(K63:$K$98, X63:$X$98)-K63*$AZ$3)/Z63, 0)</f>
        <v>-9.5190745938513017E+21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0.90499098499999997</v>
      </c>
      <c r="Q64" s="4">
        <f t="shared" si="22"/>
        <v>12.5</v>
      </c>
      <c r="R64">
        <f t="shared" si="0"/>
        <v>50000</v>
      </c>
      <c r="S64">
        <f t="shared" si="1"/>
        <v>-9.9979675620404374E+22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-5.5242800263830745</v>
      </c>
      <c r="AC64">
        <f t="shared" si="19"/>
        <v>-4.9323928806991733</v>
      </c>
      <c r="AE64">
        <f t="shared" si="2"/>
        <v>0</v>
      </c>
      <c r="AF64">
        <f t="shared" si="25"/>
        <v>0</v>
      </c>
      <c r="AG64">
        <f t="shared" si="25"/>
        <v>-6.166744453425373E-22</v>
      </c>
      <c r="AH64">
        <f t="shared" si="4"/>
        <v>-2.6260029655201697E-17</v>
      </c>
      <c r="AI64">
        <f t="shared" si="23"/>
        <v>-2.6260646329647041E-17</v>
      </c>
      <c r="AJ64">
        <f t="shared" si="6"/>
        <v>-0.59188714568390122</v>
      </c>
      <c r="AK64">
        <f t="shared" si="20"/>
        <v>-0.38669960184681523</v>
      </c>
      <c r="AL64">
        <f t="shared" si="7"/>
        <v>-0.97858674753071639</v>
      </c>
      <c r="AN64">
        <f t="shared" si="26"/>
        <v>0</v>
      </c>
      <c r="AO64">
        <f t="shared" si="26"/>
        <v>0</v>
      </c>
      <c r="AP64">
        <f t="shared" si="26"/>
        <v>-6.1341807530477152E-25</v>
      </c>
      <c r="AQ64">
        <f t="shared" si="26"/>
        <v>-2.6121362690150889E-20</v>
      </c>
      <c r="AR64">
        <f t="shared" si="26"/>
        <v>-2.6121976108226194E-20</v>
      </c>
      <c r="AS64">
        <f t="shared" si="26"/>
        <v>-5.8876166581117327E-4</v>
      </c>
      <c r="AT64">
        <f t="shared" si="26"/>
        <v>-3.8465762166329961E-4</v>
      </c>
      <c r="AU64">
        <f t="shared" si="24"/>
        <v>-9.7341928747447283E-4</v>
      </c>
      <c r="AW64">
        <v>61</v>
      </c>
      <c r="AX64">
        <f>IF(Z64&gt;0, (R64*SUMPRODUCT(K64:$K$98, X64:$X$98)-K64*$AZ$3)/Z64, 0)</f>
        <v>-9.9979675620404374E+22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0.90981139099999997</v>
      </c>
      <c r="Q65" s="4">
        <f t="shared" si="22"/>
        <v>12.5</v>
      </c>
      <c r="R65">
        <f t="shared" si="0"/>
        <v>50000</v>
      </c>
      <c r="S65">
        <f t="shared" si="1"/>
        <v>-1.1132200524667811E+24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-4.9323928806991733</v>
      </c>
      <c r="AC65">
        <f t="shared" si="19"/>
        <v>-4.4039222149099757</v>
      </c>
      <c r="AE65">
        <f t="shared" si="2"/>
        <v>0</v>
      </c>
      <c r="AF65">
        <f t="shared" si="25"/>
        <v>0</v>
      </c>
      <c r="AG65">
        <f t="shared" si="25"/>
        <v>-4.9450265977864589E-23</v>
      </c>
      <c r="AH65">
        <f t="shared" si="4"/>
        <v>-2.2442297396449893E-18</v>
      </c>
      <c r="AI65">
        <f t="shared" si="23"/>
        <v>-2.244279189910967E-18</v>
      </c>
      <c r="AJ65">
        <f t="shared" si="6"/>
        <v>-0.52847066578919755</v>
      </c>
      <c r="AK65">
        <f t="shared" si="20"/>
        <v>-0.34526750164894215</v>
      </c>
      <c r="AL65">
        <f t="shared" si="7"/>
        <v>-0.8737381674381397</v>
      </c>
      <c r="AN65">
        <f t="shared" si="26"/>
        <v>0</v>
      </c>
      <c r="AO65">
        <f t="shared" si="26"/>
        <v>0</v>
      </c>
      <c r="AP65">
        <f t="shared" si="26"/>
        <v>-4.3918876959059699E-26</v>
      </c>
      <c r="AQ65">
        <f t="shared" si="26"/>
        <v>-1.993195544134203E-21</v>
      </c>
      <c r="AR65">
        <f t="shared" si="26"/>
        <v>-1.9932394630111618E-21</v>
      </c>
      <c r="AS65">
        <f t="shared" si="26"/>
        <v>-4.6935719532140721E-4</v>
      </c>
      <c r="AT65">
        <f t="shared" si="26"/>
        <v>-3.0664670094331917E-4</v>
      </c>
      <c r="AU65">
        <f t="shared" si="24"/>
        <v>-7.7600389626472643E-4</v>
      </c>
      <c r="AW65">
        <v>62</v>
      </c>
      <c r="AX65">
        <f>IF(Z65&gt;0, (R65*SUMPRODUCT(K65:$K$98, X65:$X$98)-K65*$AZ$3)/Z65, 0)</f>
        <v>-1.1132200524667811E+24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0.91465739899999998</v>
      </c>
      <c r="Q66" s="4">
        <f t="shared" si="22"/>
        <v>12.5</v>
      </c>
      <c r="R66">
        <f t="shared" si="0"/>
        <v>50000</v>
      </c>
      <c r="S66">
        <f t="shared" si="1"/>
        <v>-1.3192356810415513E+25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-4.4039222149099757</v>
      </c>
      <c r="AC66">
        <f t="shared" si="19"/>
        <v>-3.9320734061696214</v>
      </c>
      <c r="AE66">
        <f t="shared" si="2"/>
        <v>0</v>
      </c>
      <c r="AF66">
        <f t="shared" si="25"/>
        <v>0</v>
      </c>
      <c r="AG66">
        <f t="shared" si="25"/>
        <v>-3.7257116589141269E-24</v>
      </c>
      <c r="AH66">
        <f t="shared" si="4"/>
        <v>-1.8092020663668728E-19</v>
      </c>
      <c r="AI66">
        <f t="shared" si="23"/>
        <v>-1.8092393234834619E-19</v>
      </c>
      <c r="AJ66">
        <f t="shared" si="6"/>
        <v>-0.47184880874035429</v>
      </c>
      <c r="AK66">
        <f t="shared" si="20"/>
        <v>-0.30827455504369833</v>
      </c>
      <c r="AL66">
        <f t="shared" si="7"/>
        <v>-0.78012336378405256</v>
      </c>
      <c r="AN66">
        <f t="shared" si="26"/>
        <v>0</v>
      </c>
      <c r="AO66">
        <f t="shared" si="26"/>
        <v>0</v>
      </c>
      <c r="AP66">
        <f t="shared" si="26"/>
        <v>-2.9544307349058293E-27</v>
      </c>
      <c r="AQ66">
        <f t="shared" si="26"/>
        <v>-1.4346687773705206E-22</v>
      </c>
      <c r="AR66">
        <f t="shared" si="26"/>
        <v>-1.4346983216778696E-22</v>
      </c>
      <c r="AS66">
        <f t="shared" si="26"/>
        <v>-3.7416868249474374E-4</v>
      </c>
      <c r="AT66">
        <f t="shared" si="26"/>
        <v>-2.4445687256323271E-4</v>
      </c>
      <c r="AU66">
        <f t="shared" si="24"/>
        <v>-6.186255550579764E-4</v>
      </c>
      <c r="AW66">
        <v>63</v>
      </c>
      <c r="AX66">
        <f>IF(Z66&gt;0, (R66*SUMPRODUCT(K66:$K$98, X66:$X$98)-K66*$AZ$3)/Z66, 0)</f>
        <v>-1.3192356810415513E+25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0.91953785700000001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-1.6716621873535077E+26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-3.9320734061696214</v>
      </c>
      <c r="AC67">
        <f t="shared" si="19"/>
        <v>-3.5107798269371613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-2.6252162768717445E-25</v>
      </c>
      <c r="AH67">
        <f t="shared" ref="AH67:AH79" si="31">-X67*R67</f>
        <v>-1.3703731658551245E-20</v>
      </c>
      <c r="AI67">
        <f t="shared" si="23"/>
        <v>-1.3703994180178931E-20</v>
      </c>
      <c r="AJ67">
        <f t="shared" ref="AJ67:AJ79" si="32">AB67-AC67</f>
        <v>-0.42129357923246014</v>
      </c>
      <c r="AK67">
        <f t="shared" si="20"/>
        <v>-0.27524513843187354</v>
      </c>
      <c r="AL67">
        <f t="shared" ref="AL67:AL79" si="33">SUM(AI67:AK67)</f>
        <v>-0.69653871766433362</v>
      </c>
      <c r="AN67">
        <f t="shared" ref="AN67:AT79" si="34">AE67*$K67</f>
        <v>0</v>
      </c>
      <c r="AO67">
        <f t="shared" si="34"/>
        <v>0</v>
      </c>
      <c r="AP67">
        <f t="shared" si="34"/>
        <v>-1.8587100082725859E-28</v>
      </c>
      <c r="AQ67">
        <f t="shared" si="34"/>
        <v>-9.7025389522508615E-24</v>
      </c>
      <c r="AR67">
        <f t="shared" si="34"/>
        <v>-9.7027248232516874E-24</v>
      </c>
      <c r="AS67">
        <f t="shared" si="34"/>
        <v>-2.9828498285614202E-4</v>
      </c>
      <c r="AT67">
        <f t="shared" si="34"/>
        <v>-1.9487952213267918E-4</v>
      </c>
      <c r="AU67">
        <f t="shared" si="24"/>
        <v>-4.931645049888212E-4</v>
      </c>
      <c r="AW67">
        <v>64</v>
      </c>
      <c r="AX67">
        <f>IF(Z67&gt;0, (R67*SUMPRODUCT(K67:$K$98, X67:$X$98)-K67*$AZ$3)/Z67, 0)</f>
        <v>-1.6716621873535077E+26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0.924425092</v>
      </c>
      <c r="Q68" s="4">
        <f t="shared" si="22"/>
        <v>12.5</v>
      </c>
      <c r="R68">
        <f t="shared" si="27"/>
        <v>50000</v>
      </c>
      <c r="S68">
        <f t="shared" si="28"/>
        <v>-2.2761076911046124E+27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-3.5107798269371613</v>
      </c>
      <c r="AC68">
        <f t="shared" ref="AC68:AC79" si="45">S68*Z68</f>
        <v>-3.1346248454796082</v>
      </c>
      <c r="AE68">
        <f t="shared" si="29"/>
        <v>0</v>
      </c>
      <c r="AF68">
        <f t="shared" si="30"/>
        <v>0</v>
      </c>
      <c r="AG68">
        <f t="shared" si="30"/>
        <v>-1.7214831583596726E-26</v>
      </c>
      <c r="AH68">
        <f t="shared" si="31"/>
        <v>-9.7072631930682385E-22</v>
      </c>
      <c r="AI68">
        <f t="shared" si="23"/>
        <v>-9.7074353413840753E-22</v>
      </c>
      <c r="AJ68">
        <f t="shared" si="32"/>
        <v>-0.37615498145755311</v>
      </c>
      <c r="AK68">
        <f t="shared" ref="AK68:AK79" si="46">G68*SUM(AB68:AB68, AE68:AF68)</f>
        <v>-0.24575458788560131</v>
      </c>
      <c r="AL68">
        <f t="shared" si="33"/>
        <v>-0.62190956934315444</v>
      </c>
      <c r="AN68">
        <f t="shared" si="34"/>
        <v>0</v>
      </c>
      <c r="AO68">
        <f t="shared" si="34"/>
        <v>0</v>
      </c>
      <c r="AP68">
        <f t="shared" si="34"/>
        <v>-1.0882565874210189E-29</v>
      </c>
      <c r="AQ68">
        <f t="shared" si="34"/>
        <v>-6.1365648942810927E-25</v>
      </c>
      <c r="AR68">
        <f t="shared" si="34"/>
        <v>-6.1366737199398347E-25</v>
      </c>
      <c r="AS68">
        <f t="shared" si="34"/>
        <v>-2.3779096209832715E-4</v>
      </c>
      <c r="AT68">
        <f t="shared" si="34"/>
        <v>-1.5535676190424038E-4</v>
      </c>
      <c r="AU68">
        <f t="shared" si="24"/>
        <v>-3.9314772400256753E-4</v>
      </c>
      <c r="AW68">
        <v>65</v>
      </c>
      <c r="AX68">
        <f>IF(Z68&gt;0, (R68*SUMPRODUCT(K68:$K$98, X68:$X$98)-K68*$AZ$3)/Z68, 0)</f>
        <v>-2.2761076911046124E+27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50000</v>
      </c>
      <c r="S69">
        <f t="shared" si="28"/>
        <v>-3.3474909230410139E+28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-3.1346248454796082</v>
      </c>
      <c r="AC69">
        <f t="shared" si="45"/>
        <v>-2.7987721834639361</v>
      </c>
      <c r="AE69">
        <f t="shared" si="29"/>
        <v>0</v>
      </c>
      <c r="AF69">
        <f t="shared" si="30"/>
        <v>0</v>
      </c>
      <c r="AG69">
        <f t="shared" si="30"/>
        <v>-1.0451007365695123E-27</v>
      </c>
      <c r="AH69">
        <f t="shared" si="31"/>
        <v>-6.3990330124764983E-23</v>
      </c>
      <c r="AI69">
        <f t="shared" si="23"/>
        <v>-6.3991375225501557E-23</v>
      </c>
      <c r="AJ69">
        <f t="shared" si="32"/>
        <v>-0.3358526620156721</v>
      </c>
      <c r="AK69">
        <f t="shared" si="46"/>
        <v>-0.21942373918357258</v>
      </c>
      <c r="AL69">
        <f t="shared" si="33"/>
        <v>-0.55527640119924471</v>
      </c>
      <c r="AN69">
        <f t="shared" si="34"/>
        <v>0</v>
      </c>
      <c r="AO69">
        <f t="shared" si="34"/>
        <v>0</v>
      </c>
      <c r="AP69">
        <f t="shared" si="34"/>
        <v>-5.898867722866716E-31</v>
      </c>
      <c r="AQ69">
        <f t="shared" si="34"/>
        <v>-3.6118096537525057E-26</v>
      </c>
      <c r="AR69">
        <f t="shared" si="34"/>
        <v>-3.611868642429734E-26</v>
      </c>
      <c r="AS69">
        <f t="shared" si="34"/>
        <v>-1.8956549912175295E-4</v>
      </c>
      <c r="AT69">
        <f t="shared" si="34"/>
        <v>-1.2384945942621201E-4</v>
      </c>
      <c r="AU69">
        <f t="shared" si="24"/>
        <v>-3.1341495854796499E-4</v>
      </c>
      <c r="AW69">
        <v>66</v>
      </c>
      <c r="AX69">
        <f>IF(Z69&gt;0, (R69*SUMPRODUCT(K69:$K$98, X69:$X$98)-K69*$AZ$3)/Z69, 0)</f>
        <v>-3.3474909230410139E+28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50000</v>
      </c>
      <c r="S70">
        <f t="shared" si="28"/>
        <v>-5.4282757972067839E+29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-2.7987721834639361</v>
      </c>
      <c r="AC70">
        <f t="shared" si="45"/>
        <v>-2.4989037352356571</v>
      </c>
      <c r="AE70">
        <f t="shared" si="29"/>
        <v>0</v>
      </c>
      <c r="AF70">
        <f t="shared" si="30"/>
        <v>0</v>
      </c>
      <c r="AG70">
        <f t="shared" si="30"/>
        <v>-5.7543680272323135E-29</v>
      </c>
      <c r="AH70">
        <f t="shared" si="31"/>
        <v>-3.9084241957259764E-24</v>
      </c>
      <c r="AI70">
        <f t="shared" si="23"/>
        <v>-3.908481739406249E-24</v>
      </c>
      <c r="AJ70">
        <f t="shared" si="32"/>
        <v>-0.29986844822827896</v>
      </c>
      <c r="AK70">
        <f t="shared" si="46"/>
        <v>-0.19591405284247554</v>
      </c>
      <c r="AL70">
        <f t="shared" si="33"/>
        <v>-0.4957825010707545</v>
      </c>
      <c r="AN70">
        <f t="shared" si="34"/>
        <v>0</v>
      </c>
      <c r="AO70">
        <f t="shared" si="34"/>
        <v>0</v>
      </c>
      <c r="AP70">
        <f t="shared" si="34"/>
        <v>-2.8999473647423844E-32</v>
      </c>
      <c r="AQ70">
        <f t="shared" si="34"/>
        <v>-1.9696731931381794E-27</v>
      </c>
      <c r="AR70">
        <f t="shared" si="34"/>
        <v>-1.9697021926118269E-27</v>
      </c>
      <c r="AS70">
        <f t="shared" si="34"/>
        <v>-1.5112045529476495E-4</v>
      </c>
      <c r="AT70">
        <f t="shared" si="34"/>
        <v>-9.8732030792579752E-5</v>
      </c>
      <c r="AU70">
        <f t="shared" si="24"/>
        <v>-2.498524860873447E-4</v>
      </c>
      <c r="AW70">
        <v>67</v>
      </c>
      <c r="AX70">
        <f>IF(Z70&gt;0, (R70*SUMPRODUCT(K70:$K$98, X70:$X$98)-K70*$AZ$3)/Z70, 0)</f>
        <v>-5.4282757972067839E+29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50000</v>
      </c>
      <c r="S71">
        <f t="shared" si="28"/>
        <v>-9.8027100434938888E+30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-2.4989037352356571</v>
      </c>
      <c r="AC71">
        <f t="shared" si="45"/>
        <v>-2.2311640493175506</v>
      </c>
      <c r="AE71">
        <f t="shared" si="29"/>
        <v>0</v>
      </c>
      <c r="AF71">
        <f t="shared" si="30"/>
        <v>0</v>
      </c>
      <c r="AG71">
        <f t="shared" si="30"/>
        <v>-2.8450857459544903E-30</v>
      </c>
      <c r="AH71">
        <f t="shared" si="31"/>
        <v>-2.1649263089458164E-25</v>
      </c>
      <c r="AI71">
        <f t="shared" si="23"/>
        <v>-2.1649547598032757E-25</v>
      </c>
      <c r="AJ71">
        <f t="shared" si="32"/>
        <v>-0.26773968591810648</v>
      </c>
      <c r="AK71">
        <f t="shared" si="46"/>
        <v>-0.17492326146649601</v>
      </c>
      <c r="AL71">
        <f t="shared" si="33"/>
        <v>-0.44266294738460249</v>
      </c>
      <c r="AN71">
        <f t="shared" si="34"/>
        <v>0</v>
      </c>
      <c r="AO71">
        <f t="shared" si="34"/>
        <v>0</v>
      </c>
      <c r="AP71">
        <f t="shared" si="34"/>
        <v>-1.2801764044413767E-33</v>
      </c>
      <c r="AQ71">
        <f t="shared" si="34"/>
        <v>-9.7413147635625911E-29</v>
      </c>
      <c r="AR71">
        <f t="shared" si="34"/>
        <v>-9.7414427812030347E-29</v>
      </c>
      <c r="AS71">
        <f t="shared" si="34"/>
        <v>-1.2047230173370941E-4</v>
      </c>
      <c r="AT71">
        <f t="shared" si="34"/>
        <v>-7.8708570466023384E-5</v>
      </c>
      <c r="AU71">
        <f t="shared" si="24"/>
        <v>-1.9918087219973279E-4</v>
      </c>
      <c r="AW71">
        <v>68</v>
      </c>
      <c r="AX71">
        <f>IF(Z71&gt;0, (R71*SUMPRODUCT(K71:$K$98, X71:$X$98)-K71*$AZ$3)/Z71, 0)</f>
        <v>-9.8027100434938888E+30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50000</v>
      </c>
      <c r="S72">
        <f t="shared" si="28"/>
        <v>-1.9954619283552663E+32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-2.2311640493175506</v>
      </c>
      <c r="AC72">
        <f t="shared" si="45"/>
        <v>-1.9921107583192419</v>
      </c>
      <c r="AE72">
        <f t="shared" si="29"/>
        <v>0</v>
      </c>
      <c r="AF72">
        <f t="shared" si="30"/>
        <v>0</v>
      </c>
      <c r="AG72">
        <f t="shared" si="30"/>
        <v>-1.2479007554664382E-31</v>
      </c>
      <c r="AH72">
        <f t="shared" si="31"/>
        <v>-1.0767379251793206E-26</v>
      </c>
      <c r="AI72">
        <f t="shared" si="23"/>
        <v>-1.0767504041868753E-26</v>
      </c>
      <c r="AJ72">
        <f t="shared" si="32"/>
        <v>-0.23905329099830874</v>
      </c>
      <c r="AK72">
        <f t="shared" si="46"/>
        <v>-0.15618148345222857</v>
      </c>
      <c r="AL72">
        <f t="shared" si="33"/>
        <v>-0.39523477445053734</v>
      </c>
      <c r="AN72">
        <f t="shared" si="34"/>
        <v>0</v>
      </c>
      <c r="AO72">
        <f t="shared" si="34"/>
        <v>0</v>
      </c>
      <c r="AP72">
        <f t="shared" si="34"/>
        <v>-5.0134476379398888E-35</v>
      </c>
      <c r="AQ72">
        <f t="shared" si="34"/>
        <v>-4.3258000959001289E-30</v>
      </c>
      <c r="AR72">
        <f t="shared" si="34"/>
        <v>-4.3258502303765087E-30</v>
      </c>
      <c r="AS72">
        <f t="shared" si="34"/>
        <v>-9.6039781356592065E-5</v>
      </c>
      <c r="AT72">
        <f t="shared" si="34"/>
        <v>-6.2745990486306902E-5</v>
      </c>
      <c r="AU72">
        <f t="shared" si="24"/>
        <v>-1.5878577184289897E-4</v>
      </c>
      <c r="AW72">
        <v>69</v>
      </c>
      <c r="AX72">
        <f>IF(Z72&gt;0, (R72*SUMPRODUCT(K72:$K$98, X72:$X$98)-K72*$AZ$3)/Z72, 0)</f>
        <v>-1.9954619283552663E+32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50000</v>
      </c>
      <c r="S73">
        <f t="shared" si="28"/>
        <v>-4.6487447590448726E+33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-1.9921107583192419</v>
      </c>
      <c r="AC73">
        <f t="shared" si="45"/>
        <v>-1.7786703199278942</v>
      </c>
      <c r="AE73">
        <f t="shared" si="29"/>
        <v>0</v>
      </c>
      <c r="AF73">
        <f t="shared" si="30"/>
        <v>0</v>
      </c>
      <c r="AG73">
        <f t="shared" si="30"/>
        <v>-4.7826628803055066E-33</v>
      </c>
      <c r="AH73">
        <f t="shared" si="31"/>
        <v>-4.7503804764348744E-28</v>
      </c>
      <c r="AI73">
        <f t="shared" si="23"/>
        <v>-4.7504283030636774E-28</v>
      </c>
      <c r="AJ73">
        <f t="shared" si="32"/>
        <v>-0.21344043839134774</v>
      </c>
      <c r="AK73">
        <f t="shared" si="46"/>
        <v>-0.13944775308234694</v>
      </c>
      <c r="AL73">
        <f t="shared" si="33"/>
        <v>-0.35288819147369466</v>
      </c>
      <c r="AN73">
        <f t="shared" si="34"/>
        <v>0</v>
      </c>
      <c r="AO73">
        <f t="shared" si="34"/>
        <v>0</v>
      </c>
      <c r="AP73">
        <f t="shared" si="34"/>
        <v>-1.7155689704787537E-36</v>
      </c>
      <c r="AQ73">
        <f t="shared" si="34"/>
        <v>-1.7039890845953102E-31</v>
      </c>
      <c r="AR73">
        <f t="shared" si="34"/>
        <v>-1.7040062402850149E-31</v>
      </c>
      <c r="AS73">
        <f t="shared" si="34"/>
        <v>-7.6562325698814059E-5</v>
      </c>
      <c r="AT73">
        <f t="shared" si="34"/>
        <v>-5.0020719456558428E-5</v>
      </c>
      <c r="AU73">
        <f t="shared" si="24"/>
        <v>-1.2658304515537249E-4</v>
      </c>
      <c r="AW73">
        <v>70</v>
      </c>
      <c r="AX73">
        <f>IF(Z73&gt;0, (R73*SUMPRODUCT(K73:$K$98, X73:$X$98)-K73*$AZ$3)/Z73, 0)</f>
        <v>-4.6487447590448726E+33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50000</v>
      </c>
      <c r="S74">
        <f t="shared" si="28"/>
        <v>-1.2638627608397798E+35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-1.7786703199278942</v>
      </c>
      <c r="AC74">
        <f t="shared" si="45"/>
        <v>-1.5880984999356196</v>
      </c>
      <c r="AE74">
        <f t="shared" si="29"/>
        <v>0</v>
      </c>
      <c r="AF74">
        <f t="shared" si="30"/>
        <v>0</v>
      </c>
      <c r="AG74">
        <f t="shared" si="30"/>
        <v>-1.5706793383171601E-34</v>
      </c>
      <c r="AH74">
        <f t="shared" si="31"/>
        <v>-1.831107327068294E-29</v>
      </c>
      <c r="AI74">
        <f t="shared" si="23"/>
        <v>-1.8311230338616772E-29</v>
      </c>
      <c r="AJ74">
        <f t="shared" si="32"/>
        <v>-0.19057181999227457</v>
      </c>
      <c r="AK74">
        <f t="shared" si="46"/>
        <v>-0.1245069223949526</v>
      </c>
      <c r="AL74">
        <f t="shared" si="33"/>
        <v>-0.31507874238722716</v>
      </c>
      <c r="AN74">
        <f t="shared" si="34"/>
        <v>0</v>
      </c>
      <c r="AO74">
        <f t="shared" si="34"/>
        <v>0</v>
      </c>
      <c r="AP74">
        <f t="shared" si="34"/>
        <v>-5.0304625619852509E-38</v>
      </c>
      <c r="AQ74">
        <f t="shared" si="34"/>
        <v>-5.8645432145704682E-33</v>
      </c>
      <c r="AR74">
        <f t="shared" si="34"/>
        <v>-5.8645935191960882E-33</v>
      </c>
      <c r="AS74">
        <f t="shared" si="34"/>
        <v>-6.1035017298161643E-5</v>
      </c>
      <c r="AT74">
        <f t="shared" si="34"/>
        <v>-3.9876211301465571E-5</v>
      </c>
      <c r="AU74">
        <f t="shared" si="24"/>
        <v>-1.0091122859962721E-4</v>
      </c>
      <c r="AW74">
        <v>71</v>
      </c>
      <c r="AX74">
        <f>IF(Z74&gt;0, (R74*SUMPRODUCT(K74:$K$98, X74:$X$98)-K74*$AZ$3)/Z74, 0)</f>
        <v>-1.2638627608397798E+35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50000</v>
      </c>
      <c r="S75">
        <f t="shared" si="28"/>
        <v>-4.1207721504800483E+36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-1.5880984999356196</v>
      </c>
      <c r="AC75">
        <f t="shared" si="45"/>
        <v>-1.4179450892282317</v>
      </c>
      <c r="AE75">
        <f t="shared" si="29"/>
        <v>0</v>
      </c>
      <c r="AF75">
        <f t="shared" si="30"/>
        <v>0</v>
      </c>
      <c r="AG75">
        <f t="shared" si="30"/>
        <v>-4.3012117554929863E-36</v>
      </c>
      <c r="AH75">
        <f t="shared" si="31"/>
        <v>-6.0478417095162345E-31</v>
      </c>
      <c r="AI75">
        <f t="shared" si="23"/>
        <v>-6.0478847216337895E-31</v>
      </c>
      <c r="AJ75">
        <f t="shared" si="32"/>
        <v>-0.17015341070738788</v>
      </c>
      <c r="AK75">
        <f t="shared" si="46"/>
        <v>-0.11116689499549338</v>
      </c>
      <c r="AL75">
        <f t="shared" si="33"/>
        <v>-0.28132030570288125</v>
      </c>
      <c r="AN75">
        <f t="shared" si="34"/>
        <v>0</v>
      </c>
      <c r="AO75">
        <f t="shared" si="34"/>
        <v>0</v>
      </c>
      <c r="AP75">
        <f t="shared" si="34"/>
        <v>-1.2299662420024943E-39</v>
      </c>
      <c r="AQ75">
        <f t="shared" si="34"/>
        <v>-1.7294291847361137E-34</v>
      </c>
      <c r="AR75">
        <f t="shared" si="34"/>
        <v>-1.7294414843985338E-34</v>
      </c>
      <c r="AS75">
        <f t="shared" si="34"/>
        <v>-4.8656742106315048E-5</v>
      </c>
      <c r="AT75">
        <f t="shared" si="34"/>
        <v>-3.1789071509459158E-5</v>
      </c>
      <c r="AU75">
        <f t="shared" si="24"/>
        <v>-8.0445813615774193E-5</v>
      </c>
      <c r="AW75">
        <v>72</v>
      </c>
      <c r="AX75">
        <f>IF(Z75&gt;0, (R75*SUMPRODUCT(K75:$K$98, X75:$X$98)-K75*$AZ$3)/Z75, 0)</f>
        <v>-4.1207721504800483E+36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50000</v>
      </c>
      <c r="S76">
        <f t="shared" si="28"/>
        <v>-1.6778908107732817E+38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-1.4179450892282317</v>
      </c>
      <c r="AC76">
        <f t="shared" si="45"/>
        <v>-1.2660224010966354</v>
      </c>
      <c r="AE76">
        <f t="shared" si="29"/>
        <v>0</v>
      </c>
      <c r="AF76">
        <f t="shared" si="30"/>
        <v>0</v>
      </c>
      <c r="AG76">
        <f t="shared" si="30"/>
        <v>-9.4316506843580731E-38</v>
      </c>
      <c r="AH76">
        <f t="shared" si="31"/>
        <v>-1.6655532524377903E-32</v>
      </c>
      <c r="AI76">
        <f t="shared" si="23"/>
        <v>-1.6655626840884747E-32</v>
      </c>
      <c r="AJ76">
        <f t="shared" si="32"/>
        <v>-0.15192268813159626</v>
      </c>
      <c r="AK76">
        <f t="shared" si="46"/>
        <v>-9.9256156245976224E-2</v>
      </c>
      <c r="AL76">
        <f t="shared" si="33"/>
        <v>-0.25117884437757249</v>
      </c>
      <c r="AN76">
        <f t="shared" si="34"/>
        <v>0</v>
      </c>
      <c r="AO76">
        <f t="shared" si="34"/>
        <v>0</v>
      </c>
      <c r="AP76">
        <f t="shared" si="34"/>
        <v>-2.4080863319889815E-41</v>
      </c>
      <c r="AQ76">
        <f t="shared" si="34"/>
        <v>-4.2524857595149738E-36</v>
      </c>
      <c r="AR76">
        <f t="shared" si="34"/>
        <v>-4.252509840378294E-36</v>
      </c>
      <c r="AS76">
        <f t="shared" si="34"/>
        <v>-3.8788856908733277E-5</v>
      </c>
      <c r="AT76">
        <f t="shared" si="34"/>
        <v>-2.5342053180372407E-5</v>
      </c>
      <c r="AU76">
        <f t="shared" si="24"/>
        <v>-6.4130910089105691E-5</v>
      </c>
      <c r="AW76">
        <v>73</v>
      </c>
      <c r="AX76">
        <f>IF(Z76&gt;0, (R76*SUMPRODUCT(K76:$K$98, X76:$X$98)-K76*$AZ$3)/Z76, 0)</f>
        <v>-1.6778908107732817E+38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50000</v>
      </c>
      <c r="S77">
        <f t="shared" si="28"/>
        <v>-9.0953762562360229E+39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-1.2660224010966354</v>
      </c>
      <c r="AC77">
        <f t="shared" si="45"/>
        <v>-1.1303771438362815</v>
      </c>
      <c r="AE77">
        <f t="shared" si="29"/>
        <v>0</v>
      </c>
      <c r="AF77">
        <f t="shared" si="30"/>
        <v>0</v>
      </c>
      <c r="AG77">
        <f t="shared" si="30"/>
        <v>-1.5535051986734276E-39</v>
      </c>
      <c r="AH77">
        <f t="shared" si="31"/>
        <v>-3.6727934630588597E-34</v>
      </c>
      <c r="AI77">
        <f t="shared" si="23"/>
        <v>-3.6728089981108463E-34</v>
      </c>
      <c r="AJ77">
        <f t="shared" si="32"/>
        <v>-0.13564525726035392</v>
      </c>
      <c r="AK77">
        <f t="shared" si="46"/>
        <v>-8.8621568076764495E-2</v>
      </c>
      <c r="AL77">
        <f t="shared" si="33"/>
        <v>-0.22426682533711842</v>
      </c>
      <c r="AN77">
        <f t="shared" si="34"/>
        <v>0</v>
      </c>
      <c r="AO77">
        <f t="shared" si="34"/>
        <v>0</v>
      </c>
      <c r="AP77">
        <f t="shared" si="34"/>
        <v>-3.5414330284535696E-43</v>
      </c>
      <c r="AQ77">
        <f t="shared" si="34"/>
        <v>-8.3726479241086124E-38</v>
      </c>
      <c r="AR77">
        <f t="shared" si="34"/>
        <v>-8.3726833384388966E-38</v>
      </c>
      <c r="AS77">
        <f t="shared" si="34"/>
        <v>-3.0922239244844794E-5</v>
      </c>
      <c r="AT77">
        <f t="shared" si="34"/>
        <v>-2.0202529639965251E-5</v>
      </c>
      <c r="AU77">
        <f t="shared" si="24"/>
        <v>-5.1124768884810049E-5</v>
      </c>
      <c r="AW77">
        <v>74</v>
      </c>
      <c r="AX77">
        <f>IF(Z77&gt;0, (R77*SUMPRODUCT(K77:$K$98, X77:$X$98)-K77*$AZ$3)/Z77, 0)</f>
        <v>-9.0953762562360229E+39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50000</v>
      </c>
      <c r="S78">
        <f t="shared" si="28"/>
        <v>-7.372897810124537E+41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-1.1303771438362815</v>
      </c>
      <c r="AC78">
        <f t="shared" si="45"/>
        <v>-1.0092653069966799</v>
      </c>
      <c r="AE78">
        <f t="shared" si="29"/>
        <v>0</v>
      </c>
      <c r="AF78">
        <f t="shared" si="30"/>
        <v>0</v>
      </c>
      <c r="AG78">
        <f t="shared" si="30"/>
        <v>-1.7111069029241574E-41</v>
      </c>
      <c r="AH78">
        <f t="shared" si="31"/>
        <v>-6.0834363106298071E-36</v>
      </c>
      <c r="AI78">
        <f t="shared" si="23"/>
        <v>-6.0834534216988361E-36</v>
      </c>
      <c r="AJ78">
        <f t="shared" si="32"/>
        <v>-0.12111183683960158</v>
      </c>
      <c r="AK78">
        <f t="shared" si="46"/>
        <v>-7.9126400068539715E-2</v>
      </c>
      <c r="AL78">
        <f t="shared" si="33"/>
        <v>-0.2002382369081413</v>
      </c>
      <c r="AN78">
        <f t="shared" si="34"/>
        <v>0</v>
      </c>
      <c r="AO78">
        <f t="shared" si="34"/>
        <v>0</v>
      </c>
      <c r="AP78">
        <f t="shared" si="34"/>
        <v>-3.4827751981253871E-45</v>
      </c>
      <c r="AQ78">
        <f t="shared" si="34"/>
        <v>-1.2382184342678676E-39</v>
      </c>
      <c r="AR78">
        <f t="shared" si="34"/>
        <v>-1.2382219170430657E-39</v>
      </c>
      <c r="AS78">
        <f t="shared" si="34"/>
        <v>-2.4651019806158129E-5</v>
      </c>
      <c r="AT78">
        <f t="shared" si="34"/>
        <v>-1.6105332940023315E-5</v>
      </c>
      <c r="AU78">
        <f t="shared" si="24"/>
        <v>-4.0756352746181447E-5</v>
      </c>
      <c r="AW78">
        <v>75</v>
      </c>
      <c r="AX78">
        <f>IF(Z78&gt;0, (R78*SUMPRODUCT(K78:$K$98, X78:$X$98)-K78*$AZ$3)/Z78, 0)</f>
        <v>-7.372897810124537E+41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-1.0092653069966799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-6.8444276116966291E-38</v>
      </c>
      <c r="AI79">
        <f t="shared" si="23"/>
        <v>-6.8444276116966291E-38</v>
      </c>
      <c r="AJ79">
        <f t="shared" si="32"/>
        <v>-1.0092653069966799</v>
      </c>
      <c r="AK79">
        <f t="shared" si="46"/>
        <v>-7.0648571489767609E-2</v>
      </c>
      <c r="AL79">
        <f t="shared" si="33"/>
        <v>-1.0799138784864475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-1.2438482850447811E-41</v>
      </c>
      <c r="AR79">
        <f t="shared" si="34"/>
        <v>-1.2438482850447811E-41</v>
      </c>
      <c r="AS79">
        <f t="shared" si="34"/>
        <v>-1.8341532593867658E-4</v>
      </c>
      <c r="AT79">
        <f t="shared" si="34"/>
        <v>-1.2839072815707364E-5</v>
      </c>
      <c r="AU79">
        <f t="shared" si="24"/>
        <v>-1.9625439875438393E-4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6262.909318165418</v>
      </c>
      <c r="AO81" s="8">
        <f t="shared" ref="AO81:AU81" si="49">SUM(AO3:AO79)</f>
        <v>-626.29093181654184</v>
      </c>
      <c r="AP81" s="8">
        <f t="shared" si="49"/>
        <v>-173.4906480515892</v>
      </c>
      <c r="AQ81" s="8">
        <f t="shared" si="49"/>
        <v>-4958.5768114273578</v>
      </c>
      <c r="AR81" s="8">
        <f t="shared" si="49"/>
        <v>504.55092686992697</v>
      </c>
      <c r="AS81" s="8">
        <f t="shared" si="49"/>
        <v>-1210.9222244878285</v>
      </c>
      <c r="AT81" s="8">
        <f t="shared" si="49"/>
        <v>706.37129761790015</v>
      </c>
      <c r="AU81" s="8">
        <f t="shared" si="49"/>
        <v>-1.1475772318091798E-12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14804.475427975371</v>
      </c>
      <c r="K3">
        <v>1</v>
      </c>
      <c r="L3" s="2">
        <v>0</v>
      </c>
      <c r="O3">
        <f>$C$3</f>
        <v>14804.475427975371</v>
      </c>
      <c r="P3" s="2">
        <f>O3*C5</f>
        <v>1480.4475427975372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14804.475427975371</v>
      </c>
      <c r="AF3">
        <f t="shared" ref="AF3:AG34" si="3">-$Z3*P3</f>
        <v>-1480.4475427975372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13224.027885177833</v>
      </c>
      <c r="AJ3">
        <f t="shared" ref="AJ3:AJ66" si="6">AB3-AC3</f>
        <v>0</v>
      </c>
      <c r="AL3">
        <f t="shared" ref="AL3:AL66" si="7">SUM(AI3:AK3)</f>
        <v>13224.027885177833</v>
      </c>
      <c r="AN3">
        <f t="shared" ref="AN3:AU34" si="8">AE3*$K3</f>
        <v>14804.475427975371</v>
      </c>
      <c r="AO3">
        <f t="shared" si="8"/>
        <v>-1480.4475427975372</v>
      </c>
      <c r="AP3">
        <f t="shared" si="8"/>
        <v>-100</v>
      </c>
      <c r="AQ3">
        <f t="shared" si="8"/>
        <v>0</v>
      </c>
      <c r="AR3">
        <f t="shared" si="8"/>
        <v>13224.027885177833</v>
      </c>
      <c r="AS3">
        <f t="shared" si="8"/>
        <v>0</v>
      </c>
      <c r="AT3">
        <f t="shared" si="8"/>
        <v>0</v>
      </c>
      <c r="AU3">
        <f t="shared" si="8"/>
        <v>13224.027885177833</v>
      </c>
      <c r="AW3">
        <v>0</v>
      </c>
      <c r="AX3">
        <f>IF(Z3&gt;0, (R3*SUMPRODUCT(K3:$K$98, X3:$X$98)-K3*$AZ$3)/Z3, 0)</f>
        <v>0</v>
      </c>
      <c r="AZ3">
        <f>C6*ABS(SUMPRODUCT(X4:X69, K4:K69))/1</f>
        <v>12767.173600312859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1409.6018412326762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1367.9114571763785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-1367.9114571763785</v>
      </c>
      <c r="AK4">
        <f t="shared" ref="AK4:AK67" si="19">G4*SUM(AB4:AB4, AE4:AF4)</f>
        <v>0</v>
      </c>
      <c r="AL4">
        <f t="shared" si="7"/>
        <v>-2346.7114571763786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-873.92857142857133</v>
      </c>
      <c r="AR4">
        <f t="shared" si="8"/>
        <v>-873.92857142857133</v>
      </c>
      <c r="AS4">
        <f t="shared" si="8"/>
        <v>-1221.349515336052</v>
      </c>
      <c r="AT4">
        <f t="shared" si="8"/>
        <v>0</v>
      </c>
      <c r="AU4">
        <f t="shared" si="8"/>
        <v>-2095.2780867646238</v>
      </c>
      <c r="AW4">
        <v>1</v>
      </c>
      <c r="AX4">
        <f>IF(Z4&gt;0, (R4*SUMPRODUCT(K4:$K$98, X4:$X$98)-K4*$AZ$3)/Z4, 0)</f>
        <v>1409.6018412326762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</v>
      </c>
      <c r="S5">
        <f t="shared" si="1"/>
        <v>1828.4681784498418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1367.9114571763785</v>
      </c>
      <c r="AC5">
        <f>S5*Z5</f>
        <v>1715.3324010838569</v>
      </c>
      <c r="AE5">
        <f t="shared" si="2"/>
        <v>0</v>
      </c>
      <c r="AF5">
        <f t="shared" si="3"/>
        <v>0</v>
      </c>
      <c r="AG5">
        <f t="shared" si="3"/>
        <v>-11.726567225099998</v>
      </c>
      <c r="AH5">
        <f t="shared" si="4"/>
        <v>-1129.7190995999999</v>
      </c>
      <c r="AI5">
        <f t="shared" si="5"/>
        <v>-1141.4456668251</v>
      </c>
      <c r="AJ5">
        <f t="shared" si="6"/>
        <v>-347.42094390747843</v>
      </c>
      <c r="AK5">
        <f t="shared" si="19"/>
        <v>95.753802002346504</v>
      </c>
      <c r="AL5">
        <f t="shared" si="7"/>
        <v>-1393.112808730232</v>
      </c>
      <c r="AN5">
        <f t="shared" si="8"/>
        <v>0</v>
      </c>
      <c r="AO5">
        <f t="shared" si="8"/>
        <v>0</v>
      </c>
      <c r="AP5">
        <f t="shared" si="8"/>
        <v>-9.3483475965401759</v>
      </c>
      <c r="AQ5">
        <f t="shared" si="8"/>
        <v>-900.60514955357132</v>
      </c>
      <c r="AR5">
        <f t="shared" si="8"/>
        <v>-909.9534971501115</v>
      </c>
      <c r="AS5">
        <f t="shared" si="8"/>
        <v>-276.96184941603826</v>
      </c>
      <c r="AT5">
        <f t="shared" si="8"/>
        <v>76.334344708503266</v>
      </c>
      <c r="AU5">
        <f t="shared" si="8"/>
        <v>-1110.5810018576467</v>
      </c>
      <c r="AW5">
        <v>2</v>
      </c>
      <c r="AX5">
        <f>IF(Z5&gt;0, (R5*SUMPRODUCT(K5:$K$98, X5:$X$98)-K5*$AZ$3)/Z5, 0)</f>
        <v>1828.4681784498418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50000</v>
      </c>
      <c r="S6">
        <f t="shared" si="1"/>
        <v>2109.2335978445753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1715.3324010838569</v>
      </c>
      <c r="AC6">
        <f t="shared" ref="AC6:AC69" si="22">S6*Z6</f>
        <v>1905.2178902231899</v>
      </c>
      <c r="AE6">
        <f t="shared" si="2"/>
        <v>0</v>
      </c>
      <c r="AF6">
        <f t="shared" si="3"/>
        <v>0</v>
      </c>
      <c r="AG6">
        <f t="shared" si="3"/>
        <v>-11.290936979254758</v>
      </c>
      <c r="AH6">
        <f t="shared" si="4"/>
        <v>-1273.4582943769594</v>
      </c>
      <c r="AI6">
        <f t="shared" si="5"/>
        <v>-1284.7492313562143</v>
      </c>
      <c r="AJ6">
        <f t="shared" si="6"/>
        <v>-189.885489139333</v>
      </c>
      <c r="AK6">
        <f t="shared" si="19"/>
        <v>120.07326807586999</v>
      </c>
      <c r="AL6">
        <f t="shared" si="7"/>
        <v>-1354.5614524196774</v>
      </c>
      <c r="AN6">
        <f t="shared" si="8"/>
        <v>0</v>
      </c>
      <c r="AO6">
        <f t="shared" si="8"/>
        <v>0</v>
      </c>
      <c r="AP6">
        <f t="shared" si="8"/>
        <v>-8.0366659211395568</v>
      </c>
      <c r="AQ6">
        <f t="shared" si="8"/>
        <v>-906.42246035167591</v>
      </c>
      <c r="AR6">
        <f t="shared" si="8"/>
        <v>-914.45912627281552</v>
      </c>
      <c r="AS6">
        <f t="shared" si="8"/>
        <v>-135.15674051576519</v>
      </c>
      <c r="AT6">
        <f t="shared" si="8"/>
        <v>85.465780506808869</v>
      </c>
      <c r="AU6">
        <f t="shared" si="8"/>
        <v>-964.15008628177191</v>
      </c>
      <c r="AW6">
        <v>3</v>
      </c>
      <c r="AX6">
        <f>IF(Z6&gt;0, (R6*SUMPRODUCT(K6:$K$98, X6:$X$98)-K6*$AZ$3)/Z6, 0)</f>
        <v>2109.2335978445753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</v>
      </c>
      <c r="S7">
        <f t="shared" si="1"/>
        <v>2277.6997585090403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1905.2178902231899</v>
      </c>
      <c r="AC7">
        <f t="shared" si="22"/>
        <v>1972.4477858473222</v>
      </c>
      <c r="AE7">
        <f t="shared" si="2"/>
        <v>0</v>
      </c>
      <c r="AF7">
        <f t="shared" si="3"/>
        <v>0</v>
      </c>
      <c r="AG7">
        <f t="shared" si="3"/>
        <v>-10.824779355129245</v>
      </c>
      <c r="AH7">
        <f t="shared" si="4"/>
        <v>-1412.9930173318576</v>
      </c>
      <c r="AI7">
        <f t="shared" si="5"/>
        <v>-1423.8177966869869</v>
      </c>
      <c r="AJ7">
        <f t="shared" si="6"/>
        <v>-67.229895624132268</v>
      </c>
      <c r="AK7">
        <f t="shared" si="19"/>
        <v>133.36525231562331</v>
      </c>
      <c r="AL7">
        <f t="shared" si="7"/>
        <v>-1357.6824399954958</v>
      </c>
      <c r="AN7">
        <f t="shared" si="8"/>
        <v>0</v>
      </c>
      <c r="AO7">
        <f t="shared" si="8"/>
        <v>0</v>
      </c>
      <c r="AP7">
        <f t="shared" si="8"/>
        <v>-6.8793429749280257</v>
      </c>
      <c r="AQ7">
        <f t="shared" si="8"/>
        <v>-897.98260717418646</v>
      </c>
      <c r="AR7">
        <f t="shared" si="8"/>
        <v>-904.86195014911459</v>
      </c>
      <c r="AS7">
        <f t="shared" si="8"/>
        <v>-42.725814078405911</v>
      </c>
      <c r="AT7">
        <f t="shared" si="8"/>
        <v>84.756028877600386</v>
      </c>
      <c r="AU7">
        <f t="shared" si="8"/>
        <v>-862.83173534992</v>
      </c>
      <c r="AW7">
        <v>4</v>
      </c>
      <c r="AX7">
        <f>IF(Z7&gt;0, (R7*SUMPRODUCT(K7:$K$98, X7:$X$98)-K7*$AZ$3)/Z7, 0)</f>
        <v>2277.6997585090403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</v>
      </c>
      <c r="S8">
        <f t="shared" si="1"/>
        <v>2352.4620440858007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1972.4477858473222</v>
      </c>
      <c r="AC8">
        <f t="shared" si="22"/>
        <v>1943.7976393658189</v>
      </c>
      <c r="AE8">
        <f t="shared" si="2"/>
        <v>0</v>
      </c>
      <c r="AF8">
        <f t="shared" si="3"/>
        <v>0</v>
      </c>
      <c r="AG8">
        <f t="shared" si="3"/>
        <v>-10.328528170372699</v>
      </c>
      <c r="AH8">
        <f t="shared" si="4"/>
        <v>-1552.0135648210107</v>
      </c>
      <c r="AI8">
        <f t="shared" si="5"/>
        <v>-1562.3420929913834</v>
      </c>
      <c r="AJ8">
        <f t="shared" si="6"/>
        <v>28.65014648150327</v>
      </c>
      <c r="AK8">
        <f t="shared" si="19"/>
        <v>138.07134500931255</v>
      </c>
      <c r="AL8">
        <f t="shared" si="7"/>
        <v>-1395.6206015005675</v>
      </c>
      <c r="AN8">
        <f t="shared" si="8"/>
        <v>0</v>
      </c>
      <c r="AO8">
        <f t="shared" si="8"/>
        <v>0</v>
      </c>
      <c r="AP8">
        <f t="shared" si="8"/>
        <v>-5.8606842639155579</v>
      </c>
      <c r="AQ8">
        <f t="shared" si="8"/>
        <v>-880.65417711900056</v>
      </c>
      <c r="AR8">
        <f t="shared" si="8"/>
        <v>-886.51486138291614</v>
      </c>
      <c r="AS8">
        <f t="shared" si="8"/>
        <v>16.256862533876692</v>
      </c>
      <c r="AT8">
        <f t="shared" si="8"/>
        <v>78.345389163472134</v>
      </c>
      <c r="AU8">
        <f t="shared" si="8"/>
        <v>-791.9126096855673</v>
      </c>
      <c r="AW8">
        <v>5</v>
      </c>
      <c r="AX8">
        <f>IF(Z8&gt;0, (R8*SUMPRODUCT(K8:$K$98, X8:$X$98)-K8*$AZ$3)/Z8, 0)</f>
        <v>2352.4620440858007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</v>
      </c>
      <c r="S9">
        <f t="shared" si="1"/>
        <v>2346.395641650749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1943.7976393658189</v>
      </c>
      <c r="AC9">
        <f t="shared" si="22"/>
        <v>1839.3331592938584</v>
      </c>
      <c r="AE9">
        <f t="shared" si="2"/>
        <v>0</v>
      </c>
      <c r="AF9">
        <f t="shared" si="3"/>
        <v>0</v>
      </c>
      <c r="AG9">
        <f t="shared" si="3"/>
        <v>-9.7987159893452613</v>
      </c>
      <c r="AH9">
        <f t="shared" si="4"/>
        <v>-1706.1075972948438</v>
      </c>
      <c r="AI9">
        <f t="shared" si="5"/>
        <v>-1715.9063132841891</v>
      </c>
      <c r="AJ9">
        <f t="shared" si="6"/>
        <v>104.46448007196045</v>
      </c>
      <c r="AK9">
        <f t="shared" si="19"/>
        <v>136.06583475560734</v>
      </c>
      <c r="AL9">
        <f t="shared" si="7"/>
        <v>-1475.3759984566213</v>
      </c>
      <c r="AN9">
        <f t="shared" si="8"/>
        <v>0</v>
      </c>
      <c r="AO9">
        <f t="shared" si="8"/>
        <v>0</v>
      </c>
      <c r="AP9">
        <f t="shared" si="8"/>
        <v>-4.9643344677801302</v>
      </c>
      <c r="AQ9">
        <f t="shared" si="8"/>
        <v>-864.3672048666316</v>
      </c>
      <c r="AR9">
        <f t="shared" si="8"/>
        <v>-869.33153933441179</v>
      </c>
      <c r="AS9">
        <f t="shared" si="8"/>
        <v>52.924956662063209</v>
      </c>
      <c r="AT9">
        <f t="shared" si="8"/>
        <v>68.935186416161415</v>
      </c>
      <c r="AU9">
        <f t="shared" si="8"/>
        <v>-747.47139625618718</v>
      </c>
      <c r="AW9">
        <v>6</v>
      </c>
      <c r="AX9">
        <f>IF(Z9&gt;0, (R9*SUMPRODUCT(K9:$K$98, X9:$X$98)-K9*$AZ$3)/Z9, 0)</f>
        <v>2346.395641650749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</v>
      </c>
      <c r="S10">
        <f t="shared" si="1"/>
        <v>2256.7003633004092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1839.3331592938584</v>
      </c>
      <c r="AC10">
        <f t="shared" si="22"/>
        <v>1667.9924696477976</v>
      </c>
      <c r="AE10">
        <f t="shared" si="2"/>
        <v>0</v>
      </c>
      <c r="AF10">
        <f t="shared" si="3"/>
        <v>0</v>
      </c>
      <c r="AG10">
        <f t="shared" si="3"/>
        <v>-9.2391113191937553</v>
      </c>
      <c r="AH10">
        <f t="shared" si="4"/>
        <v>-1846.4700410322212</v>
      </c>
      <c r="AI10">
        <f t="shared" si="5"/>
        <v>-1855.709152351415</v>
      </c>
      <c r="AJ10">
        <f t="shared" si="6"/>
        <v>171.34068964606081</v>
      </c>
      <c r="AK10">
        <f t="shared" si="19"/>
        <v>128.75332115057012</v>
      </c>
      <c r="AL10">
        <f t="shared" si="7"/>
        <v>-1555.615141554784</v>
      </c>
      <c r="AN10">
        <f t="shared" si="8"/>
        <v>0</v>
      </c>
      <c r="AO10">
        <f t="shared" si="8"/>
        <v>0</v>
      </c>
      <c r="AP10">
        <f t="shared" si="8"/>
        <v>-4.1793047556475065</v>
      </c>
      <c r="AQ10">
        <f t="shared" si="8"/>
        <v>-835.24927420400684</v>
      </c>
      <c r="AR10">
        <f t="shared" si="8"/>
        <v>-839.42857895965437</v>
      </c>
      <c r="AS10">
        <f t="shared" si="8"/>
        <v>77.5058265166778</v>
      </c>
      <c r="AT10">
        <f t="shared" si="8"/>
        <v>58.241463794479451</v>
      </c>
      <c r="AU10">
        <f t="shared" si="8"/>
        <v>-703.68128864849712</v>
      </c>
      <c r="AW10">
        <v>7</v>
      </c>
      <c r="AX10">
        <f>IF(Z10&gt;0, (R10*SUMPRODUCT(K10:$K$98, X10:$X$98)-K10*$AZ$3)/Z10, 0)</f>
        <v>2256.7003633004092</v>
      </c>
    </row>
    <row r="11" spans="1:52" x14ac:dyDescent="0.25">
      <c r="A11" t="s">
        <v>33</v>
      </c>
      <c r="C11" s="12">
        <f>AU71</f>
        <v>2.6492089771901206E-13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</v>
      </c>
      <c r="S11">
        <f t="shared" si="1"/>
        <v>2095.63877939544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1667.9924696477976</v>
      </c>
      <c r="AC11">
        <f t="shared" si="22"/>
        <v>1451.5168697478721</v>
      </c>
      <c r="AE11">
        <f t="shared" si="2"/>
        <v>0</v>
      </c>
      <c r="AF11">
        <f t="shared" si="3"/>
        <v>0</v>
      </c>
      <c r="AG11">
        <f t="shared" si="3"/>
        <v>-8.6579619781051491</v>
      </c>
      <c r="AH11">
        <f t="shared" si="4"/>
        <v>-1955.0329115866753</v>
      </c>
      <c r="AI11">
        <f t="shared" si="5"/>
        <v>-1963.6908735647803</v>
      </c>
      <c r="AJ11">
        <f t="shared" si="6"/>
        <v>216.47559989992556</v>
      </c>
      <c r="AK11">
        <f t="shared" si="19"/>
        <v>116.75947287534585</v>
      </c>
      <c r="AL11">
        <f t="shared" si="7"/>
        <v>-1630.4558007895089</v>
      </c>
      <c r="AN11">
        <f t="shared" si="8"/>
        <v>0</v>
      </c>
      <c r="AO11">
        <f t="shared" si="8"/>
        <v>0</v>
      </c>
      <c r="AP11">
        <f t="shared" si="8"/>
        <v>-3.4968056314397522</v>
      </c>
      <c r="AQ11">
        <f t="shared" si="8"/>
        <v>-789.60500313753107</v>
      </c>
      <c r="AR11">
        <f t="shared" si="8"/>
        <v>-793.10180876897084</v>
      </c>
      <c r="AS11">
        <f t="shared" si="8"/>
        <v>87.430864066352342</v>
      </c>
      <c r="AT11">
        <f t="shared" si="8"/>
        <v>47.15719280206428</v>
      </c>
      <c r="AU11">
        <f t="shared" si="8"/>
        <v>-658.51375190055421</v>
      </c>
      <c r="AW11">
        <v>8</v>
      </c>
      <c r="AX11">
        <f>IF(Z11&gt;0, (R11*SUMPRODUCT(K11:$K$98, X11:$X$98)-K11*$AZ$3)/Z11, 0)</f>
        <v>2095.63877939544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</v>
      </c>
      <c r="S12">
        <f t="shared" si="1"/>
        <v>1883.7755497044097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1451.5168697478721</v>
      </c>
      <c r="AC12">
        <f t="shared" si="22"/>
        <v>1214.3883615247014</v>
      </c>
      <c r="AE12">
        <f t="shared" si="2"/>
        <v>0</v>
      </c>
      <c r="AF12">
        <f t="shared" si="3"/>
        <v>0</v>
      </c>
      <c r="AG12">
        <f t="shared" si="3"/>
        <v>-8.0582076359578476</v>
      </c>
      <c r="AH12">
        <f t="shared" si="4"/>
        <v>-2052.6988894649935</v>
      </c>
      <c r="AI12">
        <f t="shared" si="5"/>
        <v>-2060.7570971009513</v>
      </c>
      <c r="AJ12">
        <f t="shared" si="6"/>
        <v>237.12850822317068</v>
      </c>
      <c r="AK12">
        <f t="shared" si="19"/>
        <v>101.60618088235105</v>
      </c>
      <c r="AL12">
        <f t="shared" si="7"/>
        <v>-1722.0224079954296</v>
      </c>
      <c r="AN12">
        <f t="shared" si="8"/>
        <v>0</v>
      </c>
      <c r="AO12">
        <f t="shared" si="8"/>
        <v>0</v>
      </c>
      <c r="AP12">
        <f t="shared" si="8"/>
        <v>-2.9058704569095153</v>
      </c>
      <c r="AQ12">
        <f t="shared" si="8"/>
        <v>-740.22379780963206</v>
      </c>
      <c r="AR12">
        <f t="shared" si="8"/>
        <v>-743.12966826654156</v>
      </c>
      <c r="AS12">
        <f t="shared" si="8"/>
        <v>85.510917274202285</v>
      </c>
      <c r="AT12">
        <f t="shared" si="8"/>
        <v>36.640207426267509</v>
      </c>
      <c r="AU12">
        <f t="shared" si="8"/>
        <v>-620.97854356607172</v>
      </c>
      <c r="AW12">
        <v>9</v>
      </c>
      <c r="AX12">
        <f>IF(Z12&gt;0, (R12*SUMPRODUCT(K12:$K$98, X12:$X$98)-K12*$AZ$3)/Z12, 0)</f>
        <v>1883.7755497044097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</v>
      </c>
      <c r="S13">
        <f t="shared" si="1"/>
        <v>1624.2369957709925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1214.3883615247014</v>
      </c>
      <c r="AC13">
        <f t="shared" si="22"/>
        <v>967.44714846003365</v>
      </c>
      <c r="AE13">
        <f t="shared" si="2"/>
        <v>0</v>
      </c>
      <c r="AF13">
        <f t="shared" si="3"/>
        <v>0</v>
      </c>
      <c r="AG13">
        <f t="shared" si="3"/>
        <v>-7.4453970616585261</v>
      </c>
      <c r="AH13">
        <f t="shared" si="4"/>
        <v>-2128.9139917589755</v>
      </c>
      <c r="AI13">
        <f t="shared" si="5"/>
        <v>-2136.3593888206342</v>
      </c>
      <c r="AJ13">
        <f t="shared" si="6"/>
        <v>246.94121306466775</v>
      </c>
      <c r="AK13">
        <f t="shared" si="19"/>
        <v>85.007185306729099</v>
      </c>
      <c r="AL13">
        <f t="shared" si="7"/>
        <v>-1804.4109904492373</v>
      </c>
      <c r="AN13">
        <f t="shared" si="8"/>
        <v>0</v>
      </c>
      <c r="AO13">
        <f t="shared" si="8"/>
        <v>0</v>
      </c>
      <c r="AP13">
        <f t="shared" si="8"/>
        <v>-2.3972185896450537</v>
      </c>
      <c r="AQ13">
        <f t="shared" si="8"/>
        <v>-685.45332834985572</v>
      </c>
      <c r="AR13">
        <f t="shared" si="8"/>
        <v>-687.85054693950087</v>
      </c>
      <c r="AS13">
        <f t="shared" si="8"/>
        <v>79.508461618063748</v>
      </c>
      <c r="AT13">
        <f t="shared" si="8"/>
        <v>27.370038586672628</v>
      </c>
      <c r="AU13">
        <f t="shared" si="8"/>
        <v>-580.97204673476449</v>
      </c>
      <c r="AW13">
        <v>10</v>
      </c>
      <c r="AX13">
        <f>IF(Z13&gt;0, (R13*SUMPRODUCT(K13:$K$98, X13:$X$98)-K13*$AZ$3)/Z13, 0)</f>
        <v>1624.2369957709925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</v>
      </c>
      <c r="S14">
        <f t="shared" si="1"/>
        <v>1323.5058447117665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967.44714846003365</v>
      </c>
      <c r="AC14">
        <f t="shared" si="22"/>
        <v>722.42469934675228</v>
      </c>
      <c r="AE14">
        <f t="shared" si="2"/>
        <v>0</v>
      </c>
      <c r="AF14">
        <f t="shared" si="3"/>
        <v>0</v>
      </c>
      <c r="AG14">
        <f t="shared" si="3"/>
        <v>-6.8230214304803667</v>
      </c>
      <c r="AH14">
        <f t="shared" si="4"/>
        <v>-2191.6866422462972</v>
      </c>
      <c r="AI14">
        <f t="shared" si="5"/>
        <v>-2198.5096636767776</v>
      </c>
      <c r="AJ14">
        <f t="shared" si="6"/>
        <v>245.02244911328137</v>
      </c>
      <c r="AK14">
        <f t="shared" si="19"/>
        <v>67.721300392202366</v>
      </c>
      <c r="AL14">
        <f t="shared" si="7"/>
        <v>-1885.7659141712938</v>
      </c>
      <c r="AN14">
        <f t="shared" si="8"/>
        <v>0</v>
      </c>
      <c r="AO14">
        <f t="shared" si="8"/>
        <v>0</v>
      </c>
      <c r="AP14">
        <f t="shared" si="8"/>
        <v>-1.9614556190173609</v>
      </c>
      <c r="AQ14">
        <f t="shared" si="8"/>
        <v>-630.05753731842424</v>
      </c>
      <c r="AR14">
        <f t="shared" si="8"/>
        <v>-632.01899293744168</v>
      </c>
      <c r="AS14">
        <f t="shared" si="8"/>
        <v>70.438099087841351</v>
      </c>
      <c r="AT14">
        <f t="shared" si="8"/>
        <v>19.468255601257294</v>
      </c>
      <c r="AU14">
        <f t="shared" si="8"/>
        <v>-542.11263824834293</v>
      </c>
      <c r="AW14">
        <v>11</v>
      </c>
      <c r="AX14">
        <f>IF(Z14&gt;0, (R14*SUMPRODUCT(K14:$K$98, X14:$X$98)-K14*$AZ$3)/Z14, 0)</f>
        <v>1323.5058447117665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</v>
      </c>
      <c r="S15">
        <f t="shared" si="1"/>
        <v>980.10890855029538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722.42469934675228</v>
      </c>
      <c r="AC15">
        <f t="shared" si="22"/>
        <v>485.60901848955473</v>
      </c>
      <c r="AE15">
        <f t="shared" si="2"/>
        <v>0</v>
      </c>
      <c r="AF15">
        <f t="shared" si="3"/>
        <v>0</v>
      </c>
      <c r="AG15">
        <f t="shared" si="3"/>
        <v>-6.1933043135970429</v>
      </c>
      <c r="AH15">
        <f t="shared" si="4"/>
        <v>-2245.9476103140837</v>
      </c>
      <c r="AI15">
        <f t="shared" si="5"/>
        <v>-2252.1409146276806</v>
      </c>
      <c r="AJ15">
        <f t="shared" si="6"/>
        <v>236.81568085719755</v>
      </c>
      <c r="AK15">
        <f t="shared" si="19"/>
        <v>50.569728954272662</v>
      </c>
      <c r="AL15">
        <f t="shared" si="7"/>
        <v>-1964.7555048162103</v>
      </c>
      <c r="AN15">
        <f t="shared" si="8"/>
        <v>0</v>
      </c>
      <c r="AO15">
        <f t="shared" si="8"/>
        <v>0</v>
      </c>
      <c r="AP15">
        <f t="shared" si="8"/>
        <v>-1.5896669603315998</v>
      </c>
      <c r="AQ15">
        <f t="shared" si="8"/>
        <v>-576.47881162784188</v>
      </c>
      <c r="AR15">
        <f t="shared" si="8"/>
        <v>-578.06847858817343</v>
      </c>
      <c r="AS15">
        <f t="shared" si="8"/>
        <v>60.784686894946766</v>
      </c>
      <c r="AT15">
        <f t="shared" si="8"/>
        <v>12.979989879561067</v>
      </c>
      <c r="AU15">
        <f t="shared" si="8"/>
        <v>-504.30380181366553</v>
      </c>
      <c r="AW15">
        <v>12</v>
      </c>
      <c r="AX15">
        <f>IF(Z15&gt;0, (R15*SUMPRODUCT(K15:$K$98, X15:$X$98)-K15*$AZ$3)/Z15, 0)</f>
        <v>980.10890855029538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</v>
      </c>
      <c r="S16">
        <f t="shared" si="1"/>
        <v>584.64036004884736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485.60901848955473</v>
      </c>
      <c r="AC16">
        <f t="shared" si="22"/>
        <v>260.23900727352247</v>
      </c>
      <c r="AE16">
        <f t="shared" si="2"/>
        <v>0</v>
      </c>
      <c r="AF16">
        <f t="shared" si="3"/>
        <v>0</v>
      </c>
      <c r="AG16">
        <f t="shared" si="3"/>
        <v>-5.5640831752485242</v>
      </c>
      <c r="AH16">
        <f t="shared" si="4"/>
        <v>-2269.1523808501934</v>
      </c>
      <c r="AI16">
        <f t="shared" si="5"/>
        <v>-2274.7164640254418</v>
      </c>
      <c r="AJ16">
        <f t="shared" si="6"/>
        <v>225.37001121603225</v>
      </c>
      <c r="AK16">
        <f t="shared" si="19"/>
        <v>33.992631294268833</v>
      </c>
      <c r="AL16">
        <f t="shared" si="7"/>
        <v>-2015.3538215151407</v>
      </c>
      <c r="AN16">
        <f t="shared" si="8"/>
        <v>0</v>
      </c>
      <c r="AO16">
        <f t="shared" si="8"/>
        <v>0</v>
      </c>
      <c r="AP16">
        <f t="shared" si="8"/>
        <v>-1.2751442555024912</v>
      </c>
      <c r="AQ16">
        <f t="shared" si="8"/>
        <v>-520.03115916247691</v>
      </c>
      <c r="AR16">
        <f t="shared" si="8"/>
        <v>-521.30630341797939</v>
      </c>
      <c r="AS16">
        <f t="shared" si="8"/>
        <v>51.648989799980754</v>
      </c>
      <c r="AT16">
        <f t="shared" si="8"/>
        <v>7.7902337472453507</v>
      </c>
      <c r="AU16">
        <f t="shared" si="8"/>
        <v>-461.86707987075329</v>
      </c>
      <c r="AW16">
        <v>13</v>
      </c>
      <c r="AX16">
        <f>IF(Z16&gt;0, (R16*SUMPRODUCT(K16:$K$98, X16:$X$98)-K16*$AZ$3)/Z16, 0)</f>
        <v>584.64036004884736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50000</v>
      </c>
      <c r="S17">
        <f t="shared" si="1"/>
        <v>135.77070612205566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260.23900727352247</v>
      </c>
      <c r="AC17">
        <f t="shared" si="22"/>
        <v>53.697848478731885</v>
      </c>
      <c r="AE17">
        <f t="shared" si="2"/>
        <v>0</v>
      </c>
      <c r="AF17">
        <f t="shared" si="3"/>
        <v>0</v>
      </c>
      <c r="AG17">
        <f t="shared" si="3"/>
        <v>-4.9437991828718184</v>
      </c>
      <c r="AH17">
        <f t="shared" si="4"/>
        <v>-2258.5726424968811</v>
      </c>
      <c r="AI17">
        <f t="shared" si="5"/>
        <v>-2263.5164416797529</v>
      </c>
      <c r="AJ17">
        <f t="shared" si="6"/>
        <v>206.54115879479059</v>
      </c>
      <c r="AK17">
        <f t="shared" si="19"/>
        <v>18.216730509146576</v>
      </c>
      <c r="AL17">
        <f t="shared" si="7"/>
        <v>-2038.7585523758157</v>
      </c>
      <c r="AN17">
        <f t="shared" si="8"/>
        <v>0</v>
      </c>
      <c r="AO17">
        <f t="shared" si="8"/>
        <v>0</v>
      </c>
      <c r="AP17">
        <f t="shared" si="8"/>
        <v>-1.0115992624098871</v>
      </c>
      <c r="AQ17">
        <f t="shared" si="8"/>
        <v>-462.1487108871172</v>
      </c>
      <c r="AR17">
        <f t="shared" si="8"/>
        <v>-463.16031014952711</v>
      </c>
      <c r="AS17">
        <f t="shared" si="8"/>
        <v>42.262413210061567</v>
      </c>
      <c r="AT17">
        <f t="shared" si="8"/>
        <v>3.7275039832559798</v>
      </c>
      <c r="AU17">
        <f t="shared" si="8"/>
        <v>-417.17039295620953</v>
      </c>
      <c r="AW17">
        <v>14</v>
      </c>
      <c r="AX17">
        <f>IF(Z17&gt;0, (R17*SUMPRODUCT(K17:$K$98, X17:$X$98)-K17*$AZ$3)/Z17, 0)</f>
        <v>135.77070612205566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</v>
      </c>
      <c r="S18">
        <f t="shared" si="1"/>
        <v>-370.4469017555968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53.697848478731885</v>
      </c>
      <c r="AC18">
        <f t="shared" si="22"/>
        <v>-128.54907636580856</v>
      </c>
      <c r="AE18">
        <f t="shared" si="2"/>
        <v>0</v>
      </c>
      <c r="AF18">
        <f t="shared" si="3"/>
        <v>0</v>
      </c>
      <c r="AG18">
        <f t="shared" si="3"/>
        <v>-4.3376350212607226</v>
      </c>
      <c r="AH18">
        <f t="shared" si="4"/>
        <v>-2226.9046791295136</v>
      </c>
      <c r="AI18">
        <f t="shared" si="5"/>
        <v>-2231.2423141507743</v>
      </c>
      <c r="AJ18">
        <f t="shared" si="6"/>
        <v>182.24692484454044</v>
      </c>
      <c r="AK18">
        <f t="shared" si="19"/>
        <v>3.7588493935112322</v>
      </c>
      <c r="AL18">
        <f t="shared" si="7"/>
        <v>-2045.2365399127227</v>
      </c>
      <c r="AN18">
        <f t="shared" si="8"/>
        <v>0</v>
      </c>
      <c r="AO18">
        <f t="shared" si="8"/>
        <v>0</v>
      </c>
      <c r="AP18">
        <f t="shared" si="8"/>
        <v>-0.79246970111298964</v>
      </c>
      <c r="AQ18">
        <f t="shared" si="8"/>
        <v>-406.84715906871355</v>
      </c>
      <c r="AR18">
        <f t="shared" si="8"/>
        <v>-407.63962876982652</v>
      </c>
      <c r="AS18">
        <f t="shared" si="8"/>
        <v>33.295831795995056</v>
      </c>
      <c r="AT18">
        <f t="shared" si="8"/>
        <v>0.68672773084970518</v>
      </c>
      <c r="AU18">
        <f t="shared" si="8"/>
        <v>-373.65706924298178</v>
      </c>
      <c r="AW18">
        <v>15</v>
      </c>
      <c r="AX18">
        <f>IF(Z18&gt;0, (R18*SUMPRODUCT(K18:$K$98, X18:$X$98)-K18*$AZ$3)/Z18, 0)</f>
        <v>-370.4469017555968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</v>
      </c>
      <c r="S19">
        <f t="shared" si="1"/>
        <v>-951.27132589496614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-128.54907636580856</v>
      </c>
      <c r="AC19">
        <f t="shared" si="22"/>
        <v>-285.48392646793468</v>
      </c>
      <c r="AE19">
        <f t="shared" si="2"/>
        <v>0</v>
      </c>
      <c r="AF19">
        <f t="shared" si="3"/>
        <v>0</v>
      </c>
      <c r="AG19">
        <f t="shared" si="3"/>
        <v>-3.7513472588820598</v>
      </c>
      <c r="AH19">
        <f t="shared" si="4"/>
        <v>-2171.6456486642232</v>
      </c>
      <c r="AI19">
        <f t="shared" si="5"/>
        <v>-2175.3969959231054</v>
      </c>
      <c r="AJ19">
        <f t="shared" si="6"/>
        <v>156.93485010212612</v>
      </c>
      <c r="AK19">
        <f t="shared" si="19"/>
        <v>-8.9984353456066</v>
      </c>
      <c r="AL19">
        <f t="shared" si="7"/>
        <v>-2027.4605811665858</v>
      </c>
      <c r="AN19">
        <f t="shared" si="8"/>
        <v>0</v>
      </c>
      <c r="AO19">
        <f t="shared" si="8"/>
        <v>0</v>
      </c>
      <c r="AP19">
        <f t="shared" si="8"/>
        <v>-0.61192599901915601</v>
      </c>
      <c r="AQ19">
        <f t="shared" si="8"/>
        <v>-354.24244714430398</v>
      </c>
      <c r="AR19">
        <f t="shared" si="8"/>
        <v>-354.85437314332319</v>
      </c>
      <c r="AS19">
        <f t="shared" si="8"/>
        <v>25.599473549746417</v>
      </c>
      <c r="AT19">
        <f t="shared" si="8"/>
        <v>-1.4678397275624544</v>
      </c>
      <c r="AU19">
        <f t="shared" si="8"/>
        <v>-330.72273932113922</v>
      </c>
      <c r="AW19">
        <v>16</v>
      </c>
      <c r="AX19">
        <f>IF(Z19&gt;0, (R19*SUMPRODUCT(K19:$K$98, X19:$X$98)-K19*$AZ$3)/Z19, 0)</f>
        <v>-951.27132589496614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</v>
      </c>
      <c r="S20">
        <f t="shared" si="1"/>
        <v>-1632.1966266932395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-285.48392646793468</v>
      </c>
      <c r="AC20">
        <f t="shared" si="22"/>
        <v>-416.59038346349939</v>
      </c>
      <c r="AE20">
        <f t="shared" si="2"/>
        <v>0</v>
      </c>
      <c r="AF20">
        <f t="shared" si="3"/>
        <v>0</v>
      </c>
      <c r="AG20">
        <f t="shared" si="3"/>
        <v>-3.1904120546086845</v>
      </c>
      <c r="AH20">
        <f t="shared" si="4"/>
        <v>-2093.6869267382194</v>
      </c>
      <c r="AI20">
        <f t="shared" si="5"/>
        <v>-2096.8773387928281</v>
      </c>
      <c r="AJ20">
        <f t="shared" si="6"/>
        <v>131.10645699556471</v>
      </c>
      <c r="AK20">
        <f t="shared" si="19"/>
        <v>-19.983874852755431</v>
      </c>
      <c r="AL20">
        <f t="shared" si="7"/>
        <v>-1985.7547566500189</v>
      </c>
      <c r="AN20">
        <f t="shared" si="8"/>
        <v>0</v>
      </c>
      <c r="AO20">
        <f t="shared" si="8"/>
        <v>0</v>
      </c>
      <c r="AP20">
        <f t="shared" si="8"/>
        <v>-0.46466546099269695</v>
      </c>
      <c r="AQ20">
        <f t="shared" si="8"/>
        <v>-304.93365256122786</v>
      </c>
      <c r="AR20">
        <f t="shared" si="8"/>
        <v>-305.39831802222051</v>
      </c>
      <c r="AS20">
        <f t="shared" si="8"/>
        <v>19.0949135209544</v>
      </c>
      <c r="AT20">
        <f t="shared" si="8"/>
        <v>-2.9105382821827712</v>
      </c>
      <c r="AU20">
        <f t="shared" si="8"/>
        <v>-289.21394278344889</v>
      </c>
      <c r="AW20">
        <v>17</v>
      </c>
      <c r="AX20">
        <f>IF(Z20&gt;0, (R20*SUMPRODUCT(K20:$K$98, X20:$X$98)-K20*$AZ$3)/Z20, 0)</f>
        <v>-1632.1966266932395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</v>
      </c>
      <c r="S21">
        <f t="shared" si="1"/>
        <v>-2453.9636624462569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-416.59038346349939</v>
      </c>
      <c r="AC21">
        <f t="shared" si="22"/>
        <v>-522.29547339192504</v>
      </c>
      <c r="AE21">
        <f t="shared" si="2"/>
        <v>0</v>
      </c>
      <c r="AF21">
        <f t="shared" si="3"/>
        <v>0</v>
      </c>
      <c r="AG21">
        <f t="shared" si="3"/>
        <v>-2.6604686602779086</v>
      </c>
      <c r="AH21">
        <f t="shared" si="4"/>
        <v>-1992.1570951387544</v>
      </c>
      <c r="AI21">
        <f t="shared" si="5"/>
        <v>-1994.8175637990323</v>
      </c>
      <c r="AJ21">
        <f t="shared" si="6"/>
        <v>105.70508992842565</v>
      </c>
      <c r="AK21">
        <f t="shared" si="19"/>
        <v>-29.161326842444961</v>
      </c>
      <c r="AL21">
        <f t="shared" si="7"/>
        <v>-1918.2738007130515</v>
      </c>
      <c r="AN21">
        <f t="shared" si="8"/>
        <v>0</v>
      </c>
      <c r="AO21">
        <f t="shared" si="8"/>
        <v>0</v>
      </c>
      <c r="AP21">
        <f t="shared" si="8"/>
        <v>-0.34596625410223653</v>
      </c>
      <c r="AQ21">
        <f t="shared" si="8"/>
        <v>-259.05929210094621</v>
      </c>
      <c r="AR21">
        <f t="shared" si="8"/>
        <v>-259.40525835504843</v>
      </c>
      <c r="AS21">
        <f t="shared" si="8"/>
        <v>13.745846567595869</v>
      </c>
      <c r="AT21">
        <f t="shared" si="8"/>
        <v>-3.7921269898656953</v>
      </c>
      <c r="AU21">
        <f t="shared" si="8"/>
        <v>-249.45153877731823</v>
      </c>
      <c r="AW21">
        <v>18</v>
      </c>
      <c r="AX21">
        <f>IF(Z21&gt;0, (R21*SUMPRODUCT(K21:$K$98, X21:$X$98)-K21*$AZ$3)/Z21, 0)</f>
        <v>-2453.9636624462569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</v>
      </c>
      <c r="S22">
        <f t="shared" si="1"/>
        <v>-3479.8985611962876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-522.29547339192504</v>
      </c>
      <c r="AC22">
        <f t="shared" si="22"/>
        <v>-603.47212028501212</v>
      </c>
      <c r="AE22">
        <f t="shared" si="2"/>
        <v>0</v>
      </c>
      <c r="AF22">
        <f t="shared" si="3"/>
        <v>0</v>
      </c>
      <c r="AG22">
        <f t="shared" si="3"/>
        <v>-2.1677072968958755</v>
      </c>
      <c r="AH22">
        <f t="shared" si="4"/>
        <v>-1864.6267071170162</v>
      </c>
      <c r="AI22">
        <f t="shared" si="5"/>
        <v>-1866.7944144139121</v>
      </c>
      <c r="AJ22">
        <f t="shared" si="6"/>
        <v>81.176646893087081</v>
      </c>
      <c r="AK22">
        <f t="shared" si="19"/>
        <v>-36.560683137434758</v>
      </c>
      <c r="AL22">
        <f t="shared" si="7"/>
        <v>-1822.1784506582599</v>
      </c>
      <c r="AN22">
        <f t="shared" si="8"/>
        <v>0</v>
      </c>
      <c r="AO22">
        <f t="shared" si="8"/>
        <v>0</v>
      </c>
      <c r="AP22">
        <f t="shared" si="8"/>
        <v>-0.25168550748431845</v>
      </c>
      <c r="AQ22">
        <f t="shared" si="8"/>
        <v>-216.4957970670624</v>
      </c>
      <c r="AR22">
        <f t="shared" si="8"/>
        <v>-216.74748257454672</v>
      </c>
      <c r="AS22">
        <f t="shared" si="8"/>
        <v>9.4251588295240847</v>
      </c>
      <c r="AT22">
        <f t="shared" si="8"/>
        <v>-4.2449430799976842</v>
      </c>
      <c r="AU22">
        <f t="shared" si="8"/>
        <v>-211.56726682502034</v>
      </c>
      <c r="AW22">
        <v>19</v>
      </c>
      <c r="AX22">
        <f>IF(Z22&gt;0, (R22*SUMPRODUCT(K22:$K$98, X22:$X$98)-K22*$AZ$3)/Z22, 0)</f>
        <v>-3479.8985611962876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</v>
      </c>
      <c r="S23">
        <f t="shared" si="1"/>
        <v>-4813.6051827472684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-603.47212028501212</v>
      </c>
      <c r="AC23">
        <f t="shared" si="22"/>
        <v>-661.14412698791455</v>
      </c>
      <c r="AE23">
        <f t="shared" si="2"/>
        <v>0</v>
      </c>
      <c r="AF23">
        <f t="shared" si="3"/>
        <v>0</v>
      </c>
      <c r="AG23">
        <f t="shared" si="3"/>
        <v>-1.7168631978728774</v>
      </c>
      <c r="AH23">
        <f t="shared" si="4"/>
        <v>-1716.668104216157</v>
      </c>
      <c r="AI23">
        <f t="shared" si="5"/>
        <v>-1718.3849674140299</v>
      </c>
      <c r="AJ23">
        <f t="shared" si="6"/>
        <v>57.672006702902422</v>
      </c>
      <c r="AK23">
        <f t="shared" si="19"/>
        <v>-42.243048419950853</v>
      </c>
      <c r="AL23">
        <f t="shared" si="7"/>
        <v>-1702.9560091310782</v>
      </c>
      <c r="AN23">
        <f t="shared" si="8"/>
        <v>0</v>
      </c>
      <c r="AO23">
        <f t="shared" si="8"/>
        <v>0</v>
      </c>
      <c r="AP23">
        <f t="shared" si="8"/>
        <v>-0.1779816538095669</v>
      </c>
      <c r="AQ23">
        <f t="shared" si="8"/>
        <v>-177.96142908128692</v>
      </c>
      <c r="AR23">
        <f t="shared" si="8"/>
        <v>-178.1394107350965</v>
      </c>
      <c r="AS23">
        <f t="shared" si="8"/>
        <v>5.9786703706016677</v>
      </c>
      <c r="AT23">
        <f t="shared" si="8"/>
        <v>-4.3792001768431872</v>
      </c>
      <c r="AU23">
        <f t="shared" si="8"/>
        <v>-176.53994054133801</v>
      </c>
      <c r="AW23">
        <v>20</v>
      </c>
      <c r="AX23">
        <f>IF(Z23&gt;0, (R23*SUMPRODUCT(K23:$K$98, X23:$X$98)-K23*$AZ$3)/Z23, 0)</f>
        <v>-4813.6051827472684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</v>
      </c>
      <c r="S24">
        <f t="shared" si="1"/>
        <v>-6629.7828511175931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-661.14412698791455</v>
      </c>
      <c r="AC24">
        <f t="shared" si="22"/>
        <v>-697.29860038691572</v>
      </c>
      <c r="AE24">
        <f t="shared" si="2"/>
        <v>0</v>
      </c>
      <c r="AF24">
        <f t="shared" si="3"/>
        <v>0</v>
      </c>
      <c r="AG24">
        <f t="shared" si="3"/>
        <v>-1.3147085961295304</v>
      </c>
      <c r="AH24">
        <f t="shared" si="4"/>
        <v>-1539.9438790584734</v>
      </c>
      <c r="AI24">
        <f t="shared" ref="AI24:AI69" si="23">SUM(AE24:AH24)</f>
        <v>-1541.2585876546029</v>
      </c>
      <c r="AJ24">
        <f t="shared" si="6"/>
        <v>36.154473399001176</v>
      </c>
      <c r="AK24">
        <f t="shared" si="19"/>
        <v>-46.280088889154023</v>
      </c>
      <c r="AL24">
        <f t="shared" si="7"/>
        <v>-1551.3842031447559</v>
      </c>
      <c r="AN24">
        <f t="shared" si="8"/>
        <v>0</v>
      </c>
      <c r="AO24">
        <f t="shared" si="8"/>
        <v>0</v>
      </c>
      <c r="AP24">
        <f t="shared" si="8"/>
        <v>-0.12168891712903711</v>
      </c>
      <c r="AQ24">
        <f t="shared" si="8"/>
        <v>-142.53660745339167</v>
      </c>
      <c r="AR24">
        <f t="shared" si="8"/>
        <v>-142.6582963705207</v>
      </c>
      <c r="AS24">
        <f t="shared" si="8"/>
        <v>3.3464440182770088</v>
      </c>
      <c r="AT24">
        <f t="shared" si="8"/>
        <v>-4.2836670560583068</v>
      </c>
      <c r="AU24">
        <f t="shared" si="8"/>
        <v>-143.59551940830201</v>
      </c>
      <c r="AW24">
        <v>21</v>
      </c>
      <c r="AX24">
        <f>IF(Z24&gt;0, (R24*SUMPRODUCT(K24:$K$98, X24:$X$98)-K24*$AZ$3)/Z24, 0)</f>
        <v>-6629.7828511175931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</v>
      </c>
      <c r="S25">
        <f t="shared" si="1"/>
        <v>-9218.4420167064309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-697.29860038691572</v>
      </c>
      <c r="AC25">
        <f t="shared" si="22"/>
        <v>-713.22185455255226</v>
      </c>
      <c r="AE25">
        <f t="shared" si="2"/>
        <v>0</v>
      </c>
      <c r="AF25">
        <f t="shared" si="3"/>
        <v>0</v>
      </c>
      <c r="AG25">
        <f t="shared" si="3"/>
        <v>-0.9671127903988439</v>
      </c>
      <c r="AH25">
        <f t="shared" si="4"/>
        <v>-1337.7948790775652</v>
      </c>
      <c r="AI25">
        <f t="shared" si="23"/>
        <v>-1338.7619918679641</v>
      </c>
      <c r="AJ25">
        <f t="shared" si="6"/>
        <v>15.923254165636536</v>
      </c>
      <c r="AK25">
        <f t="shared" si="19"/>
        <v>-48.810902027084104</v>
      </c>
      <c r="AL25">
        <f t="shared" si="7"/>
        <v>-1371.6496397294115</v>
      </c>
      <c r="AN25">
        <f t="shared" si="8"/>
        <v>0</v>
      </c>
      <c r="AO25">
        <f t="shared" si="8"/>
        <v>0</v>
      </c>
      <c r="AP25">
        <f t="shared" si="8"/>
        <v>-7.9924628865438385E-2</v>
      </c>
      <c r="AQ25">
        <f t="shared" si="8"/>
        <v>-110.55872724448483</v>
      </c>
      <c r="AR25">
        <f t="shared" si="8"/>
        <v>-110.63865187335028</v>
      </c>
      <c r="AS25">
        <f t="shared" si="8"/>
        <v>1.315937698428838</v>
      </c>
      <c r="AT25">
        <f t="shared" si="8"/>
        <v>-4.0338554797658013</v>
      </c>
      <c r="AU25">
        <f t="shared" si="8"/>
        <v>-113.35656965468723</v>
      </c>
      <c r="AW25">
        <v>22</v>
      </c>
      <c r="AX25">
        <f>IF(Z25&gt;0, (R25*SUMPRODUCT(K25:$K$98, X25:$X$98)-K25*$AZ$3)/Z25, 0)</f>
        <v>-9218.4420167064309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</v>
      </c>
      <c r="S26">
        <f t="shared" si="1"/>
        <v>-13108.639925471542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-713.22185455255226</v>
      </c>
      <c r="AC26">
        <f t="shared" si="22"/>
        <v>-710.7329449329701</v>
      </c>
      <c r="AE26">
        <f t="shared" si="2"/>
        <v>0</v>
      </c>
      <c r="AF26">
        <f t="shared" si="3"/>
        <v>0</v>
      </c>
      <c r="AG26">
        <f t="shared" si="3"/>
        <v>-0.67773330125570197</v>
      </c>
      <c r="AH26">
        <f t="shared" si="4"/>
        <v>-1118.8334449566144</v>
      </c>
      <c r="AI26">
        <f t="shared" si="23"/>
        <v>-1119.5111782578701</v>
      </c>
      <c r="AJ26">
        <f t="shared" si="6"/>
        <v>-2.4889096195821594</v>
      </c>
      <c r="AK26">
        <f t="shared" si="19"/>
        <v>-49.925529818678662</v>
      </c>
      <c r="AL26">
        <f t="shared" si="7"/>
        <v>-1171.9256176961308</v>
      </c>
      <c r="AN26">
        <f t="shared" si="8"/>
        <v>0</v>
      </c>
      <c r="AO26">
        <f t="shared" si="8"/>
        <v>0</v>
      </c>
      <c r="AP26">
        <f t="shared" si="8"/>
        <v>-5.0008554836001716E-2</v>
      </c>
      <c r="AQ26">
        <f t="shared" si="8"/>
        <v>-82.556432715936012</v>
      </c>
      <c r="AR26">
        <f t="shared" si="8"/>
        <v>-82.606441270772024</v>
      </c>
      <c r="AS26">
        <f t="shared" si="8"/>
        <v>-0.18365155284846557</v>
      </c>
      <c r="AT26">
        <f t="shared" si="8"/>
        <v>-3.6839027845141246</v>
      </c>
      <c r="AU26">
        <f t="shared" si="8"/>
        <v>-86.473995608134601</v>
      </c>
      <c r="AW26">
        <v>23</v>
      </c>
      <c r="AX26">
        <f>IF(Z26&gt;0, (R26*SUMPRODUCT(K26:$K$98, X26:$X$98)-K26*$AZ$3)/Z26, 0)</f>
        <v>-13108.639925471542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</v>
      </c>
      <c r="S27">
        <f t="shared" si="1"/>
        <v>-19294.298739961094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-710.7329449329701</v>
      </c>
      <c r="AC27">
        <f t="shared" si="22"/>
        <v>-692.35398759170346</v>
      </c>
      <c r="AE27">
        <f t="shared" si="2"/>
        <v>0</v>
      </c>
      <c r="AF27">
        <f t="shared" si="3"/>
        <v>0</v>
      </c>
      <c r="AG27">
        <f t="shared" si="3"/>
        <v>-0.44854829716986877</v>
      </c>
      <c r="AH27">
        <f t="shared" si="4"/>
        <v>-889.63068429310476</v>
      </c>
      <c r="AI27">
        <f t="shared" si="23"/>
        <v>-890.07923259027461</v>
      </c>
      <c r="AJ27">
        <f t="shared" si="6"/>
        <v>-18.378957341266641</v>
      </c>
      <c r="AK27">
        <f t="shared" si="19"/>
        <v>-49.751306145307915</v>
      </c>
      <c r="AL27">
        <f t="shared" si="7"/>
        <v>-958.20949607684918</v>
      </c>
      <c r="AN27">
        <f t="shared" si="8"/>
        <v>0</v>
      </c>
      <c r="AO27">
        <f t="shared" si="8"/>
        <v>0</v>
      </c>
      <c r="AP27">
        <f t="shared" si="8"/>
        <v>-2.9551305266464309E-2</v>
      </c>
      <c r="AQ27">
        <f t="shared" si="8"/>
        <v>-58.61074067572023</v>
      </c>
      <c r="AR27">
        <f t="shared" si="8"/>
        <v>-58.640291980986696</v>
      </c>
      <c r="AS27">
        <f t="shared" si="8"/>
        <v>-1.2108443668116549</v>
      </c>
      <c r="AT27">
        <f t="shared" si="8"/>
        <v>-3.2777206926917248</v>
      </c>
      <c r="AU27">
        <f t="shared" si="8"/>
        <v>-63.128857040490075</v>
      </c>
      <c r="AW27">
        <v>24</v>
      </c>
      <c r="AX27">
        <f>IF(Z27&gt;0, (R27*SUMPRODUCT(K27:$K$98, X27:$X$98)-K27*$AZ$3)/Z27, 0)</f>
        <v>-19294.298739961094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</v>
      </c>
      <c r="S28">
        <f t="shared" si="1"/>
        <v>-29775.897509625138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-692.35398759170346</v>
      </c>
      <c r="AC28">
        <f t="shared" si="22"/>
        <v>-660.84384428777844</v>
      </c>
      <c r="AE28">
        <f t="shared" si="2"/>
        <v>0</v>
      </c>
      <c r="AF28">
        <f t="shared" si="3"/>
        <v>0</v>
      </c>
      <c r="AG28">
        <f t="shared" si="3"/>
        <v>-0.27742398196148366</v>
      </c>
      <c r="AH28">
        <f t="shared" si="4"/>
        <v>-666.55532894674559</v>
      </c>
      <c r="AI28">
        <f t="shared" si="23"/>
        <v>-666.83275292870712</v>
      </c>
      <c r="AJ28">
        <f t="shared" si="6"/>
        <v>-31.51014330392502</v>
      </c>
      <c r="AK28">
        <f t="shared" si="19"/>
        <v>-48.464779131419249</v>
      </c>
      <c r="AL28">
        <f t="shared" si="7"/>
        <v>-746.80767536405142</v>
      </c>
      <c r="AN28">
        <f t="shared" si="8"/>
        <v>0</v>
      </c>
      <c r="AO28">
        <f t="shared" si="8"/>
        <v>0</v>
      </c>
      <c r="AP28">
        <f t="shared" si="8"/>
        <v>-1.6318995935867241E-2</v>
      </c>
      <c r="AQ28">
        <f t="shared" si="8"/>
        <v>-39.208988448672685</v>
      </c>
      <c r="AR28">
        <f t="shared" si="8"/>
        <v>-39.225307444608561</v>
      </c>
      <c r="AS28">
        <f t="shared" si="8"/>
        <v>-1.8535308190722242</v>
      </c>
      <c r="AT28">
        <f t="shared" si="8"/>
        <v>-2.85085855983474</v>
      </c>
      <c r="AU28">
        <f t="shared" si="8"/>
        <v>-43.929696823515521</v>
      </c>
      <c r="AW28">
        <v>25</v>
      </c>
      <c r="AX28">
        <f>IF(Z28&gt;0, (R28*SUMPRODUCT(K28:$K$98, X28:$X$98)-K28*$AZ$3)/Z28, 0)</f>
        <v>-29775.897509625138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</v>
      </c>
      <c r="S29">
        <f t="shared" si="1"/>
        <v>-48875.593740567936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-660.84384428777844</v>
      </c>
      <c r="AC29">
        <f t="shared" si="22"/>
        <v>-619.58775775462504</v>
      </c>
      <c r="AE29">
        <f t="shared" si="2"/>
        <v>0</v>
      </c>
      <c r="AF29">
        <f t="shared" si="3"/>
        <v>0</v>
      </c>
      <c r="AG29">
        <f t="shared" si="3"/>
        <v>-0.15846041713667003</v>
      </c>
      <c r="AH29">
        <f t="shared" si="4"/>
        <v>-464.75730002079513</v>
      </c>
      <c r="AI29">
        <f t="shared" si="23"/>
        <v>-464.91576043793179</v>
      </c>
      <c r="AJ29">
        <f t="shared" si="6"/>
        <v>-41.256086533153393</v>
      </c>
      <c r="AK29">
        <f t="shared" si="19"/>
        <v>-46.259069100144494</v>
      </c>
      <c r="AL29">
        <f t="shared" si="7"/>
        <v>-552.43091607122972</v>
      </c>
      <c r="AN29">
        <f t="shared" si="8"/>
        <v>0</v>
      </c>
      <c r="AO29">
        <f t="shared" si="8"/>
        <v>0</v>
      </c>
      <c r="AP29">
        <f t="shared" si="8"/>
        <v>-8.3224693693110061E-3</v>
      </c>
      <c r="AQ29">
        <f t="shared" si="8"/>
        <v>-24.409429581715134</v>
      </c>
      <c r="AR29">
        <f t="shared" si="8"/>
        <v>-24.417752051084445</v>
      </c>
      <c r="AS29">
        <f t="shared" si="8"/>
        <v>-2.1668030582910585</v>
      </c>
      <c r="AT29">
        <f t="shared" si="8"/>
        <v>-2.4295637522318603</v>
      </c>
      <c r="AU29">
        <f t="shared" si="8"/>
        <v>-29.014118861607365</v>
      </c>
      <c r="AW29">
        <v>26</v>
      </c>
      <c r="AX29">
        <f>IF(Z29&gt;0, (R29*SUMPRODUCT(K29:$K$98, X29:$X$98)-K29*$AZ$3)/Z29, 0)</f>
        <v>-48875.593740567936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</v>
      </c>
      <c r="S30">
        <f t="shared" si="1"/>
        <v>-86931.974145475833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-619.58775775462504</v>
      </c>
      <c r="AC30">
        <f t="shared" si="22"/>
        <v>-572.15337038828113</v>
      </c>
      <c r="AE30">
        <f t="shared" si="2"/>
        <v>0</v>
      </c>
      <c r="AF30">
        <f t="shared" si="3"/>
        <v>0</v>
      </c>
      <c r="AG30">
        <f t="shared" si="3"/>
        <v>-8.2270271671102013E-2</v>
      </c>
      <c r="AH30">
        <f t="shared" si="4"/>
        <v>-298.42216517680521</v>
      </c>
      <c r="AI30">
        <f t="shared" si="23"/>
        <v>-298.50443544847633</v>
      </c>
      <c r="AJ30">
        <f t="shared" si="6"/>
        <v>-47.434387366343913</v>
      </c>
      <c r="AK30">
        <f t="shared" si="19"/>
        <v>-43.371143042823761</v>
      </c>
      <c r="AL30">
        <f t="shared" si="7"/>
        <v>-389.30996585764399</v>
      </c>
      <c r="AN30">
        <f t="shared" si="8"/>
        <v>0</v>
      </c>
      <c r="AO30">
        <f t="shared" si="8"/>
        <v>0</v>
      </c>
      <c r="AP30">
        <f t="shared" si="8"/>
        <v>-3.8579475531301194E-3</v>
      </c>
      <c r="AQ30">
        <f t="shared" si="8"/>
        <v>-13.994083628972005</v>
      </c>
      <c r="AR30">
        <f t="shared" si="8"/>
        <v>-13.997941576525136</v>
      </c>
      <c r="AS30">
        <f t="shared" si="8"/>
        <v>-2.224368231161348</v>
      </c>
      <c r="AT30">
        <f t="shared" si="8"/>
        <v>-2.0338281590638272</v>
      </c>
      <c r="AU30">
        <f t="shared" si="8"/>
        <v>-18.256137966750309</v>
      </c>
      <c r="AW30">
        <v>27</v>
      </c>
      <c r="AX30">
        <f>IF(Z30&gt;0, (R30*SUMPRODUCT(K30:$K$98, X30:$X$98)-K30*$AZ$3)/Z30, 0)</f>
        <v>-86931.974145475833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</v>
      </c>
      <c r="S31">
        <f t="shared" si="1"/>
        <v>-172160.51741889527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-572.15337038828113</v>
      </c>
      <c r="AC31">
        <f t="shared" si="22"/>
        <v>-522.00118888505745</v>
      </c>
      <c r="AE31">
        <f t="shared" si="2"/>
        <v>0</v>
      </c>
      <c r="AF31">
        <f t="shared" si="3"/>
        <v>0</v>
      </c>
      <c r="AG31">
        <f t="shared" si="3"/>
        <v>-3.790076237507331E-2</v>
      </c>
      <c r="AH31">
        <f t="shared" si="4"/>
        <v>-174.18722631727076</v>
      </c>
      <c r="AI31">
        <f t="shared" si="23"/>
        <v>-174.22512707964583</v>
      </c>
      <c r="AJ31">
        <f t="shared" si="6"/>
        <v>-50.152181503223687</v>
      </c>
      <c r="AK31">
        <f t="shared" si="19"/>
        <v>-40.05073592717968</v>
      </c>
      <c r="AL31">
        <f t="shared" si="7"/>
        <v>-264.42804451004918</v>
      </c>
      <c r="AN31">
        <f t="shared" si="8"/>
        <v>0</v>
      </c>
      <c r="AO31">
        <f t="shared" si="8"/>
        <v>0</v>
      </c>
      <c r="AP31">
        <f t="shared" si="8"/>
        <v>-1.5868771664833056E-3</v>
      </c>
      <c r="AQ31">
        <f t="shared" si="8"/>
        <v>-7.2930916112054129</v>
      </c>
      <c r="AR31">
        <f t="shared" si="8"/>
        <v>-7.2946784883718969</v>
      </c>
      <c r="AS31">
        <f t="shared" si="8"/>
        <v>-2.0998351138481057</v>
      </c>
      <c r="AT31">
        <f t="shared" si="8"/>
        <v>-1.6768949847165466</v>
      </c>
      <c r="AU31">
        <f t="shared" si="8"/>
        <v>-11.071408586936547</v>
      </c>
      <c r="AW31">
        <v>28</v>
      </c>
      <c r="AX31">
        <f>IF(Z31&gt;0, (R31*SUMPRODUCT(K31:$K$98, X31:$X$98)-K31*$AZ$3)/Z31, 0)</f>
        <v>-172160.51741889527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</v>
      </c>
      <c r="S32">
        <f t="shared" si="1"/>
        <v>-394172.76228316303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-522.00118888505745</v>
      </c>
      <c r="AC32">
        <f t="shared" si="22"/>
        <v>-472.02082948537401</v>
      </c>
      <c r="AE32">
        <f t="shared" si="2"/>
        <v>0</v>
      </c>
      <c r="AF32">
        <f t="shared" si="3"/>
        <v>0</v>
      </c>
      <c r="AG32">
        <f t="shared" si="3"/>
        <v>-1.4968716596223329E-2</v>
      </c>
      <c r="AH32">
        <f t="shared" si="4"/>
        <v>-90.212152620396992</v>
      </c>
      <c r="AI32">
        <f t="shared" si="23"/>
        <v>-90.227121336993221</v>
      </c>
      <c r="AJ32">
        <f t="shared" si="6"/>
        <v>-49.980359399683437</v>
      </c>
      <c r="AK32">
        <f t="shared" si="19"/>
        <v>-36.540083221954028</v>
      </c>
      <c r="AL32">
        <f t="shared" si="7"/>
        <v>-176.74756395863068</v>
      </c>
      <c r="AN32">
        <f t="shared" si="8"/>
        <v>0</v>
      </c>
      <c r="AO32">
        <f t="shared" si="8"/>
        <v>0</v>
      </c>
      <c r="AP32">
        <f t="shared" si="8"/>
        <v>-5.5957964510424025E-4</v>
      </c>
      <c r="AQ32">
        <f t="shared" si="8"/>
        <v>-3.3724256867918689</v>
      </c>
      <c r="AR32">
        <f t="shared" si="8"/>
        <v>-3.3729852664369737</v>
      </c>
      <c r="AS32">
        <f t="shared" si="8"/>
        <v>-1.8684295073175266</v>
      </c>
      <c r="AT32">
        <f t="shared" si="8"/>
        <v>-1.3659879703099815</v>
      </c>
      <c r="AU32">
        <f t="shared" si="8"/>
        <v>-6.6074027440644816</v>
      </c>
      <c r="AW32">
        <v>29</v>
      </c>
      <c r="AX32">
        <f>IF(Z32&gt;0, (R32*SUMPRODUCT(K32:$K$98, X32:$X$98)-K32*$AZ$3)/Z32, 0)</f>
        <v>-394172.76228316303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</v>
      </c>
      <c r="S33">
        <f t="shared" si="1"/>
        <v>-1104371.7029041504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-472.02082948537401</v>
      </c>
      <c r="AC33">
        <f t="shared" si="22"/>
        <v>-424.25624534101513</v>
      </c>
      <c r="AE33">
        <f t="shared" si="2"/>
        <v>0</v>
      </c>
      <c r="AF33">
        <f t="shared" si="3"/>
        <v>0</v>
      </c>
      <c r="AG33">
        <f t="shared" si="3"/>
        <v>-4.8020091902182321E-3</v>
      </c>
      <c r="AH33">
        <f t="shared" si="4"/>
        <v>-40.068080960171457</v>
      </c>
      <c r="AI33">
        <f t="shared" si="23"/>
        <v>-40.072882969361679</v>
      </c>
      <c r="AJ33">
        <f t="shared" si="6"/>
        <v>-47.764584144358878</v>
      </c>
      <c r="AK33">
        <f t="shared" si="19"/>
        <v>-33.041458063976187</v>
      </c>
      <c r="AL33">
        <f t="shared" si="7"/>
        <v>-120.87892517769674</v>
      </c>
      <c r="AN33">
        <f t="shared" si="8"/>
        <v>0</v>
      </c>
      <c r="AO33">
        <f t="shared" si="8"/>
        <v>0</v>
      </c>
      <c r="AP33">
        <f t="shared" si="8"/>
        <v>-1.6028109722176392E-4</v>
      </c>
      <c r="AQ33">
        <f t="shared" si="8"/>
        <v>-1.3373893563029369</v>
      </c>
      <c r="AR33">
        <f t="shared" si="8"/>
        <v>-1.3375496374001588</v>
      </c>
      <c r="AS33">
        <f t="shared" si="8"/>
        <v>-1.59428265372628</v>
      </c>
      <c r="AT33">
        <f t="shared" si="8"/>
        <v>-1.1028552721408524</v>
      </c>
      <c r="AU33">
        <f t="shared" si="8"/>
        <v>-4.0346875632672914</v>
      </c>
      <c r="AW33">
        <v>30</v>
      </c>
      <c r="AX33">
        <f>IF(Z33&gt;0, (R33*SUMPRODUCT(K33:$K$98, X33:$X$98)-K33*$AZ$3)/Z33, 0)</f>
        <v>-1104371.7029041504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</v>
      </c>
      <c r="S34">
        <f t="shared" si="1"/>
        <v>-4108668.1618731208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-424.25624534101513</v>
      </c>
      <c r="AC34">
        <f t="shared" si="22"/>
        <v>-379.93559020521917</v>
      </c>
      <c r="AE34">
        <f t="shared" si="2"/>
        <v>0</v>
      </c>
      <c r="AF34">
        <f t="shared" si="3"/>
        <v>0</v>
      </c>
      <c r="AG34">
        <f t="shared" si="3"/>
        <v>-1.1558964341866211E-3</v>
      </c>
      <c r="AH34">
        <f t="shared" si="4"/>
        <v>-14.392370656517715</v>
      </c>
      <c r="AI34">
        <f t="shared" si="23"/>
        <v>-14.393526552951901</v>
      </c>
      <c r="AJ34">
        <f t="shared" si="6"/>
        <v>-44.32065513579596</v>
      </c>
      <c r="AK34">
        <f t="shared" si="19"/>
        <v>-29.697937173871061</v>
      </c>
      <c r="AL34">
        <f t="shared" si="7"/>
        <v>-88.412118862618911</v>
      </c>
      <c r="AN34">
        <f t="shared" si="8"/>
        <v>0</v>
      </c>
      <c r="AO34">
        <f t="shared" si="8"/>
        <v>0</v>
      </c>
      <c r="AP34">
        <f t="shared" si="8"/>
        <v>-3.4447699279775019E-5</v>
      </c>
      <c r="AQ34">
        <f t="shared" si="8"/>
        <v>-0.42891736805785086</v>
      </c>
      <c r="AR34">
        <f t="shared" si="8"/>
        <v>-0.42895181575713065</v>
      </c>
      <c r="AS34">
        <f t="shared" si="8"/>
        <v>-1.3208316548487771</v>
      </c>
      <c r="AT34">
        <f t="shared" si="8"/>
        <v>-0.88504954141072545</v>
      </c>
      <c r="AU34">
        <f t="shared" ref="AU34:AU69" si="24">AL34*$K34</f>
        <v>-2.634833012016633</v>
      </c>
      <c r="AW34">
        <v>31</v>
      </c>
      <c r="AX34">
        <f>IF(Z34&gt;0, (R34*SUMPRODUCT(K34:$K$98, X34:$X$98)-K34*$AZ$3)/Z34, 0)</f>
        <v>-4108668.1618731208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</v>
      </c>
      <c r="S35">
        <f t="shared" si="1"/>
        <v>-23387721.723734844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-379.93559020521917</v>
      </c>
      <c r="AC35">
        <f t="shared" si="22"/>
        <v>-339.5983964196173</v>
      </c>
      <c r="AE35">
        <f t="shared" si="2"/>
        <v>0</v>
      </c>
      <c r="AF35">
        <f t="shared" ref="AF35:AG69" si="25">-$Z35*P35</f>
        <v>0</v>
      </c>
      <c r="AG35">
        <f t="shared" si="25"/>
        <v>-1.8150463757815417E-4</v>
      </c>
      <c r="AH35">
        <f t="shared" si="4"/>
        <v>-3.8513313290664031</v>
      </c>
      <c r="AI35">
        <f t="shared" si="23"/>
        <v>-3.851512833703981</v>
      </c>
      <c r="AJ35">
        <f t="shared" si="6"/>
        <v>-40.337193785601869</v>
      </c>
      <c r="AK35">
        <f t="shared" si="19"/>
        <v>-26.595491314365344</v>
      </c>
      <c r="AL35">
        <f t="shared" si="7"/>
        <v>-70.784197933671194</v>
      </c>
      <c r="AN35">
        <f t="shared" ref="AN35:AT69" si="26">AE35*$K35</f>
        <v>0</v>
      </c>
      <c r="AO35">
        <f t="shared" si="26"/>
        <v>0</v>
      </c>
      <c r="AP35">
        <f t="shared" si="26"/>
        <v>-4.8295981958988136E-6</v>
      </c>
      <c r="AQ35">
        <f t="shared" si="26"/>
        <v>-0.10247882966989498</v>
      </c>
      <c r="AR35">
        <f t="shared" si="26"/>
        <v>-0.10248365926809087</v>
      </c>
      <c r="AS35">
        <f t="shared" si="26"/>
        <v>-1.0733193428772818</v>
      </c>
      <c r="AT35">
        <f t="shared" si="26"/>
        <v>-0.70767082640295631</v>
      </c>
      <c r="AU35">
        <f t="shared" si="24"/>
        <v>-1.883473828548329</v>
      </c>
      <c r="AW35">
        <v>32</v>
      </c>
      <c r="AX35">
        <f>IF(Z35&gt;0, (R35*SUMPRODUCT(K35:$K$98, X35:$X$98)-K35*$AZ$3)/Z35, 0)</f>
        <v>-23387721.723734844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</v>
      </c>
      <c r="S36">
        <f t="shared" si="1"/>
        <v>-134989680.47685629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-339.5983964196173</v>
      </c>
      <c r="AC36">
        <f t="shared" si="22"/>
        <v>-303.30256171923389</v>
      </c>
      <c r="AE36">
        <f t="shared" si="2"/>
        <v>0</v>
      </c>
      <c r="AF36">
        <f t="shared" si="25"/>
        <v>0</v>
      </c>
      <c r="AG36">
        <f t="shared" si="25"/>
        <v>-2.8085717427417956E-5</v>
      </c>
      <c r="AH36">
        <f t="shared" si="4"/>
        <v>-0.60641549509981874</v>
      </c>
      <c r="AI36">
        <f t="shared" si="23"/>
        <v>-0.60644358081724614</v>
      </c>
      <c r="AJ36">
        <f t="shared" si="6"/>
        <v>-36.295834700383409</v>
      </c>
      <c r="AK36">
        <f t="shared" si="19"/>
        <v>-23.771887749373214</v>
      </c>
      <c r="AL36">
        <f t="shared" si="7"/>
        <v>-60.674166030573872</v>
      </c>
      <c r="AN36">
        <f t="shared" si="26"/>
        <v>0</v>
      </c>
      <c r="AO36">
        <f t="shared" si="26"/>
        <v>0</v>
      </c>
      <c r="AP36">
        <f t="shared" si="26"/>
        <v>-6.6725336700898711E-7</v>
      </c>
      <c r="AQ36">
        <f t="shared" si="26"/>
        <v>-1.4407065867463428E-2</v>
      </c>
      <c r="AR36">
        <f t="shared" si="26"/>
        <v>-1.4407733120830437E-2</v>
      </c>
      <c r="AS36">
        <f t="shared" si="26"/>
        <v>-0.86230725545183184</v>
      </c>
      <c r="AT36">
        <f t="shared" si="26"/>
        <v>-0.56476649321566652</v>
      </c>
      <c r="AU36">
        <f t="shared" si="24"/>
        <v>-1.441481481788329</v>
      </c>
      <c r="AW36">
        <v>33</v>
      </c>
      <c r="AX36">
        <f>IF(Z36&gt;0, (R36*SUMPRODUCT(K36:$K$98, X36:$X$98)-K36*$AZ$3)/Z36, 0)</f>
        <v>-134989680.47685629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</v>
      </c>
      <c r="S37">
        <f t="shared" si="1"/>
        <v>-791577600.11510515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-303.30256171923389</v>
      </c>
      <c r="AC37">
        <f t="shared" si="22"/>
        <v>-270.81847456183948</v>
      </c>
      <c r="AE37">
        <f t="shared" si="2"/>
        <v>0</v>
      </c>
      <c r="AF37">
        <f t="shared" si="25"/>
        <v>0</v>
      </c>
      <c r="AG37">
        <f t="shared" si="25"/>
        <v>-4.2765623124387795E-6</v>
      </c>
      <c r="AH37">
        <f t="shared" si="4"/>
        <v>-9.4113191762819973E-2</v>
      </c>
      <c r="AI37">
        <f t="shared" si="23"/>
        <v>-9.4117468325132417E-2</v>
      </c>
      <c r="AJ37">
        <f t="shared" si="6"/>
        <v>-32.484087157394413</v>
      </c>
      <c r="AK37">
        <f t="shared" si="19"/>
        <v>-21.231179320346374</v>
      </c>
      <c r="AL37">
        <f t="shared" si="7"/>
        <v>-53.809383946065921</v>
      </c>
      <c r="AN37">
        <f t="shared" si="26"/>
        <v>0</v>
      </c>
      <c r="AO37">
        <f t="shared" si="26"/>
        <v>0</v>
      </c>
      <c r="AP37">
        <f t="shared" si="26"/>
        <v>-9.0715611743284482E-8</v>
      </c>
      <c r="AQ37">
        <f t="shared" si="26"/>
        <v>-1.9963548149514948E-3</v>
      </c>
      <c r="AR37">
        <f t="shared" si="26"/>
        <v>-1.9964455305632382E-3</v>
      </c>
      <c r="AS37">
        <f t="shared" si="26"/>
        <v>-0.68906135889429765</v>
      </c>
      <c r="AT37">
        <f t="shared" si="26"/>
        <v>-0.45036159404824844</v>
      </c>
      <c r="AU37">
        <f t="shared" si="24"/>
        <v>-1.1414193984731094</v>
      </c>
      <c r="AW37">
        <v>34</v>
      </c>
      <c r="AX37">
        <f>IF(Z37&gt;0, (R37*SUMPRODUCT(K37:$K$98, X37:$X$98)-K37*$AZ$3)/Z37, 0)</f>
        <v>-791577600.11510515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</v>
      </c>
      <c r="S38">
        <f t="shared" si="1"/>
        <v>-4726095233.2455254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-270.81847456183948</v>
      </c>
      <c r="AC38">
        <f t="shared" si="22"/>
        <v>-241.80395821731344</v>
      </c>
      <c r="AE38">
        <f t="shared" si="2"/>
        <v>0</v>
      </c>
      <c r="AF38">
        <f t="shared" si="25"/>
        <v>0</v>
      </c>
      <c r="AG38">
        <f t="shared" si="25"/>
        <v>-6.3954476762432041E-7</v>
      </c>
      <c r="AH38">
        <f t="shared" si="4"/>
        <v>-1.4377007686760286E-2</v>
      </c>
      <c r="AI38">
        <f t="shared" si="23"/>
        <v>-1.437764723152791E-2</v>
      </c>
      <c r="AJ38">
        <f t="shared" si="6"/>
        <v>-29.014516344526044</v>
      </c>
      <c r="AK38">
        <f t="shared" si="19"/>
        <v>-18.957293219328765</v>
      </c>
      <c r="AL38">
        <f t="shared" si="7"/>
        <v>-47.986187211086332</v>
      </c>
      <c r="AN38">
        <f t="shared" si="26"/>
        <v>0</v>
      </c>
      <c r="AO38">
        <f t="shared" si="26"/>
        <v>0</v>
      </c>
      <c r="AP38">
        <f t="shared" si="26"/>
        <v>-1.211267756704416E-8</v>
      </c>
      <c r="AQ38">
        <f t="shared" si="26"/>
        <v>-2.7229377410986497E-4</v>
      </c>
      <c r="AR38">
        <f t="shared" si="26"/>
        <v>-2.7230588678743198E-4</v>
      </c>
      <c r="AS38">
        <f t="shared" si="26"/>
        <v>-0.54952131427869122</v>
      </c>
      <c r="AT38">
        <f t="shared" si="26"/>
        <v>-0.35904223118361395</v>
      </c>
      <c r="AU38">
        <f t="shared" si="24"/>
        <v>-0.90883585134909251</v>
      </c>
      <c r="AW38">
        <v>35</v>
      </c>
      <c r="AX38">
        <f>IF(Z38&gt;0, (R38*SUMPRODUCT(K38:$K$98, X38:$X$98)-K38*$AZ$3)/Z38, 0)</f>
        <v>-4726095233.2455254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</v>
      </c>
      <c r="S39">
        <f t="shared" si="1"/>
        <v>-28796463364.86084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-241.80395821731344</v>
      </c>
      <c r="AC39">
        <f t="shared" si="22"/>
        <v>-215.89662988667592</v>
      </c>
      <c r="AE39">
        <f t="shared" si="2"/>
        <v>0</v>
      </c>
      <c r="AF39">
        <f t="shared" si="25"/>
        <v>0</v>
      </c>
      <c r="AG39">
        <f t="shared" si="25"/>
        <v>-9.3716642887354458E-8</v>
      </c>
      <c r="AH39">
        <f t="shared" si="4"/>
        <v>-2.157730708242891E-3</v>
      </c>
      <c r="AI39">
        <f t="shared" si="23"/>
        <v>-2.1578244248857785E-3</v>
      </c>
      <c r="AJ39">
        <f t="shared" si="6"/>
        <v>-25.907328330637512</v>
      </c>
      <c r="AK39">
        <f t="shared" si="19"/>
        <v>-16.926277075211942</v>
      </c>
      <c r="AL39">
        <f t="shared" si="7"/>
        <v>-42.835763230274338</v>
      </c>
      <c r="AN39">
        <f t="shared" si="26"/>
        <v>0</v>
      </c>
      <c r="AO39">
        <f t="shared" si="26"/>
        <v>0</v>
      </c>
      <c r="AP39">
        <f t="shared" si="26"/>
        <v>-1.5847760774336429E-9</v>
      </c>
      <c r="AQ39">
        <f t="shared" si="26"/>
        <v>-3.6487862802314422E-5</v>
      </c>
      <c r="AR39">
        <f t="shared" si="26"/>
        <v>-3.6489447578391852E-5</v>
      </c>
      <c r="AS39">
        <f t="shared" si="26"/>
        <v>-0.438100564677325</v>
      </c>
      <c r="AT39">
        <f t="shared" si="26"/>
        <v>-0.28622833855723706</v>
      </c>
      <c r="AU39">
        <f t="shared" si="24"/>
        <v>-0.7243653926821404</v>
      </c>
      <c r="AW39">
        <v>36</v>
      </c>
      <c r="AX39">
        <f>IF(Z39&gt;0, (R39*SUMPRODUCT(K39:$K$98, X39:$X$98)-K39*$AZ$3)/Z39, 0)</f>
        <v>-28796463364.86084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</v>
      </c>
      <c r="S40">
        <f t="shared" si="1"/>
        <v>-179112953087.61447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-215.89662988667592</v>
      </c>
      <c r="AC40">
        <f t="shared" si="22"/>
        <v>-192.76488010274267</v>
      </c>
      <c r="AE40">
        <f t="shared" si="2"/>
        <v>0</v>
      </c>
      <c r="AF40">
        <f t="shared" si="25"/>
        <v>0</v>
      </c>
      <c r="AG40">
        <f t="shared" si="25"/>
        <v>-1.3452745654333711E-8</v>
      </c>
      <c r="AH40">
        <f t="shared" si="4"/>
        <v>-3.1730692321658884E-4</v>
      </c>
      <c r="AI40">
        <f t="shared" si="23"/>
        <v>-3.1732037596224317E-4</v>
      </c>
      <c r="AJ40">
        <f t="shared" si="6"/>
        <v>-23.131749783933259</v>
      </c>
      <c r="AK40">
        <f t="shared" si="19"/>
        <v>-15.112764092067316</v>
      </c>
      <c r="AL40">
        <f t="shared" si="7"/>
        <v>-38.244831196376538</v>
      </c>
      <c r="AN40">
        <f t="shared" si="26"/>
        <v>0</v>
      </c>
      <c r="AO40">
        <f t="shared" si="26"/>
        <v>0</v>
      </c>
      <c r="AP40">
        <f t="shared" si="26"/>
        <v>-2.0311597995167259E-10</v>
      </c>
      <c r="AQ40">
        <f t="shared" si="26"/>
        <v>-4.79085149683369E-6</v>
      </c>
      <c r="AR40">
        <f t="shared" si="26"/>
        <v>-4.7910546128136411E-6</v>
      </c>
      <c r="AS40">
        <f t="shared" si="26"/>
        <v>-0.34925420773468113</v>
      </c>
      <c r="AT40">
        <f t="shared" si="26"/>
        <v>-0.22817973127662883</v>
      </c>
      <c r="AU40">
        <f t="shared" si="24"/>
        <v>-0.57743873006592283</v>
      </c>
      <c r="AW40">
        <v>37</v>
      </c>
      <c r="AX40">
        <f>IF(Z40&gt;0, (R40*SUMPRODUCT(K40:$K$98, X40:$X$98)-K40*$AZ$3)/Z40, 0)</f>
        <v>-179112953087.61447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</v>
      </c>
      <c r="S41">
        <f t="shared" si="1"/>
        <v>-1139709267445.5029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-192.76488010274267</v>
      </c>
      <c r="AC41">
        <f t="shared" si="22"/>
        <v>-172.11150429377625</v>
      </c>
      <c r="AE41">
        <f t="shared" si="2"/>
        <v>0</v>
      </c>
      <c r="AF41">
        <f t="shared" si="25"/>
        <v>0</v>
      </c>
      <c r="AG41">
        <f t="shared" si="25"/>
        <v>-1.8876689565701683E-9</v>
      </c>
      <c r="AH41">
        <f t="shared" si="4"/>
        <v>-4.5722196964880821E-5</v>
      </c>
      <c r="AI41">
        <f t="shared" si="23"/>
        <v>-4.5724084633837391E-5</v>
      </c>
      <c r="AJ41">
        <f t="shared" si="6"/>
        <v>-20.653375808966416</v>
      </c>
      <c r="AK41">
        <f t="shared" si="19"/>
        <v>-13.493541607191988</v>
      </c>
      <c r="AL41">
        <f t="shared" si="7"/>
        <v>-34.146963140243038</v>
      </c>
      <c r="AN41">
        <f t="shared" si="26"/>
        <v>0</v>
      </c>
      <c r="AO41">
        <f t="shared" si="26"/>
        <v>0</v>
      </c>
      <c r="AP41">
        <f t="shared" si="26"/>
        <v>-2.5447256787222295E-11</v>
      </c>
      <c r="AQ41">
        <f t="shared" si="26"/>
        <v>-6.1637104482309604E-7</v>
      </c>
      <c r="AR41">
        <f t="shared" si="26"/>
        <v>-6.1639649207988327E-7</v>
      </c>
      <c r="AS41">
        <f t="shared" si="26"/>
        <v>-0.27842369071360895</v>
      </c>
      <c r="AT41">
        <f t="shared" si="26"/>
        <v>-0.18190351494214388</v>
      </c>
      <c r="AU41">
        <f t="shared" si="24"/>
        <v>-0.46032782205224487</v>
      </c>
      <c r="AW41">
        <v>38</v>
      </c>
      <c r="AX41">
        <f>IF(Z41&gt;0, (R41*SUMPRODUCT(K41:$K$98, X41:$X$98)-K41*$AZ$3)/Z41, 0)</f>
        <v>-1139709267445.5029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</v>
      </c>
      <c r="S42">
        <f t="shared" si="1"/>
        <v>-7431213524461.0889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-172.11150429377625</v>
      </c>
      <c r="AC42">
        <f t="shared" si="22"/>
        <v>-153.67098651745275</v>
      </c>
      <c r="AE42">
        <f t="shared" si="2"/>
        <v>0</v>
      </c>
      <c r="AF42">
        <f t="shared" si="25"/>
        <v>0</v>
      </c>
      <c r="AG42">
        <f t="shared" si="25"/>
        <v>-2.5848905096660667E-10</v>
      </c>
      <c r="AH42">
        <f t="shared" si="4"/>
        <v>-6.4412128641514397E-6</v>
      </c>
      <c r="AI42">
        <f t="shared" si="23"/>
        <v>-6.441471353202406E-6</v>
      </c>
      <c r="AJ42">
        <f t="shared" si="6"/>
        <v>-18.440517776323503</v>
      </c>
      <c r="AK42">
        <f t="shared" si="19"/>
        <v>-12.047805300564338</v>
      </c>
      <c r="AL42">
        <f t="shared" si="7"/>
        <v>-30.488329518359194</v>
      </c>
      <c r="AN42">
        <f t="shared" si="26"/>
        <v>0</v>
      </c>
      <c r="AO42">
        <f t="shared" si="26"/>
        <v>0</v>
      </c>
      <c r="AP42">
        <f t="shared" si="26"/>
        <v>-3.1112812226395084E-12</v>
      </c>
      <c r="AQ42">
        <f t="shared" si="26"/>
        <v>-7.7529104464263654E-8</v>
      </c>
      <c r="AR42">
        <f t="shared" si="26"/>
        <v>-7.7532215745486291E-8</v>
      </c>
      <c r="AS42">
        <f t="shared" si="26"/>
        <v>-0.22195770566946482</v>
      </c>
      <c r="AT42">
        <f t="shared" si="26"/>
        <v>-0.14501237195731362</v>
      </c>
      <c r="AU42">
        <f t="shared" si="24"/>
        <v>-0.36697015515899417</v>
      </c>
      <c r="AW42">
        <v>39</v>
      </c>
      <c r="AX42">
        <f>IF(Z42&gt;0, (R42*SUMPRODUCT(K42:$K$98, X42:$X$98)-K42*$AZ$3)/Z42, 0)</f>
        <v>-7431213524461.0889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</v>
      </c>
      <c r="S43">
        <f t="shared" si="1"/>
        <v>-49722703907346.484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-153.67098651745275</v>
      </c>
      <c r="AC43">
        <f t="shared" si="22"/>
        <v>-137.20623803007601</v>
      </c>
      <c r="AE43">
        <f t="shared" si="2"/>
        <v>0</v>
      </c>
      <c r="AF43">
        <f t="shared" si="25"/>
        <v>0</v>
      </c>
      <c r="AG43">
        <f t="shared" si="25"/>
        <v>-3.4492854181297829E-11</v>
      </c>
      <c r="AH43">
        <f t="shared" si="4"/>
        <v>-8.8564522510257112E-7</v>
      </c>
      <c r="AI43">
        <f t="shared" si="23"/>
        <v>-8.8567971795675247E-7</v>
      </c>
      <c r="AJ43">
        <f t="shared" si="6"/>
        <v>-16.464748487376738</v>
      </c>
      <c r="AK43">
        <f t="shared" si="19"/>
        <v>-10.756969056221694</v>
      </c>
      <c r="AL43">
        <f t="shared" si="7"/>
        <v>-27.221718429278148</v>
      </c>
      <c r="AN43">
        <f t="shared" si="26"/>
        <v>0</v>
      </c>
      <c r="AO43">
        <f t="shared" si="26"/>
        <v>0</v>
      </c>
      <c r="AP43">
        <f t="shared" si="26"/>
        <v>-3.7068774261772481E-13</v>
      </c>
      <c r="AQ43">
        <f t="shared" si="26"/>
        <v>-9.5178504952902188E-9</v>
      </c>
      <c r="AR43">
        <f t="shared" si="26"/>
        <v>-9.5182211830328372E-9</v>
      </c>
      <c r="AS43">
        <f t="shared" si="26"/>
        <v>-0.17694332911607838</v>
      </c>
      <c r="AT43">
        <f t="shared" si="26"/>
        <v>-0.11560297550040274</v>
      </c>
      <c r="AU43">
        <f t="shared" si="24"/>
        <v>-0.29254631413470228</v>
      </c>
      <c r="AW43">
        <v>40</v>
      </c>
      <c r="AX43">
        <f>IF(Z43&gt;0, (R43*SUMPRODUCT(K43:$K$98, X43:$X$98)-K43*$AZ$3)/Z43, 0)</f>
        <v>-49722703907346.484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</v>
      </c>
      <c r="S44">
        <f t="shared" si="1"/>
        <v>-342318606705510.44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-137.20623803007601</v>
      </c>
      <c r="AC44">
        <f t="shared" si="22"/>
        <v>-122.50556967807078</v>
      </c>
      <c r="AE44">
        <f t="shared" si="2"/>
        <v>0</v>
      </c>
      <c r="AF44">
        <f t="shared" si="25"/>
        <v>0</v>
      </c>
      <c r="AG44">
        <f t="shared" si="25"/>
        <v>-4.4733753613727667E-12</v>
      </c>
      <c r="AH44">
        <f t="shared" si="4"/>
        <v>-1.1869820111244835E-7</v>
      </c>
      <c r="AI44">
        <f t="shared" si="23"/>
        <v>-1.1870267448780971E-7</v>
      </c>
      <c r="AJ44">
        <f t="shared" si="6"/>
        <v>-14.700668352005223</v>
      </c>
      <c r="AK44">
        <f t="shared" si="19"/>
        <v>-9.6044366621053214</v>
      </c>
      <c r="AL44">
        <f t="shared" si="7"/>
        <v>-24.305105132813217</v>
      </c>
      <c r="AN44">
        <f t="shared" si="26"/>
        <v>0</v>
      </c>
      <c r="AO44">
        <f t="shared" si="26"/>
        <v>0</v>
      </c>
      <c r="AP44">
        <f t="shared" si="26"/>
        <v>-4.2923626966359265E-14</v>
      </c>
      <c r="AQ44">
        <f t="shared" si="26"/>
        <v>-1.1389514392472329E-9</v>
      </c>
      <c r="AR44">
        <f t="shared" si="26"/>
        <v>-1.1389943628741991E-9</v>
      </c>
      <c r="AS44">
        <f t="shared" si="26"/>
        <v>-0.1410581392177194</v>
      </c>
      <c r="AT44">
        <f t="shared" si="26"/>
        <v>-9.2157984341318971E-2</v>
      </c>
      <c r="AU44">
        <f t="shared" si="24"/>
        <v>-0.23321612469803274</v>
      </c>
      <c r="AW44">
        <v>41</v>
      </c>
      <c r="AX44">
        <f>IF(Z44&gt;0, (R44*SUMPRODUCT(K44:$K$98, X44:$X$98)-K44*$AZ$3)/Z44, 0)</f>
        <v>-342318606705510.44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</v>
      </c>
      <c r="S45">
        <f t="shared" si="1"/>
        <v>-2428946618543067.5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-122.50556967807078</v>
      </c>
      <c r="AC45">
        <f t="shared" si="22"/>
        <v>-109.37997292784982</v>
      </c>
      <c r="AE45">
        <f t="shared" si="2"/>
        <v>0</v>
      </c>
      <c r="AF45">
        <f t="shared" si="25"/>
        <v>0</v>
      </c>
      <c r="AG45">
        <f t="shared" si="25"/>
        <v>-5.6289819264049011E-13</v>
      </c>
      <c r="AH45">
        <f t="shared" si="4"/>
        <v>-1.5462973660474198E-8</v>
      </c>
      <c r="AI45">
        <f t="shared" si="23"/>
        <v>-1.5463536558666837E-8</v>
      </c>
      <c r="AJ45">
        <f t="shared" si="6"/>
        <v>-13.125596750220964</v>
      </c>
      <c r="AK45">
        <f t="shared" si="19"/>
        <v>-8.5753898774649553</v>
      </c>
      <c r="AL45">
        <f t="shared" si="7"/>
        <v>-21.700986643149456</v>
      </c>
      <c r="AN45">
        <f t="shared" si="26"/>
        <v>0</v>
      </c>
      <c r="AO45">
        <f t="shared" si="26"/>
        <v>0</v>
      </c>
      <c r="AP45">
        <f t="shared" si="26"/>
        <v>-4.822507392766058E-15</v>
      </c>
      <c r="AQ45">
        <f t="shared" si="26"/>
        <v>-1.3247565148856316E-10</v>
      </c>
      <c r="AR45">
        <f t="shared" si="26"/>
        <v>-1.3248047399595591E-10</v>
      </c>
      <c r="AS45">
        <f t="shared" si="26"/>
        <v>-0.11245068502615335</v>
      </c>
      <c r="AT45">
        <f t="shared" si="26"/>
        <v>-7.3467780889355891E-2</v>
      </c>
      <c r="AU45">
        <f t="shared" si="24"/>
        <v>-0.18591846604798973</v>
      </c>
      <c r="AW45">
        <v>42</v>
      </c>
      <c r="AX45">
        <f>IF(Z45&gt;0, (R45*SUMPRODUCT(K45:$K$98, X45:$X$98)-K45*$AZ$3)/Z45, 0)</f>
        <v>-2428946618543067.5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</v>
      </c>
      <c r="S46">
        <f t="shared" si="1"/>
        <v>-1.7813057457150936E+16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-109.37997292784982</v>
      </c>
      <c r="AC46">
        <f t="shared" si="22"/>
        <v>-97.660690114268093</v>
      </c>
      <c r="AE46">
        <f t="shared" si="2"/>
        <v>0</v>
      </c>
      <c r="AF46">
        <f t="shared" si="25"/>
        <v>0</v>
      </c>
      <c r="AG46">
        <f t="shared" si="25"/>
        <v>-6.8531672867775181E-14</v>
      </c>
      <c r="AH46">
        <f t="shared" si="4"/>
        <v>-1.9549501513852403E-9</v>
      </c>
      <c r="AI46">
        <f t="shared" si="23"/>
        <v>-1.9550186830581079E-9</v>
      </c>
      <c r="AJ46">
        <f t="shared" si="6"/>
        <v>-11.719282813581728</v>
      </c>
      <c r="AK46">
        <f t="shared" si="19"/>
        <v>-7.656598104949488</v>
      </c>
      <c r="AL46">
        <f t="shared" si="7"/>
        <v>-19.375880920486235</v>
      </c>
      <c r="AN46">
        <f t="shared" si="26"/>
        <v>0</v>
      </c>
      <c r="AO46">
        <f t="shared" si="26"/>
        <v>0</v>
      </c>
      <c r="AP46">
        <f t="shared" si="26"/>
        <v>-5.2422334625334216E-16</v>
      </c>
      <c r="AQ46">
        <f t="shared" si="26"/>
        <v>-1.4954114896552338E-11</v>
      </c>
      <c r="AR46">
        <f t="shared" si="26"/>
        <v>-1.4954639119898589E-11</v>
      </c>
      <c r="AS46">
        <f t="shared" si="26"/>
        <v>-8.964499763603305E-2</v>
      </c>
      <c r="AT46">
        <f t="shared" si="26"/>
        <v>-5.8568065122790315E-2</v>
      </c>
      <c r="AU46">
        <f t="shared" si="24"/>
        <v>-0.14821306277377802</v>
      </c>
      <c r="AW46">
        <v>43</v>
      </c>
      <c r="AX46">
        <f>IF(Z46&gt;0, (R46*SUMPRODUCT(K46:$K$98, X46:$X$98)-K46*$AZ$3)/Z46, 0)</f>
        <v>-1.7813057457150936E+16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</v>
      </c>
      <c r="S47">
        <f t="shared" si="1"/>
        <v>-1.354459340144225E+17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-97.660690114268093</v>
      </c>
      <c r="AC47">
        <f t="shared" si="22"/>
        <v>-87.197044744895379</v>
      </c>
      <c r="AE47">
        <f t="shared" si="2"/>
        <v>0</v>
      </c>
      <c r="AF47">
        <f t="shared" si="25"/>
        <v>0</v>
      </c>
      <c r="AG47">
        <f t="shared" si="25"/>
        <v>-8.047218746301615E-15</v>
      </c>
      <c r="AH47">
        <f t="shared" si="4"/>
        <v>-2.3919654957118326E-10</v>
      </c>
      <c r="AI47">
        <f t="shared" si="23"/>
        <v>-2.3920459678992957E-10</v>
      </c>
      <c r="AJ47">
        <f t="shared" si="6"/>
        <v>-10.463645369372713</v>
      </c>
      <c r="AK47">
        <f t="shared" si="19"/>
        <v>-6.8362483079987673</v>
      </c>
      <c r="AL47">
        <f t="shared" si="7"/>
        <v>-17.299893677610683</v>
      </c>
      <c r="AN47">
        <f t="shared" si="26"/>
        <v>0</v>
      </c>
      <c r="AO47">
        <f t="shared" si="26"/>
        <v>0</v>
      </c>
      <c r="AP47">
        <f t="shared" si="26"/>
        <v>-5.4960770101539353E-17</v>
      </c>
      <c r="AQ47">
        <f t="shared" si="26"/>
        <v>-1.6336608938467307E-12</v>
      </c>
      <c r="AR47">
        <f t="shared" si="26"/>
        <v>-1.6337158546168323E-12</v>
      </c>
      <c r="AS47">
        <f t="shared" si="26"/>
        <v>-7.1464443269226838E-2</v>
      </c>
      <c r="AT47">
        <f t="shared" si="26"/>
        <v>-4.6690102935953569E-2</v>
      </c>
      <c r="AU47">
        <f t="shared" si="24"/>
        <v>-0.11815454620681411</v>
      </c>
      <c r="AW47">
        <v>44</v>
      </c>
      <c r="AX47">
        <f>IF(Z47&gt;0, (R47*SUMPRODUCT(K47:$K$98, X47:$X$98)-K47*$AZ$3)/Z47, 0)</f>
        <v>-1.354459340144225E+17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</v>
      </c>
      <c r="S48">
        <f t="shared" si="1"/>
        <v>-1.0700314516689836E+18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-87.197044744895379</v>
      </c>
      <c r="AC48">
        <f t="shared" si="22"/>
        <v>-77.854504236515169</v>
      </c>
      <c r="AE48">
        <f t="shared" si="2"/>
        <v>0</v>
      </c>
      <c r="AF48">
        <f t="shared" si="25"/>
        <v>0</v>
      </c>
      <c r="AG48">
        <f t="shared" si="25"/>
        <v>-9.0948850282720036E-16</v>
      </c>
      <c r="AH48">
        <f t="shared" si="4"/>
        <v>-2.8229032224045594E-11</v>
      </c>
      <c r="AI48">
        <f t="shared" si="23"/>
        <v>-2.8229941712548421E-11</v>
      </c>
      <c r="AJ48">
        <f t="shared" si="6"/>
        <v>-9.3425405083802104</v>
      </c>
      <c r="AK48">
        <f t="shared" si="19"/>
        <v>-6.1037931321426768</v>
      </c>
      <c r="AL48">
        <f t="shared" si="7"/>
        <v>-15.446333640551117</v>
      </c>
      <c r="AN48">
        <f t="shared" si="26"/>
        <v>0</v>
      </c>
      <c r="AO48">
        <f t="shared" si="26"/>
        <v>0</v>
      </c>
      <c r="AP48">
        <f t="shared" si="26"/>
        <v>-5.5460808095134808E-18</v>
      </c>
      <c r="AQ48">
        <f t="shared" si="26"/>
        <v>-1.7214125676381735E-13</v>
      </c>
      <c r="AR48">
        <f t="shared" si="26"/>
        <v>-1.7214680284462684E-13</v>
      </c>
      <c r="AS48">
        <f t="shared" si="26"/>
        <v>-5.697101663689131E-2</v>
      </c>
      <c r="AT48">
        <f t="shared" si="26"/>
        <v>-3.7221064202774719E-2</v>
      </c>
      <c r="AU48">
        <f t="shared" si="24"/>
        <v>-9.4192080839838169E-2</v>
      </c>
      <c r="AW48">
        <v>45</v>
      </c>
      <c r="AX48">
        <f>IF(Z48&gt;0, (R48*SUMPRODUCT(K48:$K$98, X48:$X$98)-K48*$AZ$3)/Z48, 0)</f>
        <v>-1.0700314516689836E+18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</v>
      </c>
      <c r="S49">
        <f t="shared" si="1"/>
        <v>-8.8121997994049935E+18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-77.854504236515169</v>
      </c>
      <c r="AC49">
        <f t="shared" si="22"/>
        <v>-69.512950211174399</v>
      </c>
      <c r="AE49">
        <f t="shared" si="2"/>
        <v>0</v>
      </c>
      <c r="AF49">
        <f t="shared" si="25"/>
        <v>0</v>
      </c>
      <c r="AG49">
        <f t="shared" si="25"/>
        <v>-9.8603288329702825E-17</v>
      </c>
      <c r="AH49">
        <f t="shared" si="4"/>
        <v>-3.207161317876902E-12</v>
      </c>
      <c r="AI49">
        <f t="shared" si="23"/>
        <v>-3.2072599211652316E-12</v>
      </c>
      <c r="AJ49">
        <f t="shared" si="6"/>
        <v>-8.3415540253407698</v>
      </c>
      <c r="AK49">
        <f t="shared" si="19"/>
        <v>-5.4498152965560624</v>
      </c>
      <c r="AL49">
        <f t="shared" si="7"/>
        <v>-13.79136932190004</v>
      </c>
      <c r="AN49">
        <f t="shared" si="26"/>
        <v>0</v>
      </c>
      <c r="AO49">
        <f t="shared" si="26"/>
        <v>0</v>
      </c>
      <c r="AP49">
        <f t="shared" si="26"/>
        <v>-5.3686161768433581E-19</v>
      </c>
      <c r="AQ49">
        <f t="shared" si="26"/>
        <v>-1.7461910677185318E-14</v>
      </c>
      <c r="AR49">
        <f t="shared" si="26"/>
        <v>-1.7462447538803001E-14</v>
      </c>
      <c r="AS49">
        <f t="shared" si="26"/>
        <v>-4.5416945660794128E-2</v>
      </c>
      <c r="AT49">
        <f t="shared" si="26"/>
        <v>-2.9672404498386002E-2</v>
      </c>
      <c r="AU49">
        <f t="shared" si="24"/>
        <v>-7.5089350159197599E-2</v>
      </c>
      <c r="AW49">
        <v>46</v>
      </c>
      <c r="AX49">
        <f>IF(Z49&gt;0, (R49*SUMPRODUCT(K49:$K$98, X49:$X$98)-K49*$AZ$3)/Z49, 0)</f>
        <v>-8.8121997994049935E+18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</v>
      </c>
      <c r="S50">
        <f t="shared" si="1"/>
        <v>-7.5812845170027921E+19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-69.512950211174399</v>
      </c>
      <c r="AC50">
        <f t="shared" si="22"/>
        <v>-62.06513411712001</v>
      </c>
      <c r="AE50">
        <f t="shared" si="2"/>
        <v>0</v>
      </c>
      <c r="AF50">
        <f t="shared" si="25"/>
        <v>0</v>
      </c>
      <c r="AG50">
        <f t="shared" si="25"/>
        <v>-1.0233281374997292E-17</v>
      </c>
      <c r="AH50">
        <f t="shared" si="4"/>
        <v>-3.4953589628563401E-13</v>
      </c>
      <c r="AI50">
        <f t="shared" si="23"/>
        <v>-3.49546129567009E-13</v>
      </c>
      <c r="AJ50">
        <f t="shared" si="6"/>
        <v>-7.4478160940543887</v>
      </c>
      <c r="AK50">
        <f t="shared" si="19"/>
        <v>-4.8659065147822087</v>
      </c>
      <c r="AL50">
        <f t="shared" si="7"/>
        <v>-12.313722608836947</v>
      </c>
      <c r="AN50">
        <f t="shared" si="26"/>
        <v>0</v>
      </c>
      <c r="AO50">
        <f t="shared" si="26"/>
        <v>0</v>
      </c>
      <c r="AP50">
        <f t="shared" si="26"/>
        <v>-4.9747109335293234E-20</v>
      </c>
      <c r="AQ50">
        <f t="shared" si="26"/>
        <v>-1.6992008537570143E-15</v>
      </c>
      <c r="AR50">
        <f t="shared" si="26"/>
        <v>-1.6992506008663496E-15</v>
      </c>
      <c r="AS50">
        <f t="shared" si="26"/>
        <v>-3.6206111017853093E-2</v>
      </c>
      <c r="AT50">
        <f t="shared" si="26"/>
        <v>-2.3654659198330725E-2</v>
      </c>
      <c r="AU50">
        <f t="shared" si="24"/>
        <v>-5.9860770216185522E-2</v>
      </c>
      <c r="AW50">
        <v>47</v>
      </c>
      <c r="AX50">
        <f>IF(Z50&gt;0, (R50*SUMPRODUCT(K50:$K$98, X50:$X$98)-K50*$AZ$3)/Z50, 0)</f>
        <v>-7.5812845170027921E+19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</v>
      </c>
      <c r="S51">
        <f t="shared" si="1"/>
        <v>-6.8219166605751275E+20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-62.06513411712001</v>
      </c>
      <c r="AC51">
        <f t="shared" si="22"/>
        <v>-55.415298318857147</v>
      </c>
      <c r="AE51">
        <f t="shared" si="2"/>
        <v>0</v>
      </c>
      <c r="AF51">
        <f t="shared" si="25"/>
        <v>0</v>
      </c>
      <c r="AG51">
        <f t="shared" si="25"/>
        <v>-1.015390928166684E-18</v>
      </c>
      <c r="AH51">
        <f t="shared" si="4"/>
        <v>-3.6462230532322543E-14</v>
      </c>
      <c r="AI51">
        <f t="shared" si="23"/>
        <v>-3.6463245923250712E-14</v>
      </c>
      <c r="AJ51">
        <f t="shared" si="6"/>
        <v>-6.6498357982628633</v>
      </c>
      <c r="AK51">
        <f t="shared" si="19"/>
        <v>-4.3445593881984008</v>
      </c>
      <c r="AL51">
        <f t="shared" si="7"/>
        <v>-10.994395186461301</v>
      </c>
      <c r="AN51">
        <f t="shared" si="26"/>
        <v>0</v>
      </c>
      <c r="AO51">
        <f t="shared" si="26"/>
        <v>0</v>
      </c>
      <c r="AP51">
        <f t="shared" si="26"/>
        <v>-4.4072551181758187E-21</v>
      </c>
      <c r="AQ51">
        <f t="shared" si="26"/>
        <v>-1.5826254467708353E-16</v>
      </c>
      <c r="AR51">
        <f t="shared" si="26"/>
        <v>-1.5826695193220172E-16</v>
      </c>
      <c r="AS51">
        <f t="shared" si="26"/>
        <v>-2.8863290033365099E-2</v>
      </c>
      <c r="AT51">
        <f t="shared" si="26"/>
        <v>-1.8857349488465184E-2</v>
      </c>
      <c r="AU51">
        <f t="shared" si="24"/>
        <v>-4.7720639521830442E-2</v>
      </c>
      <c r="AW51">
        <v>48</v>
      </c>
      <c r="AX51">
        <f>IF(Z51&gt;0, (R51*SUMPRODUCT(K51:$K$98, X51:$X$98)-K51*$AZ$3)/Z51, 0)</f>
        <v>-6.8219166605751275E+20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</v>
      </c>
      <c r="S52">
        <f t="shared" si="1"/>
        <v>-6.4415872315290875E+21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-55.415298318857147</v>
      </c>
      <c r="AC52">
        <f t="shared" si="22"/>
        <v>-49.477944927551022</v>
      </c>
      <c r="AE52">
        <f t="shared" si="2"/>
        <v>0</v>
      </c>
      <c r="AF52">
        <f t="shared" si="25"/>
        <v>0</v>
      </c>
      <c r="AG52">
        <f t="shared" si="25"/>
        <v>-9.6012720058682794E-20</v>
      </c>
      <c r="AH52">
        <f t="shared" si="4"/>
        <v>-3.6368971953053374E-15</v>
      </c>
      <c r="AI52">
        <f t="shared" si="23"/>
        <v>-3.6369932080253961E-15</v>
      </c>
      <c r="AJ52">
        <f t="shared" si="6"/>
        <v>-5.9373533913061252</v>
      </c>
      <c r="AK52">
        <f t="shared" si="19"/>
        <v>-3.8790708823200006</v>
      </c>
      <c r="AL52">
        <f t="shared" si="7"/>
        <v>-9.8164242736261293</v>
      </c>
      <c r="AN52">
        <f t="shared" si="26"/>
        <v>0</v>
      </c>
      <c r="AO52">
        <f t="shared" si="26"/>
        <v>0</v>
      </c>
      <c r="AP52">
        <f t="shared" si="26"/>
        <v>-3.7208799881059577E-22</v>
      </c>
      <c r="AQ52">
        <f t="shared" si="26"/>
        <v>-1.409444288687926E-17</v>
      </c>
      <c r="AR52">
        <f t="shared" si="26"/>
        <v>-1.4094814974878071E-17</v>
      </c>
      <c r="AS52">
        <f t="shared" si="26"/>
        <v>-2.3009638100578031E-2</v>
      </c>
      <c r="AT52">
        <f t="shared" si="26"/>
        <v>-1.5032963559044311E-2</v>
      </c>
      <c r="AU52">
        <f t="shared" si="24"/>
        <v>-3.8042601659622359E-2</v>
      </c>
      <c r="AW52">
        <v>49</v>
      </c>
      <c r="AX52">
        <f>IF(Z52&gt;0, (R52*SUMPRODUCT(K52:$K$98, X52:$X$98)-K52*$AZ$3)/Z52, 0)</f>
        <v>-6.4415872315290875E+21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</v>
      </c>
      <c r="S53">
        <f t="shared" si="1"/>
        <v>-6.4040748864187239E+22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-49.477944927551022</v>
      </c>
      <c r="AC53">
        <f t="shared" si="22"/>
        <v>-44.176736542456268</v>
      </c>
      <c r="AE53">
        <f t="shared" si="2"/>
        <v>0</v>
      </c>
      <c r="AF53">
        <f t="shared" si="25"/>
        <v>0</v>
      </c>
      <c r="AG53">
        <f t="shared" si="25"/>
        <v>-8.6227787240868592E-21</v>
      </c>
      <c r="AH53">
        <f t="shared" si="4"/>
        <v>-3.4571925653603644E-16</v>
      </c>
      <c r="AI53">
        <f t="shared" si="23"/>
        <v>-3.4572787931476055E-16</v>
      </c>
      <c r="AJ53">
        <f t="shared" si="6"/>
        <v>-5.3012083850947533</v>
      </c>
      <c r="AK53">
        <f t="shared" si="19"/>
        <v>-3.4634561449285717</v>
      </c>
      <c r="AL53">
        <f t="shared" si="7"/>
        <v>-8.7646645300233246</v>
      </c>
      <c r="AN53">
        <f t="shared" si="26"/>
        <v>0</v>
      </c>
      <c r="AO53">
        <f t="shared" si="26"/>
        <v>0</v>
      </c>
      <c r="AP53">
        <f t="shared" si="26"/>
        <v>-2.9836378503425991E-23</v>
      </c>
      <c r="AQ53">
        <f t="shared" si="26"/>
        <v>-1.1962513389237595E-18</v>
      </c>
      <c r="AR53">
        <f t="shared" si="26"/>
        <v>-1.1962811753022631E-18</v>
      </c>
      <c r="AS53">
        <f t="shared" si="26"/>
        <v>-1.8343142618445493E-2</v>
      </c>
      <c r="AT53">
        <f t="shared" si="26"/>
        <v>-1.1984186510717719E-2</v>
      </c>
      <c r="AU53">
        <f t="shared" si="24"/>
        <v>-3.0327329129163211E-2</v>
      </c>
      <c r="AW53">
        <v>50</v>
      </c>
      <c r="AX53">
        <f>IF(Z53&gt;0, (R53*SUMPRODUCT(K53:$K$98, X53:$X$98)-K53*$AZ$3)/Z53, 0)</f>
        <v>-6.4040748864187239E+22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</v>
      </c>
      <c r="S54">
        <f t="shared" si="1"/>
        <v>-6.7262560397047325E+23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-44.176736542456268</v>
      </c>
      <c r="AC54">
        <f t="shared" si="22"/>
        <v>-39.443514770050236</v>
      </c>
      <c r="AE54">
        <f t="shared" si="2"/>
        <v>0</v>
      </c>
      <c r="AF54">
        <f t="shared" si="25"/>
        <v>0</v>
      </c>
      <c r="AG54">
        <f t="shared" si="25"/>
        <v>-7.3301392589758067E-22</v>
      </c>
      <c r="AH54">
        <f t="shared" si="4"/>
        <v>-3.121414804379364E-17</v>
      </c>
      <c r="AI54">
        <f t="shared" si="23"/>
        <v>-3.1214881057719538E-17</v>
      </c>
      <c r="AJ54">
        <f t="shared" si="6"/>
        <v>-4.7332217724060328</v>
      </c>
      <c r="AK54">
        <f t="shared" si="19"/>
        <v>-3.0923715579719393</v>
      </c>
      <c r="AL54">
        <f t="shared" si="7"/>
        <v>-7.8255933303779717</v>
      </c>
      <c r="AN54">
        <f t="shared" si="26"/>
        <v>0</v>
      </c>
      <c r="AO54">
        <f t="shared" si="26"/>
        <v>0</v>
      </c>
      <c r="AP54">
        <f t="shared" si="26"/>
        <v>-2.2646081676280512E-24</v>
      </c>
      <c r="AQ54">
        <f t="shared" si="26"/>
        <v>-9.6434477038029672E-20</v>
      </c>
      <c r="AR54">
        <f t="shared" si="26"/>
        <v>-9.6436741646197308E-20</v>
      </c>
      <c r="AS54">
        <f t="shared" si="26"/>
        <v>-1.4623040990469946E-2</v>
      </c>
      <c r="AT54">
        <f t="shared" si="26"/>
        <v>-9.5537201137736918E-3</v>
      </c>
      <c r="AU54">
        <f t="shared" si="24"/>
        <v>-2.4176761104243636E-2</v>
      </c>
      <c r="AW54">
        <v>51</v>
      </c>
      <c r="AX54">
        <f>IF(Z54&gt;0, (R54*SUMPRODUCT(K54:$K$98, X54:$X$98)-K54*$AZ$3)/Z54, 0)</f>
        <v>-6.7262560397047325E+23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</v>
      </c>
      <c r="S55">
        <f t="shared" si="1"/>
        <v>-7.4893252603201533E+24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-39.443514770050236</v>
      </c>
      <c r="AC55">
        <f t="shared" si="22"/>
        <v>-35.217423901830564</v>
      </c>
      <c r="AE55">
        <f t="shared" si="2"/>
        <v>0</v>
      </c>
      <c r="AF55">
        <f t="shared" si="25"/>
        <v>0</v>
      </c>
      <c r="AG55">
        <f t="shared" si="25"/>
        <v>-5.8779367095356155E-23</v>
      </c>
      <c r="AH55">
        <f t="shared" si="4"/>
        <v>-2.6676176781729949E-18</v>
      </c>
      <c r="AI55">
        <f t="shared" si="23"/>
        <v>-2.6676764575400902E-18</v>
      </c>
      <c r="AJ55">
        <f t="shared" si="6"/>
        <v>-4.2260908682196714</v>
      </c>
      <c r="AK55">
        <f t="shared" si="19"/>
        <v>-2.7610460339035168</v>
      </c>
      <c r="AL55">
        <f t="shared" si="7"/>
        <v>-6.9871369021231882</v>
      </c>
      <c r="AN55">
        <f t="shared" si="26"/>
        <v>0</v>
      </c>
      <c r="AO55">
        <f t="shared" si="26"/>
        <v>0</v>
      </c>
      <c r="AP55">
        <f t="shared" si="26"/>
        <v>-1.6213908829654687E-25</v>
      </c>
      <c r="AQ55">
        <f t="shared" si="26"/>
        <v>-7.3584510966415637E-21</v>
      </c>
      <c r="AR55">
        <f t="shared" si="26"/>
        <v>-7.3586132357298611E-21</v>
      </c>
      <c r="AS55">
        <f t="shared" si="26"/>
        <v>-1.1657398748780247E-2</v>
      </c>
      <c r="AT55">
        <f t="shared" si="26"/>
        <v>-7.6161671825364236E-3</v>
      </c>
      <c r="AU55">
        <f t="shared" si="24"/>
        <v>-1.9273565931316673E-2</v>
      </c>
      <c r="AW55">
        <v>52</v>
      </c>
      <c r="AX55">
        <f>IF(Z55&gt;0, (R55*SUMPRODUCT(K55:$K$98, X55:$X$98)-K55*$AZ$3)/Z55, 0)</f>
        <v>-7.4893252603201533E+24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</v>
      </c>
      <c r="S56">
        <f t="shared" si="1"/>
        <v>-8.8753208212937576E+25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-35.217423901830564</v>
      </c>
      <c r="AC56">
        <f t="shared" si="22"/>
        <v>-31.444128483777291</v>
      </c>
      <c r="AE56">
        <f t="shared" si="2"/>
        <v>0</v>
      </c>
      <c r="AF56">
        <f t="shared" si="25"/>
        <v>0</v>
      </c>
      <c r="AG56">
        <f t="shared" si="25"/>
        <v>-4.4285904020979484E-24</v>
      </c>
      <c r="AH56">
        <f t="shared" si="4"/>
        <v>-2.1505193208921856E-19</v>
      </c>
      <c r="AI56">
        <f t="shared" si="23"/>
        <v>-2.1505636067962065E-19</v>
      </c>
      <c r="AJ56">
        <f t="shared" si="6"/>
        <v>-3.773295418053273</v>
      </c>
      <c r="AK56">
        <f t="shared" si="19"/>
        <v>-2.4652196731281397</v>
      </c>
      <c r="AL56">
        <f t="shared" si="7"/>
        <v>-6.2385150911814122</v>
      </c>
      <c r="AN56">
        <f t="shared" si="26"/>
        <v>0</v>
      </c>
      <c r="AO56">
        <f t="shared" si="26"/>
        <v>0</v>
      </c>
      <c r="AP56">
        <f t="shared" si="26"/>
        <v>-1.0907125567884378E-26</v>
      </c>
      <c r="AQ56">
        <f t="shared" si="26"/>
        <v>-5.2964898849125313E-22</v>
      </c>
      <c r="AR56">
        <f t="shared" si="26"/>
        <v>-5.2965989561682102E-22</v>
      </c>
      <c r="AS56">
        <f t="shared" si="26"/>
        <v>-9.293206910698527E-3</v>
      </c>
      <c r="AT56">
        <f t="shared" si="26"/>
        <v>-6.0715618483230408E-3</v>
      </c>
      <c r="AU56">
        <f t="shared" si="24"/>
        <v>-1.5364768759021567E-2</v>
      </c>
      <c r="AW56">
        <v>53</v>
      </c>
      <c r="AX56">
        <f>IF(Z56&gt;0, (R56*SUMPRODUCT(K56:$K$98, X56:$X$98)-K56*$AZ$3)/Z56, 0)</f>
        <v>-8.8753208212937576E+25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</v>
      </c>
      <c r="S57">
        <f t="shared" si="1"/>
        <v>-1.1246313627504706E+27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-31.444128483777291</v>
      </c>
      <c r="AC57">
        <f t="shared" si="22"/>
        <v>-28.075114717658291</v>
      </c>
      <c r="AE57">
        <f t="shared" si="2"/>
        <v>0</v>
      </c>
      <c r="AF57">
        <f t="shared" si="25"/>
        <v>0</v>
      </c>
      <c r="AG57">
        <f t="shared" si="25"/>
        <v>-3.1204797020105316E-25</v>
      </c>
      <c r="AH57">
        <f t="shared" si="4"/>
        <v>-1.6289026111503663E-20</v>
      </c>
      <c r="AI57">
        <f t="shared" si="23"/>
        <v>-1.6289338159473865E-20</v>
      </c>
      <c r="AJ57">
        <f t="shared" si="6"/>
        <v>-3.3690137661190001</v>
      </c>
      <c r="AK57">
        <f t="shared" si="19"/>
        <v>-2.2010889938644107</v>
      </c>
      <c r="AL57">
        <f t="shared" si="7"/>
        <v>-5.5701027599834108</v>
      </c>
      <c r="AN57">
        <f t="shared" si="26"/>
        <v>0</v>
      </c>
      <c r="AO57">
        <f t="shared" si="26"/>
        <v>0</v>
      </c>
      <c r="AP57">
        <f t="shared" si="26"/>
        <v>-6.8619592989573678E-28</v>
      </c>
      <c r="AQ57">
        <f t="shared" si="26"/>
        <v>-3.5819695966865383E-23</v>
      </c>
      <c r="AR57">
        <f t="shared" si="26"/>
        <v>-3.5820382162795284E-23</v>
      </c>
      <c r="AS57">
        <f t="shared" si="26"/>
        <v>-7.408487652023712E-3</v>
      </c>
      <c r="AT57">
        <f t="shared" si="26"/>
        <v>-4.8402119326554855E-3</v>
      </c>
      <c r="AU57">
        <f t="shared" si="24"/>
        <v>-1.2248699584679197E-2</v>
      </c>
      <c r="AW57">
        <v>54</v>
      </c>
      <c r="AX57">
        <f>IF(Z57&gt;0, (R57*SUMPRODUCT(K57:$K$98, X57:$X$98)-K57*$AZ$3)/Z57, 0)</f>
        <v>-1.1246313627504706E+27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</v>
      </c>
      <c r="S58">
        <f t="shared" si="1"/>
        <v>-1.5312795334961361E+28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-28.075114717658291</v>
      </c>
      <c r="AC58">
        <f t="shared" si="22"/>
        <v>-25.067066712194901</v>
      </c>
      <c r="AE58">
        <f t="shared" si="2"/>
        <v>0</v>
      </c>
      <c r="AF58">
        <f t="shared" si="25"/>
        <v>0</v>
      </c>
      <c r="AG58">
        <f t="shared" si="25"/>
        <v>-2.0462516937520795E-26</v>
      </c>
      <c r="AH58">
        <f t="shared" si="4"/>
        <v>-1.1538598942460874E-21</v>
      </c>
      <c r="AI58">
        <f t="shared" si="23"/>
        <v>-1.1538803567630249E-21</v>
      </c>
      <c r="AJ58">
        <f t="shared" si="6"/>
        <v>-3.0080480054633902</v>
      </c>
      <c r="AK58">
        <f t="shared" si="19"/>
        <v>-1.9652580302360805</v>
      </c>
      <c r="AL58">
        <f t="shared" si="7"/>
        <v>-4.9733060356994709</v>
      </c>
      <c r="AN58">
        <f t="shared" si="26"/>
        <v>0</v>
      </c>
      <c r="AO58">
        <f t="shared" si="26"/>
        <v>0</v>
      </c>
      <c r="AP58">
        <f t="shared" si="26"/>
        <v>-4.0176102654363719E-29</v>
      </c>
      <c r="AQ58">
        <f t="shared" si="26"/>
        <v>-2.2654883415139E-24</v>
      </c>
      <c r="AR58">
        <f t="shared" si="26"/>
        <v>-2.2655285176165539E-24</v>
      </c>
      <c r="AS58">
        <f t="shared" si="26"/>
        <v>-5.9060009981056309E-3</v>
      </c>
      <c r="AT58">
        <f t="shared" si="26"/>
        <v>-3.8585873187623435E-3</v>
      </c>
      <c r="AU58">
        <f t="shared" si="24"/>
        <v>-9.7645883168679757E-3</v>
      </c>
      <c r="AW58">
        <v>55</v>
      </c>
      <c r="AX58">
        <f>IF(Z58&gt;0, (R58*SUMPRODUCT(K58:$K$98, X58:$X$98)-K58*$AZ$3)/Z58, 0)</f>
        <v>-1.5312795334961361E+28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</v>
      </c>
      <c r="S59">
        <f t="shared" si="1"/>
        <v>-2.2520658223026041E+29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-25.067066712194901</v>
      </c>
      <c r="AC59">
        <f t="shared" si="22"/>
        <v>-22.38130956445973</v>
      </c>
      <c r="AE59">
        <f t="shared" si="2"/>
        <v>0</v>
      </c>
      <c r="AF59">
        <f t="shared" si="25"/>
        <v>0</v>
      </c>
      <c r="AG59">
        <f t="shared" si="25"/>
        <v>-1.2422655092278877E-27</v>
      </c>
      <c r="AH59">
        <f t="shared" si="4"/>
        <v>-7.6062505035670798E-23</v>
      </c>
      <c r="AI59">
        <f t="shared" si="23"/>
        <v>-7.6063747301180025E-23</v>
      </c>
      <c r="AJ59">
        <f t="shared" si="6"/>
        <v>-2.6857571477351705</v>
      </c>
      <c r="AK59">
        <f t="shared" si="19"/>
        <v>-1.7546946698536432</v>
      </c>
      <c r="AL59">
        <f t="shared" si="7"/>
        <v>-4.4404518175888139</v>
      </c>
      <c r="AN59">
        <f t="shared" si="26"/>
        <v>0</v>
      </c>
      <c r="AO59">
        <f t="shared" si="26"/>
        <v>0</v>
      </c>
      <c r="AP59">
        <f t="shared" si="26"/>
        <v>-2.1777356362256433E-30</v>
      </c>
      <c r="AQ59">
        <f t="shared" si="26"/>
        <v>-1.3334027755445485E-25</v>
      </c>
      <c r="AR59">
        <f t="shared" si="26"/>
        <v>-1.3334245529009107E-25</v>
      </c>
      <c r="AS59">
        <f t="shared" si="26"/>
        <v>-4.7082278365000252E-3</v>
      </c>
      <c r="AT59">
        <f t="shared" si="26"/>
        <v>-3.0760421865133475E-3</v>
      </c>
      <c r="AU59">
        <f t="shared" si="24"/>
        <v>-7.7842700230133736E-3</v>
      </c>
      <c r="AW59">
        <v>56</v>
      </c>
      <c r="AX59">
        <f>IF(Z59&gt;0, (R59*SUMPRODUCT(K59:$K$98, X59:$X$98)-K59*$AZ$3)/Z59, 0)</f>
        <v>-2.2520658223026041E+29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</v>
      </c>
      <c r="S60">
        <f t="shared" si="1"/>
        <v>-3.6519395206652989E+30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-22.38130956445973</v>
      </c>
      <c r="AC60">
        <f t="shared" si="22"/>
        <v>-19.983312111124757</v>
      </c>
      <c r="AE60">
        <f t="shared" si="2"/>
        <v>0</v>
      </c>
      <c r="AF60">
        <f t="shared" si="25"/>
        <v>0</v>
      </c>
      <c r="AG60">
        <f t="shared" si="25"/>
        <v>-6.8399654478273852E-29</v>
      </c>
      <c r="AH60">
        <f t="shared" si="4"/>
        <v>-4.64577279862934E-24</v>
      </c>
      <c r="AI60">
        <f t="shared" si="23"/>
        <v>-4.6458411982838185E-24</v>
      </c>
      <c r="AJ60">
        <f t="shared" si="6"/>
        <v>-2.3979974533349733</v>
      </c>
      <c r="AK60">
        <f t="shared" si="19"/>
        <v>-1.5666916695121813</v>
      </c>
      <c r="AL60">
        <f t="shared" si="7"/>
        <v>-3.9646891228471546</v>
      </c>
      <c r="AN60">
        <f t="shared" si="26"/>
        <v>0</v>
      </c>
      <c r="AO60">
        <f t="shared" si="26"/>
        <v>0</v>
      </c>
      <c r="AP60">
        <f t="shared" si="26"/>
        <v>-1.0705984633113661E-31</v>
      </c>
      <c r="AQ60">
        <f t="shared" si="26"/>
        <v>-7.2716116141875497E-27</v>
      </c>
      <c r="AR60">
        <f t="shared" si="26"/>
        <v>-7.2717186740338804E-27</v>
      </c>
      <c r="AS60">
        <f t="shared" si="26"/>
        <v>-3.7533704053731064E-3</v>
      </c>
      <c r="AT60">
        <f t="shared" si="26"/>
        <v>-2.4522019981770941E-3</v>
      </c>
      <c r="AU60">
        <f t="shared" si="24"/>
        <v>-6.2055724035502005E-3</v>
      </c>
      <c r="AW60">
        <v>57</v>
      </c>
      <c r="AX60">
        <f>IF(Z60&gt;0, (R60*SUMPRODUCT(K60:$K$98, X60:$X$98)-K60*$AZ$3)/Z60, 0)</f>
        <v>-3.6519395206652989E+30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</v>
      </c>
      <c r="S61">
        <f t="shared" si="1"/>
        <v>-6.5948941348703968E+31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-19.983312111124757</v>
      </c>
      <c r="AC61">
        <f t="shared" si="22"/>
        <v>-17.842242956361389</v>
      </c>
      <c r="AE61">
        <f t="shared" si="2"/>
        <v>0</v>
      </c>
      <c r="AF61">
        <f t="shared" si="25"/>
        <v>0</v>
      </c>
      <c r="AG61">
        <f t="shared" si="25"/>
        <v>-3.3818289178481309E-30</v>
      </c>
      <c r="AH61">
        <f t="shared" si="4"/>
        <v>-2.5733531606257191E-25</v>
      </c>
      <c r="AI61">
        <f t="shared" si="23"/>
        <v>-2.5733869789148976E-25</v>
      </c>
      <c r="AJ61">
        <f t="shared" si="6"/>
        <v>-2.1410691547633682</v>
      </c>
      <c r="AK61">
        <f t="shared" si="19"/>
        <v>-1.3988318477787332</v>
      </c>
      <c r="AL61">
        <f t="shared" si="7"/>
        <v>-3.5399010025421012</v>
      </c>
      <c r="AN61">
        <f t="shared" si="26"/>
        <v>0</v>
      </c>
      <c r="AO61">
        <f t="shared" si="26"/>
        <v>0</v>
      </c>
      <c r="AP61">
        <f t="shared" si="26"/>
        <v>-4.7261371293342838E-33</v>
      </c>
      <c r="AQ61">
        <f t="shared" si="26"/>
        <v>-3.5962847958203862E-28</v>
      </c>
      <c r="AR61">
        <f t="shared" si="26"/>
        <v>-3.5963320571916797E-28</v>
      </c>
      <c r="AS61">
        <f t="shared" si="26"/>
        <v>-2.9921639073446304E-3</v>
      </c>
      <c r="AT61">
        <f t="shared" si="26"/>
        <v>-1.9548804194651575E-3</v>
      </c>
      <c r="AU61">
        <f t="shared" si="24"/>
        <v>-4.9470443268097878E-3</v>
      </c>
      <c r="AW61">
        <v>58</v>
      </c>
      <c r="AX61">
        <f>IF(Z61&gt;0, (R61*SUMPRODUCT(K61:$K$98, X61:$X$98)-K61*$AZ$3)/Z61, 0)</f>
        <v>-6.5948941348703968E+31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</v>
      </c>
      <c r="S62">
        <f t="shared" si="1"/>
        <v>-1.3424716337908603E+33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-17.842242956361389</v>
      </c>
      <c r="AC62">
        <f t="shared" si="22"/>
        <v>-15.930574068179808</v>
      </c>
      <c r="AE62">
        <f t="shared" si="2"/>
        <v>0</v>
      </c>
      <c r="AF62">
        <f t="shared" si="25"/>
        <v>0</v>
      </c>
      <c r="AG62">
        <f t="shared" si="25"/>
        <v>-1.4833250166332364E-31</v>
      </c>
      <c r="AH62">
        <f t="shared" si="4"/>
        <v>-1.2798712508025303E-26</v>
      </c>
      <c r="AI62">
        <f t="shared" si="23"/>
        <v>-1.2798860840526966E-26</v>
      </c>
      <c r="AJ62">
        <f t="shared" si="6"/>
        <v>-1.9116688881815804</v>
      </c>
      <c r="AK62">
        <f t="shared" si="19"/>
        <v>-1.2489570069452973</v>
      </c>
      <c r="AL62">
        <f t="shared" si="7"/>
        <v>-3.160625895126878</v>
      </c>
      <c r="AN62">
        <f t="shared" si="26"/>
        <v>0</v>
      </c>
      <c r="AO62">
        <f t="shared" si="26"/>
        <v>0</v>
      </c>
      <c r="AP62">
        <f t="shared" si="26"/>
        <v>-1.8508575025627259E-34</v>
      </c>
      <c r="AQ62">
        <f t="shared" si="26"/>
        <v>-1.596992756340684E-29</v>
      </c>
      <c r="AR62">
        <f t="shared" si="26"/>
        <v>-1.5970112649157098E-29</v>
      </c>
      <c r="AS62">
        <f t="shared" si="26"/>
        <v>-2.3853347475642802E-3</v>
      </c>
      <c r="AT62">
        <f t="shared" si="26"/>
        <v>-1.5584187017419939E-3</v>
      </c>
      <c r="AU62">
        <f t="shared" si="24"/>
        <v>-3.9437534493062748E-3</v>
      </c>
      <c r="AW62">
        <v>59</v>
      </c>
      <c r="AX62">
        <f>IF(Z62&gt;0, (R62*SUMPRODUCT(K62:$K$98, X62:$X$98)-K62*$AZ$3)/Z62, 0)</f>
        <v>-1.3424716337908603E+33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</v>
      </c>
      <c r="S63">
        <f t="shared" si="1"/>
        <v>-3.1275003963095286E+34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-15.930574068179808</v>
      </c>
      <c r="AC63">
        <f t="shared" si="22"/>
        <v>-14.223726846589118</v>
      </c>
      <c r="AE63">
        <f t="shared" si="2"/>
        <v>0</v>
      </c>
      <c r="AF63">
        <f t="shared" si="25"/>
        <v>0</v>
      </c>
      <c r="AG63">
        <f t="shared" si="25"/>
        <v>-5.6849420640254795E-33</v>
      </c>
      <c r="AH63">
        <f t="shared" si="4"/>
        <v>-5.6465693833065972E-28</v>
      </c>
      <c r="AI63">
        <f t="shared" si="23"/>
        <v>-5.6466262327272374E-28</v>
      </c>
      <c r="AJ63">
        <f t="shared" si="6"/>
        <v>-1.7068472215906905</v>
      </c>
      <c r="AK63">
        <f t="shared" si="19"/>
        <v>-1.1151401847725868</v>
      </c>
      <c r="AL63">
        <f t="shared" si="7"/>
        <v>-2.8219874063632773</v>
      </c>
      <c r="AN63">
        <f t="shared" si="26"/>
        <v>0</v>
      </c>
      <c r="AO63">
        <f t="shared" si="26"/>
        <v>0</v>
      </c>
      <c r="AP63">
        <f t="shared" si="26"/>
        <v>-6.3335132417563013E-36</v>
      </c>
      <c r="AQ63">
        <f t="shared" si="26"/>
        <v>-6.2907627829622426E-31</v>
      </c>
      <c r="AR63">
        <f t="shared" si="26"/>
        <v>-6.29082611809466E-31</v>
      </c>
      <c r="AS63">
        <f t="shared" si="26"/>
        <v>-1.9015742566679459E-3</v>
      </c>
      <c r="AT63">
        <f t="shared" si="26"/>
        <v>-1.2423618476897272E-3</v>
      </c>
      <c r="AU63">
        <f t="shared" si="24"/>
        <v>-3.1439361043576731E-3</v>
      </c>
      <c r="AW63">
        <v>60</v>
      </c>
      <c r="AX63">
        <f>IF(Z63&gt;0, (R63*SUMPRODUCT(K63:$K$98, X63:$X$98)-K63*$AZ$3)/Z63, 0)</f>
        <v>-3.1275003963095286E+34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</v>
      </c>
      <c r="S64">
        <f t="shared" si="1"/>
        <v>-8.5027926683145959E+35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-14.223726846589118</v>
      </c>
      <c r="AC64">
        <f t="shared" si="22"/>
        <v>-12.699756113025996</v>
      </c>
      <c r="AE64">
        <f t="shared" si="2"/>
        <v>0</v>
      </c>
      <c r="AF64">
        <f t="shared" si="25"/>
        <v>0</v>
      </c>
      <c r="AG64">
        <f t="shared" si="25"/>
        <v>-1.8669977924357811E-34</v>
      </c>
      <c r="AH64">
        <f t="shared" si="4"/>
        <v>-2.1765571456566587E-29</v>
      </c>
      <c r="AI64">
        <f t="shared" si="23"/>
        <v>-2.1765758156345832E-29</v>
      </c>
      <c r="AJ64">
        <f t="shared" si="6"/>
        <v>-1.5239707335631216</v>
      </c>
      <c r="AK64">
        <f t="shared" si="19"/>
        <v>-0.99566087926123836</v>
      </c>
      <c r="AL64">
        <f t="shared" si="7"/>
        <v>-2.5196316128243601</v>
      </c>
      <c r="AN64">
        <f t="shared" si="26"/>
        <v>0</v>
      </c>
      <c r="AO64">
        <f t="shared" si="26"/>
        <v>0</v>
      </c>
      <c r="AP64">
        <f t="shared" si="26"/>
        <v>-1.857139048137587E-37</v>
      </c>
      <c r="AQ64">
        <f t="shared" si="26"/>
        <v>-2.1650637628383315E-32</v>
      </c>
      <c r="AR64">
        <f t="shared" si="26"/>
        <v>-2.1650823342288129E-32</v>
      </c>
      <c r="AS64">
        <f t="shared" si="26"/>
        <v>-1.5159233551243242E-3</v>
      </c>
      <c r="AT64">
        <f t="shared" si="26"/>
        <v>-9.9040325868122395E-4</v>
      </c>
      <c r="AU64">
        <f t="shared" si="24"/>
        <v>-2.5063266138055482E-3</v>
      </c>
      <c r="AW64">
        <v>61</v>
      </c>
      <c r="AX64">
        <f>IF(Z64&gt;0, (R64*SUMPRODUCT(K64:$K$98, X64:$X$98)-K64*$AZ$3)/Z64, 0)</f>
        <v>-8.5027926683145959E+35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</v>
      </c>
      <c r="S65">
        <f t="shared" si="1"/>
        <v>-2.7723003093797671E+37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-12.699756113025996</v>
      </c>
      <c r="AC65">
        <f t="shared" si="22"/>
        <v>-11.339067958058925</v>
      </c>
      <c r="AE65">
        <f t="shared" si="2"/>
        <v>0</v>
      </c>
      <c r="AF65">
        <f t="shared" si="25"/>
        <v>0</v>
      </c>
      <c r="AG65">
        <f t="shared" si="25"/>
        <v>-5.1126621815169428E-36</v>
      </c>
      <c r="AH65">
        <f t="shared" si="4"/>
        <v>-7.1888047707850154E-31</v>
      </c>
      <c r="AI65">
        <f t="shared" si="23"/>
        <v>-7.1888558974068303E-31</v>
      </c>
      <c r="AJ65">
        <f t="shared" si="6"/>
        <v>-1.3606881549670717</v>
      </c>
      <c r="AK65">
        <f t="shared" si="19"/>
        <v>-0.88898292791181988</v>
      </c>
      <c r="AL65">
        <f t="shared" si="7"/>
        <v>-2.2496710828788915</v>
      </c>
      <c r="AN65">
        <f t="shared" si="26"/>
        <v>0</v>
      </c>
      <c r="AO65">
        <f t="shared" si="26"/>
        <v>0</v>
      </c>
      <c r="AP65">
        <f t="shared" si="26"/>
        <v>-4.5407719623549085E-39</v>
      </c>
      <c r="AQ65">
        <f t="shared" si="26"/>
        <v>-6.3846821845636992E-34</v>
      </c>
      <c r="AR65">
        <f t="shared" si="26"/>
        <v>-6.3847275922833229E-34</v>
      </c>
      <c r="AS65">
        <f t="shared" si="26"/>
        <v>-1.2084848175417113E-3</v>
      </c>
      <c r="AT65">
        <f t="shared" si="26"/>
        <v>-7.8954341412725113E-4</v>
      </c>
      <c r="AU65">
        <f t="shared" si="24"/>
        <v>-1.9980282316689624E-3</v>
      </c>
      <c r="AW65">
        <v>62</v>
      </c>
      <c r="AX65">
        <f>IF(Z65&gt;0, (R65*SUMPRODUCT(K65:$K$98, X65:$X$98)-K65*$AZ$3)/Z65, 0)</f>
        <v>-2.7723003093797671E+37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</v>
      </c>
      <c r="S66">
        <f t="shared" si="1"/>
        <v>-1.1288217460095099E+39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-11.339067958058925</v>
      </c>
      <c r="AC66">
        <f t="shared" si="22"/>
        <v>-10.124167819695467</v>
      </c>
      <c r="AE66">
        <f t="shared" si="2"/>
        <v>0</v>
      </c>
      <c r="AF66">
        <f t="shared" si="25"/>
        <v>0</v>
      </c>
      <c r="AG66">
        <f t="shared" si="25"/>
        <v>-1.121099041487877E-37</v>
      </c>
      <c r="AH66">
        <f t="shared" si="4"/>
        <v>-1.9797702622211942E-32</v>
      </c>
      <c r="AI66">
        <f t="shared" si="23"/>
        <v>-1.9797814732116092E-32</v>
      </c>
      <c r="AJ66">
        <f t="shared" si="6"/>
        <v>-1.2149001383634577</v>
      </c>
      <c r="AK66">
        <f t="shared" si="19"/>
        <v>-0.79373475706412477</v>
      </c>
      <c r="AL66">
        <f t="shared" si="7"/>
        <v>-2.0086348954275826</v>
      </c>
      <c r="AN66">
        <f t="shared" si="26"/>
        <v>0</v>
      </c>
      <c r="AO66">
        <f t="shared" si="26"/>
        <v>0</v>
      </c>
      <c r="AP66">
        <f t="shared" si="26"/>
        <v>-8.8901390345666343E-41</v>
      </c>
      <c r="AQ66">
        <f t="shared" si="26"/>
        <v>-1.5699266734086476E-35</v>
      </c>
      <c r="AR66">
        <f t="shared" si="26"/>
        <v>-1.5699355635476821E-35</v>
      </c>
      <c r="AS66">
        <f t="shared" si="26"/>
        <v>-9.6339669765761488E-4</v>
      </c>
      <c r="AT66">
        <f t="shared" si="26"/>
        <v>-6.2941917580297427E-4</v>
      </c>
      <c r="AU66">
        <f t="shared" si="24"/>
        <v>-1.5928158734605893E-3</v>
      </c>
      <c r="AW66">
        <v>63</v>
      </c>
      <c r="AX66">
        <f>IF(Z66&gt;0, (R66*SUMPRODUCT(K66:$K$98, X66:$X$98)-K66*$AZ$3)/Z66, 0)</f>
        <v>-1.1288217460095099E+39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-6.1190266018836768E+40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-10.124167819695467</v>
      </c>
      <c r="AC67">
        <f t="shared" si="22"/>
        <v>-9.0394355532995245</v>
      </c>
      <c r="AE67">
        <f t="shared" ref="AE67:AE69" si="29">$Z67*O67</f>
        <v>0</v>
      </c>
      <c r="AF67">
        <f t="shared" si="25"/>
        <v>0</v>
      </c>
      <c r="AG67">
        <f t="shared" si="25"/>
        <v>-1.8465836442263609E-39</v>
      </c>
      <c r="AH67">
        <f t="shared" ref="AH67:AH69" si="30">-X67*R67</f>
        <v>-4.3656888585229384E-34</v>
      </c>
      <c r="AI67">
        <f t="shared" si="23"/>
        <v>-4.3657073243593806E-34</v>
      </c>
      <c r="AJ67">
        <f t="shared" ref="AJ67:AJ69" si="31">AB67-AC67</f>
        <v>-1.0847322663959424</v>
      </c>
      <c r="AK67">
        <f t="shared" si="19"/>
        <v>-0.70869174737868279</v>
      </c>
      <c r="AL67">
        <f t="shared" ref="AL67:AL69" si="32">SUM(AI67:AK67)</f>
        <v>-1.7934240137746253</v>
      </c>
      <c r="AN67">
        <f t="shared" si="26"/>
        <v>0</v>
      </c>
      <c r="AO67">
        <f t="shared" si="26"/>
        <v>0</v>
      </c>
      <c r="AP67">
        <f t="shared" si="26"/>
        <v>-1.3074212326330496E-42</v>
      </c>
      <c r="AQ67">
        <f t="shared" si="26"/>
        <v>-3.0910023093450238E-37</v>
      </c>
      <c r="AR67">
        <f t="shared" si="26"/>
        <v>-3.09101538355735E-37</v>
      </c>
      <c r="AS67">
        <f t="shared" si="26"/>
        <v>-7.6801394902552072E-4</v>
      </c>
      <c r="AT67">
        <f t="shared" si="26"/>
        <v>-5.0176911336334042E-4</v>
      </c>
      <c r="AU67">
        <f t="shared" si="24"/>
        <v>-1.2697830623888612E-3</v>
      </c>
      <c r="AW67">
        <v>64</v>
      </c>
      <c r="AX67">
        <f>IF(Z67&gt;0, (R67*SUMPRODUCT(K67:$K$98, X67:$X$98)-K67*$AZ$3)/Z67, 0)</f>
        <v>-6.1190266018836768E+40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50000</v>
      </c>
      <c r="S68">
        <f t="shared" si="28"/>
        <v>-4.9602079740450203E+42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-9.0394355532995245</v>
      </c>
      <c r="AC68">
        <f t="shared" si="22"/>
        <v>-8.0709246011602893</v>
      </c>
      <c r="AE68">
        <f t="shared" si="29"/>
        <v>0</v>
      </c>
      <c r="AF68">
        <f t="shared" si="25"/>
        <v>0</v>
      </c>
      <c r="AG68">
        <f t="shared" si="25"/>
        <v>-2.0339178930078455E-41</v>
      </c>
      <c r="AH68">
        <f t="shared" si="30"/>
        <v>-7.2311145154160759E-36</v>
      </c>
      <c r="AI68">
        <f t="shared" si="23"/>
        <v>-7.2311348545950062E-36</v>
      </c>
      <c r="AJ68">
        <f t="shared" si="31"/>
        <v>-0.96851095213923521</v>
      </c>
      <c r="AK68">
        <f t="shared" ref="AK68:AK69" si="42">G68*SUM(AB68:AB68, AE68:AF68)</f>
        <v>-0.6327604887309668</v>
      </c>
      <c r="AL68">
        <f t="shared" si="32"/>
        <v>-1.601271440870202</v>
      </c>
      <c r="AN68">
        <f t="shared" si="26"/>
        <v>0</v>
      </c>
      <c r="AO68">
        <f t="shared" si="26"/>
        <v>0</v>
      </c>
      <c r="AP68">
        <f t="shared" si="26"/>
        <v>-1.285766017861217E-44</v>
      </c>
      <c r="AQ68">
        <f t="shared" si="26"/>
        <v>-4.5712372889524054E-39</v>
      </c>
      <c r="AR68">
        <f t="shared" si="26"/>
        <v>-4.5712501466125842E-39</v>
      </c>
      <c r="AS68">
        <f t="shared" si="26"/>
        <v>-6.1225601803692714E-4</v>
      </c>
      <c r="AT68">
        <f t="shared" si="26"/>
        <v>-4.0000726511745893E-4</v>
      </c>
      <c r="AU68">
        <f t="shared" si="24"/>
        <v>-1.012263283154386E-3</v>
      </c>
      <c r="AW68">
        <v>65</v>
      </c>
      <c r="AX68">
        <f>IF(Z68&gt;0, (R68*SUMPRODUCT(K68:$K$98, X68:$X$98)-K68*$AZ$3)/Z68, 0)</f>
        <v>-4.9602079740450203E+42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-8.0709246011602893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-8.1356715720313819E-38</v>
      </c>
      <c r="AI69">
        <f t="shared" si="23"/>
        <v>-8.1356715720313819E-38</v>
      </c>
      <c r="AJ69">
        <f t="shared" si="31"/>
        <v>-8.0709246011602893</v>
      </c>
      <c r="AK69">
        <f t="shared" si="42"/>
        <v>-0.56496472208122028</v>
      </c>
      <c r="AL69">
        <f t="shared" si="32"/>
        <v>-8.6358893232415088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-4.592021492361489E-41</v>
      </c>
      <c r="AR69">
        <f t="shared" si="26"/>
        <v>-4.592021492361489E-41</v>
      </c>
      <c r="AS69">
        <f t="shared" si="26"/>
        <v>-4.5554763246795152E-3</v>
      </c>
      <c r="AT69">
        <f t="shared" si="26"/>
        <v>-3.1888334272756606E-4</v>
      </c>
      <c r="AU69">
        <f t="shared" si="24"/>
        <v>-4.8743596674070801E-3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14804.475427975371</v>
      </c>
      <c r="AO71" s="8">
        <f t="shared" si="46"/>
        <v>-1480.4475427975372</v>
      </c>
      <c r="AP71" s="8">
        <f t="shared" si="46"/>
        <v>-156.86315493778764</v>
      </c>
      <c r="AQ71" s="8">
        <f t="shared" si="46"/>
        <v>-12767.173600312854</v>
      </c>
      <c r="AR71" s="8">
        <f t="shared" si="46"/>
        <v>399.99112992718449</v>
      </c>
      <c r="AS71" s="8">
        <f t="shared" si="46"/>
        <v>-959.97871182524284</v>
      </c>
      <c r="AT71" s="8">
        <f t="shared" si="46"/>
        <v>559.98758189805835</v>
      </c>
      <c r="AU71" s="8">
        <f t="shared" si="46"/>
        <v>2.6492089771901206E-13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2464.0001119752733</v>
      </c>
      <c r="K3">
        <v>1</v>
      </c>
      <c r="L3" s="2">
        <v>0</v>
      </c>
      <c r="O3">
        <f>$C$3</f>
        <v>2464.0001119752733</v>
      </c>
      <c r="P3">
        <f>O3*C5</f>
        <v>246.40001119752733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2464.0001119752733</v>
      </c>
      <c r="AF3">
        <f t="shared" ref="AF3:AG34" si="4">-$Z3*P3</f>
        <v>-246.40001119752733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2117.6001007777459</v>
      </c>
      <c r="AJ3">
        <f t="shared" ref="AJ3:AJ66" si="7">AB3-AC3</f>
        <v>0</v>
      </c>
      <c r="AL3">
        <f t="shared" ref="AL3:AL66" si="8">SUM(AI3:AK3)</f>
        <v>2117.6001007777459</v>
      </c>
      <c r="AN3">
        <f t="shared" ref="AN3:AU34" si="9">AE3*$K3</f>
        <v>2464.0001119752733</v>
      </c>
      <c r="AO3">
        <f t="shared" si="9"/>
        <v>-246.40001119752733</v>
      </c>
      <c r="AP3">
        <f t="shared" si="9"/>
        <v>-100</v>
      </c>
      <c r="AQ3">
        <f t="shared" si="9"/>
        <v>0</v>
      </c>
      <c r="AR3">
        <f t="shared" si="9"/>
        <v>2117.6001007777459</v>
      </c>
      <c r="AS3">
        <f t="shared" si="9"/>
        <v>0</v>
      </c>
      <c r="AT3">
        <f t="shared" si="9"/>
        <v>0</v>
      </c>
      <c r="AU3">
        <f t="shared" si="9"/>
        <v>2117.6001007777459</v>
      </c>
      <c r="AW3">
        <v>0</v>
      </c>
      <c r="AX3">
        <f>IF(Z3&gt;0, (R3*SUMPRODUCT(K3:$K$98, X3:$X$98)-K3*$AZ$3)/Z3, 0)</f>
        <v>0</v>
      </c>
      <c r="AZ3">
        <f>C6*SUMPRODUCT(X4:X98, K4:K98)/1</f>
        <v>1854.725278175556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200.96334071778443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198.72056551880974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-198.72056551880974</v>
      </c>
      <c r="AK4">
        <f>G4*SUM(AB4, AE4:AF4)</f>
        <v>0</v>
      </c>
      <c r="AL4">
        <f t="shared" si="8"/>
        <v>-314.73266551880977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-103.58223214285714</v>
      </c>
      <c r="AR4">
        <f t="shared" si="9"/>
        <v>-103.58223214285714</v>
      </c>
      <c r="AS4">
        <f t="shared" si="9"/>
        <v>-177.42907635608012</v>
      </c>
      <c r="AT4">
        <f t="shared" si="9"/>
        <v>0</v>
      </c>
      <c r="AU4">
        <f t="shared" si="9"/>
        <v>-281.0113084989373</v>
      </c>
      <c r="AW4">
        <v>1</v>
      </c>
      <c r="AX4">
        <f>IF(Z4&gt;0, (R4*SUMPRODUCT(K4:$K$98, X4:$X$98)-K4*$AZ$3)/Z4, 0)</f>
        <v>200.96334071778443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</v>
      </c>
      <c r="S5">
        <f t="shared" si="1"/>
        <v>278.75794145081238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198.72056551880974</v>
      </c>
      <c r="AC5">
        <f t="shared" si="2"/>
        <v>272.56740973203205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-115.90330659342058</v>
      </c>
      <c r="AI5">
        <f t="shared" si="6"/>
        <v>-128.1257121827214</v>
      </c>
      <c r="AJ5">
        <f t="shared" si="7"/>
        <v>-73.846844213222312</v>
      </c>
      <c r="AK5">
        <f>G5*SUM(AB5, AE5:AF5)</f>
        <v>13.910439586316683</v>
      </c>
      <c r="AL5">
        <f t="shared" si="8"/>
        <v>-188.06211680962704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-92.397406404193688</v>
      </c>
      <c r="AR5">
        <f t="shared" si="9"/>
        <v>-102.14103330892968</v>
      </c>
      <c r="AS5">
        <f t="shared" si="9"/>
        <v>-58.870252083244822</v>
      </c>
      <c r="AT5">
        <f t="shared" si="9"/>
        <v>11.089317272255007</v>
      </c>
      <c r="AU5">
        <f t="shared" si="9"/>
        <v>-149.92196811991951</v>
      </c>
      <c r="AW5">
        <v>2</v>
      </c>
      <c r="AX5">
        <f>IF(Z5&gt;0, (R5*SUMPRODUCT(K5:$K$98, X5:$X$98)-K5*$AZ$3)/Z5, 0)</f>
        <v>278.75794145081238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</v>
      </c>
      <c r="S6">
        <f t="shared" si="1"/>
        <v>350.19651200356026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272.56740973203205</v>
      </c>
      <c r="AC6">
        <f t="shared" si="2"/>
        <v>338.5888215029106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-116.07423029669562</v>
      </c>
      <c r="AI6">
        <f t="shared" si="6"/>
        <v>-128.15990255131635</v>
      </c>
      <c r="AJ6">
        <f t="shared" si="7"/>
        <v>-66.021411770878558</v>
      </c>
      <c r="AK6">
        <f>G6*SUM(AB6, AE6:AF6)</f>
        <v>19.079718681242245</v>
      </c>
      <c r="AL6">
        <f t="shared" si="8"/>
        <v>-175.10159564095267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-82.619344405332939</v>
      </c>
      <c r="AR6">
        <f t="shared" si="9"/>
        <v>-91.221687197718552</v>
      </c>
      <c r="AS6">
        <f t="shared" si="9"/>
        <v>-46.992736831267187</v>
      </c>
      <c r="AT6">
        <f t="shared" si="9"/>
        <v>13.580566891144771</v>
      </c>
      <c r="AU6">
        <f t="shared" si="9"/>
        <v>-124.63385713784098</v>
      </c>
      <c r="AW6">
        <v>3</v>
      </c>
      <c r="AX6">
        <f>IF(Z6&gt;0, (R6*SUMPRODUCT(K6:$K$98, X6:$X$98)-K6*$AZ$3)/Z6, 0)</f>
        <v>350.19651200356026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</v>
      </c>
      <c r="S7">
        <f t="shared" si="1"/>
        <v>415.69633315891815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338.5888215029106</v>
      </c>
      <c r="AC7">
        <f t="shared" si="2"/>
        <v>397.41485046817638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-116.32169488938338</v>
      </c>
      <c r="AI7">
        <f t="shared" si="6"/>
        <v>-128.27197020959673</v>
      </c>
      <c r="AJ7">
        <f t="shared" si="7"/>
        <v>-58.826028965265778</v>
      </c>
      <c r="AK7">
        <f>G7*SUM(AB7, AE7:AF7)</f>
        <v>23.701217505203743</v>
      </c>
      <c r="AL7">
        <f t="shared" si="8"/>
        <v>-163.39678166965876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-73.924540012893999</v>
      </c>
      <c r="AR7">
        <f t="shared" si="9"/>
        <v>-81.519156020804672</v>
      </c>
      <c r="AS7">
        <f t="shared" si="9"/>
        <v>-37.385004888192647</v>
      </c>
      <c r="AT7">
        <f t="shared" si="9"/>
        <v>15.062552204762031</v>
      </c>
      <c r="AU7">
        <f t="shared" si="9"/>
        <v>-103.84160870423528</v>
      </c>
      <c r="AW7">
        <v>4</v>
      </c>
      <c r="AX7">
        <f>IF(Z7&gt;0, (R7*SUMPRODUCT(K7:$K$98, X7:$X$98)-K7*$AZ$3)/Z7, 0)</f>
        <v>415.69633315891815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100000</v>
      </c>
      <c r="S8">
        <f t="shared" si="1"/>
        <v>475.81126172513626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397.41485046817638</v>
      </c>
      <c r="AC8">
        <f t="shared" si="2"/>
        <v>449.7808223933182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-116.92942871578001</v>
      </c>
      <c r="AI8">
        <f t="shared" si="6"/>
        <v>-128.74558510420175</v>
      </c>
      <c r="AJ8">
        <f t="shared" si="7"/>
        <v>-52.365971925141821</v>
      </c>
      <c r="AK8">
        <f>G8*SUM(AB8, AE8:AF8)</f>
        <v>27.819039532772351</v>
      </c>
      <c r="AL8">
        <f t="shared" si="8"/>
        <v>-153.29251749657124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-66.348898077167149</v>
      </c>
      <c r="AR8">
        <f t="shared" si="9"/>
        <v>-73.053702543328541</v>
      </c>
      <c r="AS8">
        <f t="shared" si="9"/>
        <v>-29.713858796131671</v>
      </c>
      <c r="AT8">
        <f t="shared" si="9"/>
        <v>15.785270131192426</v>
      </c>
      <c r="AU8">
        <f t="shared" si="9"/>
        <v>-86.982291208267782</v>
      </c>
      <c r="AW8">
        <v>5</v>
      </c>
      <c r="AX8">
        <f>IF(Z8&gt;0, (R8*SUMPRODUCT(K8:$K$98, X8:$X$98)-K8*$AZ$3)/Z8, 0)</f>
        <v>475.81126172513626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100000</v>
      </c>
      <c r="S9">
        <f t="shared" si="1"/>
        <v>530.88227480355602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449.7808223933182</v>
      </c>
      <c r="AC9">
        <f t="shared" si="2"/>
        <v>496.19130997511144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-118.54573076071777</v>
      </c>
      <c r="AI9">
        <f t="shared" si="6"/>
        <v>-130.2289073689102</v>
      </c>
      <c r="AJ9">
        <f t="shared" si="7"/>
        <v>-46.410487581793234</v>
      </c>
      <c r="AK9">
        <f t="shared" ref="AK9:AK72" si="22">G9*SUM(AB9:AB9, AE9:AF9)</f>
        <v>31.484657567532278</v>
      </c>
      <c r="AL9">
        <f t="shared" si="8"/>
        <v>-145.15473738317115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-60.058956486087254</v>
      </c>
      <c r="AR9">
        <f t="shared" si="9"/>
        <v>-65.978017350008429</v>
      </c>
      <c r="AS9">
        <f t="shared" si="9"/>
        <v>-23.512997357950031</v>
      </c>
      <c r="AT9">
        <f t="shared" si="9"/>
        <v>15.951107363322896</v>
      </c>
      <c r="AU9">
        <f t="shared" si="9"/>
        <v>-73.539907344635566</v>
      </c>
      <c r="AW9">
        <v>6</v>
      </c>
      <c r="AX9">
        <f>IF(Z9&gt;0, (R9*SUMPRODUCT(K9:$K$98, X9:$X$98)-K9*$AZ$3)/Z9, 0)</f>
        <v>530.88227480355602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</v>
      </c>
      <c r="S10">
        <f t="shared" si="1"/>
        <v>580.90017096925214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496.19130997511144</v>
      </c>
      <c r="AC10">
        <f t="shared" si="2"/>
        <v>536.81037639880981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-120.66777355675181</v>
      </c>
      <c r="AI10">
        <f t="shared" si="6"/>
        <v>-132.21903492716774</v>
      </c>
      <c r="AJ10">
        <f t="shared" si="7"/>
        <v>-40.619066423698371</v>
      </c>
      <c r="AK10">
        <f t="shared" si="22"/>
        <v>34.733391698257805</v>
      </c>
      <c r="AL10">
        <f t="shared" si="8"/>
        <v>-138.10470965260831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-54.583972684846636</v>
      </c>
      <c r="AR10">
        <f t="shared" si="9"/>
        <v>-59.809176701905649</v>
      </c>
      <c r="AS10">
        <f t="shared" si="9"/>
        <v>-18.374002824477117</v>
      </c>
      <c r="AT10">
        <f t="shared" si="9"/>
        <v>15.71162248069589</v>
      </c>
      <c r="AU10">
        <f t="shared" si="9"/>
        <v>-62.471557045686872</v>
      </c>
      <c r="AW10">
        <v>7</v>
      </c>
      <c r="AX10">
        <f>IF(Z10&gt;0, (R10*SUMPRODUCT(K10:$K$98, X10:$X$98)-K10*$AZ$3)/Z10, 0)</f>
        <v>580.90017096925214</v>
      </c>
    </row>
    <row r="11" spans="1:52" x14ac:dyDescent="0.25">
      <c r="A11" t="s">
        <v>33</v>
      </c>
      <c r="C11" s="12">
        <f>AU100</f>
        <v>-2.3238902695945062E-12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</v>
      </c>
      <c r="S11">
        <f t="shared" si="1"/>
        <v>626.20014796426483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536.81037639880981</v>
      </c>
      <c r="AC11">
        <f t="shared" si="2"/>
        <v>572.11749559770067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-122.63003891015461</v>
      </c>
      <c r="AI11">
        <f t="shared" si="6"/>
        <v>-134.0504589120026</v>
      </c>
      <c r="AJ11">
        <f t="shared" si="7"/>
        <v>-35.307119198890859</v>
      </c>
      <c r="AK11">
        <f t="shared" si="22"/>
        <v>37.57672634791669</v>
      </c>
      <c r="AL11">
        <f t="shared" si="8"/>
        <v>-131.78085176297677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-49.528215962268888</v>
      </c>
      <c r="AR11">
        <f t="shared" si="9"/>
        <v>-54.140732057495413</v>
      </c>
      <c r="AS11">
        <f t="shared" si="9"/>
        <v>-14.2599532727004</v>
      </c>
      <c r="AT11">
        <f t="shared" si="9"/>
        <v>15.176609534294005</v>
      </c>
      <c r="AU11">
        <f t="shared" si="9"/>
        <v>-53.224075795901804</v>
      </c>
      <c r="AW11">
        <v>8</v>
      </c>
      <c r="AX11">
        <f>IF(Z11&gt;0, (R11*SUMPRODUCT(K11:$K$98, X11:$X$98)-K11*$AZ$3)/Z11, 0)</f>
        <v>626.20014796426483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</v>
      </c>
      <c r="S12">
        <f t="shared" si="1"/>
        <v>667.42757169824426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572.11749559770067</v>
      </c>
      <c r="AC12">
        <f t="shared" si="2"/>
        <v>602.8491831030542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-125.44125375677818</v>
      </c>
      <c r="AI12">
        <f t="shared" si="6"/>
        <v>-136.73178940188808</v>
      </c>
      <c r="AJ12">
        <f t="shared" si="7"/>
        <v>-30.731687505353534</v>
      </c>
      <c r="AK12">
        <f t="shared" si="22"/>
        <v>40.048224691839053</v>
      </c>
      <c r="AL12">
        <f t="shared" si="8"/>
        <v>-127.41525221540256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-45.235373650952447</v>
      </c>
      <c r="AR12">
        <f t="shared" si="9"/>
        <v>-49.306853991990941</v>
      </c>
      <c r="AS12">
        <f t="shared" si="9"/>
        <v>-11.082154599031636</v>
      </c>
      <c r="AT12">
        <f t="shared" si="9"/>
        <v>14.441791306591995</v>
      </c>
      <c r="AU12">
        <f t="shared" si="9"/>
        <v>-45.947217284430586</v>
      </c>
      <c r="AW12">
        <v>9</v>
      </c>
      <c r="AX12">
        <f>IF(Z12&gt;0, (R12*SUMPRODUCT(K12:$K$98, X12:$X$98)-K12*$AZ$3)/Z12, 0)</f>
        <v>667.42757169824426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</v>
      </c>
      <c r="S13">
        <f t="shared" si="1"/>
        <v>704.73227322551293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602.8491831030542</v>
      </c>
      <c r="AC13">
        <f t="shared" si="2"/>
        <v>629.27443754819319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-128.34755753934368</v>
      </c>
      <c r="AI13">
        <f t="shared" si="6"/>
        <v>-139.50914438331009</v>
      </c>
      <c r="AJ13">
        <f t="shared" si="7"/>
        <v>-26.425254445138989</v>
      </c>
      <c r="AK13">
        <f t="shared" si="22"/>
        <v>42.1994428172138</v>
      </c>
      <c r="AL13">
        <f t="shared" si="8"/>
        <v>-123.73495601123528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-41.32447850945308</v>
      </c>
      <c r="AR13">
        <f t="shared" si="9"/>
        <v>-44.918210751093071</v>
      </c>
      <c r="AS13">
        <f t="shared" si="9"/>
        <v>-8.5082247014340773</v>
      </c>
      <c r="AT13">
        <f t="shared" si="9"/>
        <v>13.587091186182327</v>
      </c>
      <c r="AU13">
        <f t="shared" si="9"/>
        <v>-39.839344266344824</v>
      </c>
      <c r="AW13">
        <v>10</v>
      </c>
      <c r="AX13">
        <f>IF(Z13&gt;0, (R13*SUMPRODUCT(K13:$K$98, X13:$X$98)-K13*$AZ$3)/Z13, 0)</f>
        <v>704.73227322551293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</v>
      </c>
      <c r="S14">
        <f t="shared" si="1"/>
        <v>738.58418046300778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629.27443754819319</v>
      </c>
      <c r="AC14">
        <f t="shared" si="2"/>
        <v>651.93266269596484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-131.87905965967428</v>
      </c>
      <c r="AI14">
        <f t="shared" si="6"/>
        <v>-142.91254575274354</v>
      </c>
      <c r="AJ14">
        <f t="shared" si="7"/>
        <v>-22.658225147771645</v>
      </c>
      <c r="AK14">
        <f t="shared" si="22"/>
        <v>44.04921062837353</v>
      </c>
      <c r="AL14">
        <f t="shared" si="8"/>
        <v>-121.52156027214166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-37.912078283181089</v>
      </c>
      <c r="AR14">
        <f t="shared" si="9"/>
        <v>-41.083941879845327</v>
      </c>
      <c r="AS14">
        <f t="shared" si="9"/>
        <v>-6.5136982912756594</v>
      </c>
      <c r="AT14">
        <f t="shared" si="9"/>
        <v>12.663095460073849</v>
      </c>
      <c r="AU14">
        <f t="shared" si="9"/>
        <v>-34.934544711047138</v>
      </c>
      <c r="AW14">
        <v>11</v>
      </c>
      <c r="AX14">
        <f>IF(Z14&gt;0, (R14*SUMPRODUCT(K14:$K$98, X14:$X$98)-K14*$AZ$3)/Z14, 0)</f>
        <v>738.58418046300778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</v>
      </c>
      <c r="S15">
        <f t="shared" si="1"/>
        <v>769.24124251443573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651.93266269596484</v>
      </c>
      <c r="AC15">
        <f t="shared" si="2"/>
        <v>671.1479983924487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-137.15797176605406</v>
      </c>
      <c r="AI15">
        <f t="shared" si="6"/>
        <v>-148.06397825172189</v>
      </c>
      <c r="AJ15">
        <f t="shared" si="7"/>
        <v>-19.215335696483862</v>
      </c>
      <c r="AK15">
        <f t="shared" si="22"/>
        <v>45.635286388717546</v>
      </c>
      <c r="AL15">
        <f t="shared" si="8"/>
        <v>-121.64402755948821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-35.205035151252972</v>
      </c>
      <c r="AR15">
        <f t="shared" si="9"/>
        <v>-38.004335379624777</v>
      </c>
      <c r="AS15">
        <f t="shared" si="9"/>
        <v>-4.9320980758718473</v>
      </c>
      <c r="AT15">
        <f t="shared" si="9"/>
        <v>11.713441375413524</v>
      </c>
      <c r="AU15">
        <f t="shared" si="9"/>
        <v>-31.222992080083102</v>
      </c>
      <c r="AW15">
        <v>12</v>
      </c>
      <c r="AX15">
        <f>IF(Z15&gt;0, (R15*SUMPRODUCT(K15:$K$98, X15:$X$98)-K15*$AZ$3)/Z15, 0)</f>
        <v>769.24124251443573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</v>
      </c>
      <c r="S16">
        <f t="shared" si="1"/>
        <v>796.62734134738287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671.1479983924487</v>
      </c>
      <c r="AC16">
        <f t="shared" si="2"/>
        <v>686.94958286589633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-143.33362983074542</v>
      </c>
      <c r="AI16">
        <f t="shared" si="6"/>
        <v>-154.11265954782772</v>
      </c>
      <c r="AJ16">
        <f t="shared" si="7"/>
        <v>-15.801584473447633</v>
      </c>
      <c r="AK16">
        <f t="shared" si="22"/>
        <v>46.980359887471415</v>
      </c>
      <c r="AL16">
        <f t="shared" si="8"/>
        <v>-122.93388413380393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-32.848368534827294</v>
      </c>
      <c r="AR16">
        <f t="shared" si="9"/>
        <v>-35.318643940624803</v>
      </c>
      <c r="AS16">
        <f t="shared" si="9"/>
        <v>-3.6213153244701672</v>
      </c>
      <c r="AT16">
        <f t="shared" si="9"/>
        <v>10.766685929218349</v>
      </c>
      <c r="AU16">
        <f t="shared" si="9"/>
        <v>-28.173273335876615</v>
      </c>
      <c r="AW16">
        <v>13</v>
      </c>
      <c r="AX16">
        <f>IF(Z16&gt;0, (R16*SUMPRODUCT(K16:$K$98, X16:$X$98)-K16*$AZ$3)/Z16, 0)</f>
        <v>796.62734134738287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</v>
      </c>
      <c r="S17">
        <f t="shared" si="1"/>
        <v>820.98038979664159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686.94958286589633</v>
      </c>
      <c r="AC17">
        <f t="shared" si="2"/>
        <v>699.64283899598058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-149.50721174963715</v>
      </c>
      <c r="AI17">
        <f t="shared" si="6"/>
        <v>-160.15976276807993</v>
      </c>
      <c r="AJ17">
        <f t="shared" si="7"/>
        <v>-12.693256130084251</v>
      </c>
      <c r="AK17">
        <f t="shared" si="22"/>
        <v>48.086470800612744</v>
      </c>
      <c r="AL17">
        <f t="shared" si="8"/>
        <v>-124.76654809755144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-30.59213765293692</v>
      </c>
      <c r="AR17">
        <f t="shared" si="9"/>
        <v>-32.771860646212026</v>
      </c>
      <c r="AS17">
        <f t="shared" si="9"/>
        <v>-2.5972916908235044</v>
      </c>
      <c r="AT17">
        <f t="shared" si="9"/>
        <v>9.8394446445814818</v>
      </c>
      <c r="AU17">
        <f t="shared" si="9"/>
        <v>-25.529707692454053</v>
      </c>
      <c r="AW17">
        <v>14</v>
      </c>
      <c r="AX17">
        <f>IF(Z17&gt;0, (R17*SUMPRODUCT(K17:$K$98, X17:$X$98)-K17*$AZ$3)/Z17, 0)</f>
        <v>820.98038979664159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</v>
      </c>
      <c r="S18">
        <f t="shared" si="1"/>
        <v>842.76652884852115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699.64283899598058</v>
      </c>
      <c r="AC18">
        <f t="shared" si="2"/>
        <v>709.71286622242849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-155.92914431408826</v>
      </c>
      <c r="AI18">
        <f t="shared" si="6"/>
        <v>-166.45567867930734</v>
      </c>
      <c r="AJ18">
        <f t="shared" si="7"/>
        <v>-10.070027226447905</v>
      </c>
      <c r="AK18">
        <f t="shared" si="22"/>
        <v>48.974998729718642</v>
      </c>
      <c r="AL18">
        <f t="shared" si="8"/>
        <v>-127.55070717603661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-28.487671688309707</v>
      </c>
      <c r="AR18">
        <f t="shared" si="9"/>
        <v>-30.410830160904343</v>
      </c>
      <c r="AS18">
        <f t="shared" si="9"/>
        <v>-1.8397563251007267</v>
      </c>
      <c r="AT18">
        <f t="shared" si="9"/>
        <v>8.9475491633385058</v>
      </c>
      <c r="AU18">
        <f t="shared" si="9"/>
        <v>-23.303037322666565</v>
      </c>
      <c r="AW18">
        <v>15</v>
      </c>
      <c r="AX18">
        <f>IF(Z18&gt;0, (R18*SUMPRODUCT(K18:$K$98, X18:$X$98)-K18*$AZ$3)/Z18, 0)</f>
        <v>842.76652884852115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</v>
      </c>
      <c r="S19">
        <f t="shared" si="1"/>
        <v>862.34699515879277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709.71286622242849</v>
      </c>
      <c r="AC19">
        <f t="shared" si="2"/>
        <v>717.53069889071253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-163.42646711462436</v>
      </c>
      <c r="AI19">
        <f t="shared" si="6"/>
        <v>-173.82730782780192</v>
      </c>
      <c r="AJ19">
        <f t="shared" si="7"/>
        <v>-7.8178326682840407</v>
      </c>
      <c r="AK19">
        <f t="shared" si="22"/>
        <v>49.67990063557</v>
      </c>
      <c r="AL19">
        <f t="shared" si="8"/>
        <v>-131.96523986051596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-26.658396904873648</v>
      </c>
      <c r="AR19">
        <f t="shared" si="9"/>
        <v>-28.354999326571871</v>
      </c>
      <c r="AS19">
        <f t="shared" si="9"/>
        <v>-1.275257856861262</v>
      </c>
      <c r="AT19">
        <f t="shared" si="9"/>
        <v>8.1038679518710328</v>
      </c>
      <c r="AU19">
        <f t="shared" si="9"/>
        <v>-21.526389231562099</v>
      </c>
      <c r="AW19">
        <v>16</v>
      </c>
      <c r="AX19">
        <f>IF(Z19&gt;0, (R19*SUMPRODUCT(K19:$K$98, X19:$X$98)-K19*$AZ$3)/Z19, 0)</f>
        <v>862.34699515879277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</v>
      </c>
      <c r="S20">
        <f t="shared" si="1"/>
        <v>879.86912168855145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717.53069889071253</v>
      </c>
      <c r="AC20">
        <f t="shared" si="2"/>
        <v>723.28793087565498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-170.62229721719828</v>
      </c>
      <c r="AI20">
        <f t="shared" si="6"/>
        <v>-180.89780173609191</v>
      </c>
      <c r="AJ20">
        <f t="shared" si="7"/>
        <v>-5.7572319849424503</v>
      </c>
      <c r="AK20">
        <f t="shared" si="22"/>
        <v>50.227148922349883</v>
      </c>
      <c r="AL20">
        <f t="shared" si="8"/>
        <v>-136.42788479868449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-24.850172026380037</v>
      </c>
      <c r="AR20">
        <f t="shared" si="9"/>
        <v>-26.346741109770701</v>
      </c>
      <c r="AS20">
        <f t="shared" si="9"/>
        <v>-0.83850825803543572</v>
      </c>
      <c r="AT20">
        <f t="shared" si="9"/>
        <v>7.3153000016529655</v>
      </c>
      <c r="AU20">
        <f t="shared" si="9"/>
        <v>-19.869949366153175</v>
      </c>
      <c r="AW20">
        <v>17</v>
      </c>
      <c r="AX20">
        <f>IF(Z20&gt;0, (R20*SUMPRODUCT(K20:$K$98, X20:$X$98)-K20*$AZ$3)/Z20, 0)</f>
        <v>879.86912168855145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</v>
      </c>
      <c r="S21">
        <f t="shared" si="1"/>
        <v>895.75457162290706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723.28793087565498</v>
      </c>
      <c r="AC21">
        <f t="shared" si="2"/>
        <v>727.38028464375361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-178.91766011122908</v>
      </c>
      <c r="AI21">
        <f t="shared" si="6"/>
        <v>-189.06804487741988</v>
      </c>
      <c r="AJ21">
        <f t="shared" si="7"/>
        <v>-4.0923537680986328</v>
      </c>
      <c r="AK21">
        <f t="shared" si="22"/>
        <v>50.630155161295853</v>
      </c>
      <c r="AL21">
        <f t="shared" si="8"/>
        <v>-142.53024348422267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-23.266379185595497</v>
      </c>
      <c r="AR21">
        <f t="shared" si="9"/>
        <v>-24.586331060122976</v>
      </c>
      <c r="AS21">
        <f t="shared" si="9"/>
        <v>-0.53216800661818831</v>
      </c>
      <c r="AT21">
        <f t="shared" si="9"/>
        <v>6.5839246247459329</v>
      </c>
      <c r="AU21">
        <f t="shared" si="9"/>
        <v>-18.534574441995233</v>
      </c>
      <c r="AW21">
        <v>18</v>
      </c>
      <c r="AX21">
        <f>IF(Z21&gt;0, (R21*SUMPRODUCT(K21:$K$98, X21:$X$98)-K21*$AZ$3)/Z21, 0)</f>
        <v>895.75457162290706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</v>
      </c>
      <c r="S22">
        <f t="shared" si="1"/>
        <v>910.13176095023914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727.38028464375361</v>
      </c>
      <c r="AC22">
        <f t="shared" si="2"/>
        <v>729.95544634608541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-187.77594674059193</v>
      </c>
      <c r="AI22">
        <f t="shared" si="6"/>
        <v>-197.80135566577826</v>
      </c>
      <c r="AJ22">
        <f t="shared" si="7"/>
        <v>-2.5751617023317976</v>
      </c>
      <c r="AK22">
        <f t="shared" si="22"/>
        <v>50.916619925062754</v>
      </c>
      <c r="AL22">
        <f t="shared" si="8"/>
        <v>-149.45989744304731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-21.802059953588081</v>
      </c>
      <c r="AR22">
        <f t="shared" si="9"/>
        <v>-22.966077870899422</v>
      </c>
      <c r="AS22">
        <f t="shared" si="9"/>
        <v>-0.29899372522926582</v>
      </c>
      <c r="AT22">
        <f t="shared" si="9"/>
        <v>5.911764629651076</v>
      </c>
      <c r="AU22">
        <f t="shared" si="9"/>
        <v>-17.353306966477614</v>
      </c>
      <c r="AW22">
        <v>19</v>
      </c>
      <c r="AX22">
        <f>IF(Z22&gt;0, (R22*SUMPRODUCT(K22:$K$98, X22:$X$98)-K22*$AZ$3)/Z22, 0)</f>
        <v>910.13176095023914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</v>
      </c>
      <c r="S23">
        <f t="shared" si="1"/>
        <v>923.2197935679402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729.95544634608541</v>
      </c>
      <c r="AC23">
        <f t="shared" si="2"/>
        <v>731.22619075671798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-197.32691574358623</v>
      </c>
      <c r="AI23">
        <f t="shared" si="6"/>
        <v>-207.22740471505273</v>
      </c>
      <c r="AJ23">
        <f t="shared" si="7"/>
        <v>-1.2707444106325738</v>
      </c>
      <c r="AK23">
        <f t="shared" si="22"/>
        <v>51.096881244225983</v>
      </c>
      <c r="AL23">
        <f t="shared" si="8"/>
        <v>-157.40126788145932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-20.456243018487132</v>
      </c>
      <c r="AR23">
        <f t="shared" si="9"/>
        <v>-21.482594682876094</v>
      </c>
      <c r="AS23">
        <f t="shared" si="9"/>
        <v>-0.13173396229464476</v>
      </c>
      <c r="AT23">
        <f t="shared" si="9"/>
        <v>5.2970483843010046</v>
      </c>
      <c r="AU23">
        <f t="shared" si="9"/>
        <v>-16.317280260869737</v>
      </c>
      <c r="AW23">
        <v>20</v>
      </c>
      <c r="AX23">
        <f>IF(Z23&gt;0, (R23*SUMPRODUCT(K23:$K$98, X23:$X$98)-K23*$AZ$3)/Z23, 0)</f>
        <v>923.2197935679402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</v>
      </c>
      <c r="S24">
        <f t="shared" si="1"/>
        <v>935.2018691259492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731.22619075671798</v>
      </c>
      <c r="AC24">
        <f t="shared" si="2"/>
        <v>731.3706659205709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-207.29564604544797</v>
      </c>
      <c r="AI24">
        <f t="shared" si="6"/>
        <v>-217.07121817144412</v>
      </c>
      <c r="AJ24">
        <f t="shared" si="7"/>
        <v>-0.14447516385291692</v>
      </c>
      <c r="AK24">
        <f t="shared" si="22"/>
        <v>51.185833352970263</v>
      </c>
      <c r="AL24">
        <f t="shared" si="8"/>
        <v>-166.02985998232677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-19.187204500752653</v>
      </c>
      <c r="AR24">
        <f t="shared" si="9"/>
        <v>-20.092027660676731</v>
      </c>
      <c r="AS24">
        <f t="shared" si="9"/>
        <v>-1.337256506351276E-2</v>
      </c>
      <c r="AT24">
        <f t="shared" si="9"/>
        <v>4.7377408586264549</v>
      </c>
      <c r="AU24">
        <f t="shared" si="9"/>
        <v>-15.36765936711379</v>
      </c>
      <c r="AW24">
        <v>21</v>
      </c>
      <c r="AX24">
        <f>IF(Z24&gt;0, (R24*SUMPRODUCT(K24:$K$98, X24:$X$98)-K24*$AZ$3)/Z24, 0)</f>
        <v>935.2018691259492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</v>
      </c>
      <c r="S25">
        <f t="shared" si="1"/>
        <v>946.30163370180117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731.3706659205709</v>
      </c>
      <c r="AC25">
        <f t="shared" si="2"/>
        <v>730.57695979690754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-219.13923496218692</v>
      </c>
      <c r="AI25">
        <f t="shared" si="6"/>
        <v>-228.78965896255283</v>
      </c>
      <c r="AJ25">
        <f t="shared" si="7"/>
        <v>0.79370612366335536</v>
      </c>
      <c r="AK25">
        <f t="shared" si="22"/>
        <v>51.195946614439968</v>
      </c>
      <c r="AL25">
        <f t="shared" si="8"/>
        <v>-176.8000062244495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-18.11021651051243</v>
      </c>
      <c r="AR25">
        <f t="shared" si="9"/>
        <v>-18.907751776595791</v>
      </c>
      <c r="AS25">
        <f t="shared" si="9"/>
        <v>6.5593866601492995E-2</v>
      </c>
      <c r="AT25">
        <f t="shared" si="9"/>
        <v>4.2309615519472326</v>
      </c>
      <c r="AU25">
        <f t="shared" si="9"/>
        <v>-14.611196358047065</v>
      </c>
      <c r="AW25">
        <v>22</v>
      </c>
      <c r="AX25">
        <f>IF(Z25&gt;0, (R25*SUMPRODUCT(K25:$K$98, X25:$X$98)-K25*$AZ$3)/Z25, 0)</f>
        <v>946.30163370180117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</v>
      </c>
      <c r="S26">
        <f t="shared" si="1"/>
        <v>956.56464584386856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730.57695979690754</v>
      </c>
      <c r="AC26">
        <f t="shared" si="2"/>
        <v>728.88950969451048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-232.69102349682316</v>
      </c>
      <c r="AI26">
        <f t="shared" si="6"/>
        <v>-242.21585687924832</v>
      </c>
      <c r="AJ26">
        <f t="shared" si="7"/>
        <v>1.6874501023970652</v>
      </c>
      <c r="AK26">
        <f t="shared" si="22"/>
        <v>51.140387185783531</v>
      </c>
      <c r="AL26">
        <f t="shared" si="8"/>
        <v>-189.38801959106772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-17.169794942680401</v>
      </c>
      <c r="AR26">
        <f t="shared" si="9"/>
        <v>-17.872612926725537</v>
      </c>
      <c r="AS26">
        <f t="shared" si="9"/>
        <v>0.12451349346769371</v>
      </c>
      <c r="AT26">
        <f t="shared" si="9"/>
        <v>3.7735446261474355</v>
      </c>
      <c r="AU26">
        <f t="shared" si="9"/>
        <v>-13.974554807110408</v>
      </c>
      <c r="AW26">
        <v>23</v>
      </c>
      <c r="AX26">
        <f>IF(Z26&gt;0, (R26*SUMPRODUCT(K26:$K$98, X26:$X$98)-K26*$AZ$3)/Z26, 0)</f>
        <v>956.56464584386856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</v>
      </c>
      <c r="S27">
        <f t="shared" si="1"/>
        <v>967.49630114264232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728.88950969451048</v>
      </c>
      <c r="AC27">
        <f t="shared" si="2"/>
        <v>726.38289904479018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-358.05753651212672</v>
      </c>
      <c r="AI27">
        <f t="shared" si="6"/>
        <v>-367.44236436866362</v>
      </c>
      <c r="AJ27">
        <f t="shared" si="7"/>
        <v>2.5066106497203009</v>
      </c>
      <c r="AK27">
        <f t="shared" si="22"/>
        <v>51.022265678615739</v>
      </c>
      <c r="AL27">
        <f t="shared" si="8"/>
        <v>-313.91348804032759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-23.589583621629295</v>
      </c>
      <c r="AR27">
        <f t="shared" si="9"/>
        <v>-24.207875820287921</v>
      </c>
      <c r="AS27">
        <f t="shared" si="9"/>
        <v>0.16514078185431788</v>
      </c>
      <c r="AT27">
        <f t="shared" si="9"/>
        <v>3.3614541800041935</v>
      </c>
      <c r="AU27">
        <f t="shared" si="9"/>
        <v>-20.68128085842941</v>
      </c>
      <c r="AW27">
        <v>24</v>
      </c>
      <c r="AX27">
        <f>IF(Z27&gt;0, (R27*SUMPRODUCT(K27:$K$98, X27:$X$98)-K27*$AZ$3)/Z27, 0)</f>
        <v>967.49630114264232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</v>
      </c>
      <c r="S28">
        <f t="shared" si="1"/>
        <v>969.55959381876812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726.38289904479018</v>
      </c>
      <c r="AC28">
        <f t="shared" si="2"/>
        <v>715.88544425616124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-491.68990105968095</v>
      </c>
      <c r="AI28">
        <f t="shared" si="6"/>
        <v>-500.91941940001999</v>
      </c>
      <c r="AJ28">
        <f t="shared" si="7"/>
        <v>10.497454788628943</v>
      </c>
      <c r="AK28">
        <f t="shared" si="22"/>
        <v>50.846802933135315</v>
      </c>
      <c r="AL28">
        <f t="shared" si="8"/>
        <v>-439.57516167825571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-28.922825778680881</v>
      </c>
      <c r="AR28">
        <f t="shared" si="9"/>
        <v>-29.46573656534429</v>
      </c>
      <c r="AS28">
        <f t="shared" si="9"/>
        <v>0.61749500104994337</v>
      </c>
      <c r="AT28">
        <f t="shared" si="9"/>
        <v>2.9909770761378489</v>
      </c>
      <c r="AU28">
        <f t="shared" si="9"/>
        <v>-25.857264488156499</v>
      </c>
      <c r="AW28">
        <v>25</v>
      </c>
      <c r="AX28">
        <f>IF(Z28&gt;0, (R28*SUMPRODUCT(K28:$K$98, X28:$X$98)-K28*$AZ$3)/Z28, 0)</f>
        <v>969.55959381876812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</v>
      </c>
      <c r="S29">
        <f t="shared" si="1"/>
        <v>964.08888874790409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715.88544425616124</v>
      </c>
      <c r="AC29">
        <f t="shared" si="2"/>
        <v>698.65201922123049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-630.1915122783513</v>
      </c>
      <c r="AI29">
        <f t="shared" si="6"/>
        <v>-639.24996149625213</v>
      </c>
      <c r="AJ29">
        <f t="shared" si="7"/>
        <v>17.233425034930747</v>
      </c>
      <c r="AK29">
        <f t="shared" si="22"/>
        <v>50.111981097931292</v>
      </c>
      <c r="AL29">
        <f t="shared" si="8"/>
        <v>-571.90455536339005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-33.098168315515871</v>
      </c>
      <c r="AR29">
        <f t="shared" si="9"/>
        <v>-33.573925400544979</v>
      </c>
      <c r="AS29">
        <f t="shared" si="9"/>
        <v>0.90511343194197658</v>
      </c>
      <c r="AT29">
        <f t="shared" si="9"/>
        <v>2.631921808986029</v>
      </c>
      <c r="AU29">
        <f t="shared" si="9"/>
        <v>-30.03689015961697</v>
      </c>
      <c r="AW29">
        <v>26</v>
      </c>
      <c r="AX29">
        <f>IF(Z29&gt;0, (R29*SUMPRODUCT(K29:$K$98, X29:$X$98)-K29*$AZ$3)/Z29, 0)</f>
        <v>964.08888874790409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</v>
      </c>
      <c r="S30">
        <f t="shared" si="1"/>
        <v>952.65327279645976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698.65201922123049</v>
      </c>
      <c r="AC30">
        <f t="shared" si="2"/>
        <v>675.99081585549141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-784.17183189524349</v>
      </c>
      <c r="AI30">
        <f t="shared" si="6"/>
        <v>-793.04167514197843</v>
      </c>
      <c r="AJ30">
        <f t="shared" si="7"/>
        <v>22.661203365739084</v>
      </c>
      <c r="AK30">
        <f t="shared" si="22"/>
        <v>48.905641345486139</v>
      </c>
      <c r="AL30">
        <f t="shared" si="8"/>
        <v>-721.47483043075317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-36.772624407857315</v>
      </c>
      <c r="AR30">
        <f t="shared" si="9"/>
        <v>-37.188563110323138</v>
      </c>
      <c r="AS30">
        <f t="shared" si="9"/>
        <v>1.0626649493190625</v>
      </c>
      <c r="AT30">
        <f t="shared" si="9"/>
        <v>2.2933605970982951</v>
      </c>
      <c r="AU30">
        <f t="shared" si="9"/>
        <v>-33.832537563905774</v>
      </c>
      <c r="AW30">
        <v>27</v>
      </c>
      <c r="AX30">
        <f>IF(Z30&gt;0, (R30*SUMPRODUCT(K30:$K$98, X30:$X$98)-K30*$AZ$3)/Z30, 0)</f>
        <v>952.65327279645976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</v>
      </c>
      <c r="S31">
        <f t="shared" si="1"/>
        <v>935.88454311728606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675.99081585549141</v>
      </c>
      <c r="AC31">
        <f t="shared" si="2"/>
        <v>648.53691015279219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-952.47924720738752</v>
      </c>
      <c r="AI31">
        <f t="shared" si="6"/>
        <v>-961.14133211575427</v>
      </c>
      <c r="AJ31">
        <f t="shared" si="7"/>
        <v>27.453905702699217</v>
      </c>
      <c r="AK31">
        <f t="shared" si="22"/>
        <v>47.3193571098844</v>
      </c>
      <c r="AL31">
        <f t="shared" si="8"/>
        <v>-886.36806930317061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-39.879608594276661</v>
      </c>
      <c r="AR31">
        <f t="shared" si="9"/>
        <v>-40.24228374627485</v>
      </c>
      <c r="AS31">
        <f t="shared" si="9"/>
        <v>1.149474927687782</v>
      </c>
      <c r="AT31">
        <f t="shared" si="9"/>
        <v>1.981226830933893</v>
      </c>
      <c r="AU31">
        <f t="shared" si="9"/>
        <v>-37.111581987653175</v>
      </c>
      <c r="AW31">
        <v>28</v>
      </c>
      <c r="AX31">
        <f>IF(Z31&gt;0, (R31*SUMPRODUCT(K31:$K$98, X31:$X$98)-K31*$AZ$3)/Z31, 0)</f>
        <v>935.88454311728606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</v>
      </c>
      <c r="S32">
        <f t="shared" si="1"/>
        <v>914.39444208999782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648.53691015279219</v>
      </c>
      <c r="AC32">
        <f t="shared" si="2"/>
        <v>616.97758611669224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-1129.8130587680846</v>
      </c>
      <c r="AI32">
        <f t="shared" si="6"/>
        <v>-1138.2472961950216</v>
      </c>
      <c r="AJ32">
        <f t="shared" si="7"/>
        <v>31.559324036099952</v>
      </c>
      <c r="AK32">
        <f t="shared" si="22"/>
        <v>45.397583710695457</v>
      </c>
      <c r="AL32">
        <f t="shared" si="8"/>
        <v>-1061.2903884482262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-42.23611198698844</v>
      </c>
      <c r="AR32">
        <f t="shared" si="9"/>
        <v>-42.55141140198846</v>
      </c>
      <c r="AS32">
        <f t="shared" si="9"/>
        <v>1.179790881223993</v>
      </c>
      <c r="AT32">
        <f t="shared" si="9"/>
        <v>1.697110344639061</v>
      </c>
      <c r="AU32">
        <f t="shared" si="9"/>
        <v>-39.674510176125409</v>
      </c>
      <c r="AW32">
        <v>29</v>
      </c>
      <c r="AX32">
        <f>IF(Z32&gt;0, (R32*SUMPRODUCT(K32:$K$98, X32:$X$98)-K32*$AZ$3)/Z32, 0)</f>
        <v>914.39444208999782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</v>
      </c>
      <c r="S33">
        <f t="shared" si="1"/>
        <v>889.10429316266845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616.97758611669224</v>
      </c>
      <c r="AC33">
        <f t="shared" si="2"/>
        <v>582.1702996280759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-1320.8690549577525</v>
      </c>
      <c r="AI33">
        <f t="shared" si="6"/>
        <v>-1329.0538413785505</v>
      </c>
      <c r="AJ33">
        <f t="shared" si="7"/>
        <v>34.807286488616342</v>
      </c>
      <c r="AK33">
        <f t="shared" si="22"/>
        <v>43.188431028168459</v>
      </c>
      <c r="AL33">
        <f t="shared" si="8"/>
        <v>-1251.0581238617656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-44.087866771717188</v>
      </c>
      <c r="AR33">
        <f t="shared" si="9"/>
        <v>-44.361057949843953</v>
      </c>
      <c r="AS33">
        <f t="shared" si="9"/>
        <v>1.1617949588834844</v>
      </c>
      <c r="AT33">
        <f t="shared" si="9"/>
        <v>1.4415401633512333</v>
      </c>
      <c r="AU33">
        <f t="shared" si="9"/>
        <v>-41.757722827609236</v>
      </c>
      <c r="AW33">
        <v>30</v>
      </c>
      <c r="AX33">
        <f>IF(Z33&gt;0, (R33*SUMPRODUCT(K33:$K$98, X33:$X$98)-K33*$AZ$3)/Z33, 0)</f>
        <v>889.10429316266845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</v>
      </c>
      <c r="S34">
        <f t="shared" si="1"/>
        <v>860.54362200495393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582.1702996280759</v>
      </c>
      <c r="AC34">
        <f t="shared" si="2"/>
        <v>544.7153127656195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-1524.5310578835054</v>
      </c>
      <c r="AI34">
        <f t="shared" si="6"/>
        <v>-1532.4434300578598</v>
      </c>
      <c r="AJ34">
        <f t="shared" si="7"/>
        <v>37.454986862456394</v>
      </c>
      <c r="AK34">
        <f t="shared" si="22"/>
        <v>40.751920973965319</v>
      </c>
      <c r="AL34">
        <f t="shared" si="8"/>
        <v>-1454.236522221438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-45.433644288039559</v>
      </c>
      <c r="AR34">
        <f t="shared" si="9"/>
        <v>-45.669446570312033</v>
      </c>
      <c r="AS34">
        <f t="shared" si="9"/>
        <v>1.116222946802093</v>
      </c>
      <c r="AT34">
        <f t="shared" si="9"/>
        <v>1.2144772466333835</v>
      </c>
      <c r="AU34">
        <f t="shared" ref="AU34:AU97" si="23">AL34*$K34</f>
        <v>-43.338746376876557</v>
      </c>
      <c r="AW34">
        <v>31</v>
      </c>
      <c r="AX34">
        <f>IF(Z34&gt;0, (R34*SUMPRODUCT(K34:$K$98, X34:$X$98)-K34*$AZ$3)/Z34, 0)</f>
        <v>860.54362200495393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</v>
      </c>
      <c r="S35">
        <f t="shared" si="1"/>
        <v>828.91672001588825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544.7153127656195</v>
      </c>
      <c r="AC35">
        <f t="shared" si="2"/>
        <v>505.20388268227703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-1718.5039372924048</v>
      </c>
      <c r="AI35">
        <f t="shared" ref="AI35:AI66" si="25">SUM(AE35:AH35)</f>
        <v>-1726.1223727528543</v>
      </c>
      <c r="AJ35">
        <f t="shared" si="7"/>
        <v>39.511430083342475</v>
      </c>
      <c r="AK35">
        <f t="shared" si="22"/>
        <v>38.130071893593367</v>
      </c>
      <c r="AL35">
        <f t="shared" si="8"/>
        <v>-1648.4808707759184</v>
      </c>
      <c r="AN35">
        <f t="shared" ref="AN35:AT66" si="26">AE35*$K35</f>
        <v>0</v>
      </c>
      <c r="AO35">
        <f t="shared" si="26"/>
        <v>0</v>
      </c>
      <c r="AP35">
        <f t="shared" si="26"/>
        <v>-0.20271648507887249</v>
      </c>
      <c r="AQ35">
        <f t="shared" si="26"/>
        <v>-45.727115438682063</v>
      </c>
      <c r="AR35">
        <f t="shared" si="26"/>
        <v>-45.929831923760943</v>
      </c>
      <c r="AS35">
        <f t="shared" si="26"/>
        <v>1.0513468636068639</v>
      </c>
      <c r="AT35">
        <f t="shared" si="26"/>
        <v>1.0145907503189613</v>
      </c>
      <c r="AU35">
        <f t="shared" si="23"/>
        <v>-43.863894309835118</v>
      </c>
      <c r="AW35">
        <v>32</v>
      </c>
      <c r="AX35">
        <f>IF(Z35&gt;0, (R35*SUMPRODUCT(K35:$K$98, X35:$X$98)-K35*$AZ$3)/Z35, 0)</f>
        <v>828.91672001588825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</v>
      </c>
      <c r="S36">
        <f t="shared" si="1"/>
        <v>795.40453009654152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505.20388268227703</v>
      </c>
      <c r="AC36">
        <f t="shared" si="2"/>
        <v>464.76445849778884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-1906.8029745249637</v>
      </c>
      <c r="AI36">
        <f t="shared" si="25"/>
        <v>-1914.1068752589931</v>
      </c>
      <c r="AJ36">
        <f t="shared" si="7"/>
        <v>40.439424184488189</v>
      </c>
      <c r="AK36">
        <f t="shared" si="22"/>
        <v>35.364271787759392</v>
      </c>
      <c r="AL36">
        <f t="shared" si="8"/>
        <v>-1838.3031792867455</v>
      </c>
      <c r="AN36">
        <f t="shared" si="26"/>
        <v>0</v>
      </c>
      <c r="AO36">
        <f t="shared" si="26"/>
        <v>0</v>
      </c>
      <c r="AP36">
        <f t="shared" si="26"/>
        <v>-0.17352422524634473</v>
      </c>
      <c r="AQ36">
        <f t="shared" si="26"/>
        <v>-45.301342515554325</v>
      </c>
      <c r="AR36">
        <f t="shared" si="26"/>
        <v>-45.474866740800671</v>
      </c>
      <c r="AS36">
        <f t="shared" si="26"/>
        <v>0.96074960580008606</v>
      </c>
      <c r="AT36">
        <f t="shared" si="26"/>
        <v>0.84017541952364361</v>
      </c>
      <c r="AU36">
        <f t="shared" si="23"/>
        <v>-43.673941715476936</v>
      </c>
      <c r="AW36">
        <v>33</v>
      </c>
      <c r="AX36">
        <f>IF(Z36&gt;0, (R36*SUMPRODUCT(K36:$K$98, X36:$X$98)-K36*$AZ$3)/Z36, 0)</f>
        <v>795.40453009654152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</v>
      </c>
      <c r="S37">
        <f t="shared" si="1"/>
        <v>760.83472115806103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464.76445849778884</v>
      </c>
      <c r="AC37">
        <f t="shared" si="2"/>
        <v>424.1842688877648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-2094.40814328437</v>
      </c>
      <c r="AI37">
        <f t="shared" si="25"/>
        <v>-2101.3772039931487</v>
      </c>
      <c r="AJ37">
        <f t="shared" si="7"/>
        <v>40.580189610024036</v>
      </c>
      <c r="AK37">
        <f t="shared" si="22"/>
        <v>32.533512094845221</v>
      </c>
      <c r="AL37">
        <f t="shared" si="8"/>
        <v>-2028.2635022882791</v>
      </c>
      <c r="AN37">
        <f t="shared" si="26"/>
        <v>0</v>
      </c>
      <c r="AO37">
        <f t="shared" si="26"/>
        <v>0</v>
      </c>
      <c r="AP37">
        <f t="shared" si="26"/>
        <v>-0.14782962559299226</v>
      </c>
      <c r="AQ37">
        <f t="shared" si="26"/>
        <v>-44.42715949807129</v>
      </c>
      <c r="AR37">
        <f t="shared" si="26"/>
        <v>-44.574989123664288</v>
      </c>
      <c r="AS37">
        <f t="shared" si="26"/>
        <v>0.86079810281836178</v>
      </c>
      <c r="AT37">
        <f t="shared" si="26"/>
        <v>0.69010977421217634</v>
      </c>
      <c r="AU37">
        <f t="shared" si="23"/>
        <v>-43.024081246633749</v>
      </c>
      <c r="AW37">
        <v>34</v>
      </c>
      <c r="AX37">
        <f>IF(Z37&gt;0, (R37*SUMPRODUCT(K37:$K$98, X37:$X$98)-K37*$AZ$3)/Z37, 0)</f>
        <v>760.83472115806103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</v>
      </c>
      <c r="S38">
        <f t="shared" si="1"/>
        <v>725.94725864710767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424.1842688877648</v>
      </c>
      <c r="AC38">
        <f t="shared" si="2"/>
        <v>383.97242448391705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-2302.3546482377228</v>
      </c>
      <c r="AI38">
        <f t="shared" si="25"/>
        <v>-2308.966224008384</v>
      </c>
      <c r="AJ38">
        <f t="shared" si="7"/>
        <v>40.211844403847749</v>
      </c>
      <c r="AK38">
        <f t="shared" si="22"/>
        <v>29.69289882214354</v>
      </c>
      <c r="AL38">
        <f t="shared" si="8"/>
        <v>-2239.0614807823927</v>
      </c>
      <c r="AN38">
        <f t="shared" si="26"/>
        <v>0</v>
      </c>
      <c r="AO38">
        <f t="shared" si="26"/>
        <v>0</v>
      </c>
      <c r="AP38">
        <f t="shared" si="26"/>
        <v>-0.12522014028444117</v>
      </c>
      <c r="AQ38">
        <f t="shared" si="26"/>
        <v>-43.605515846344346</v>
      </c>
      <c r="AR38">
        <f t="shared" si="26"/>
        <v>-43.730735986628787</v>
      </c>
      <c r="AS38">
        <f t="shared" si="26"/>
        <v>0.76159344943006713</v>
      </c>
      <c r="AT38">
        <f t="shared" si="26"/>
        <v>0.56236955983472425</v>
      </c>
      <c r="AU38">
        <f t="shared" si="23"/>
        <v>-42.406772977364</v>
      </c>
      <c r="AW38">
        <v>35</v>
      </c>
      <c r="AX38">
        <f>IF(Z38&gt;0, (R38*SUMPRODUCT(K38:$K$98, X38:$X$98)-K38*$AZ$3)/Z38, 0)</f>
        <v>725.94725864710767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</v>
      </c>
      <c r="S39">
        <f t="shared" si="1"/>
        <v>690.02888957212826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383.97242448391705</v>
      </c>
      <c r="AC39">
        <f t="shared" si="2"/>
        <v>344.13058282884367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-2491.7706764467034</v>
      </c>
      <c r="AI39">
        <f t="shared" si="25"/>
        <v>-2498.0046651251018</v>
      </c>
      <c r="AJ39">
        <f t="shared" si="7"/>
        <v>39.841841655073381</v>
      </c>
      <c r="AK39">
        <f t="shared" si="22"/>
        <v>26.878069713874197</v>
      </c>
      <c r="AL39">
        <f t="shared" si="8"/>
        <v>-2431.2847537561543</v>
      </c>
      <c r="AN39">
        <f t="shared" si="26"/>
        <v>0</v>
      </c>
      <c r="AO39">
        <f t="shared" si="26"/>
        <v>0</v>
      </c>
      <c r="AP39">
        <f t="shared" si="26"/>
        <v>-0.10541858756499707</v>
      </c>
      <c r="AQ39">
        <f t="shared" si="26"/>
        <v>-42.136577205714453</v>
      </c>
      <c r="AR39">
        <f t="shared" si="26"/>
        <v>-42.24199579327945</v>
      </c>
      <c r="AS39">
        <f t="shared" si="26"/>
        <v>0.67373729564505436</v>
      </c>
      <c r="AT39">
        <f t="shared" si="26"/>
        <v>0.45451608783448161</v>
      </c>
      <c r="AU39">
        <f t="shared" si="23"/>
        <v>-41.113742409799912</v>
      </c>
      <c r="AW39">
        <v>36</v>
      </c>
      <c r="AX39">
        <f>IF(Z39&gt;0, (R39*SUMPRODUCT(K39:$K$98, X39:$X$98)-K39*$AZ$3)/Z39, 0)</f>
        <v>690.02888957212826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</v>
      </c>
      <c r="S40">
        <f t="shared" si="1"/>
        <v>653.37536083924886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344.13058282884367</v>
      </c>
      <c r="AC40">
        <f t="shared" si="2"/>
        <v>305.35442900819248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-2638.2738806076782</v>
      </c>
      <c r="AI40">
        <f t="shared" si="25"/>
        <v>-2644.1157451642166</v>
      </c>
      <c r="AJ40">
        <f t="shared" si="7"/>
        <v>38.776153820651189</v>
      </c>
      <c r="AK40">
        <f t="shared" si="22"/>
        <v>24.089140798019059</v>
      </c>
      <c r="AL40">
        <f t="shared" si="8"/>
        <v>-2581.2504505455463</v>
      </c>
      <c r="AN40">
        <f t="shared" si="26"/>
        <v>0</v>
      </c>
      <c r="AO40">
        <f t="shared" si="26"/>
        <v>0</v>
      </c>
      <c r="AP40">
        <f t="shared" si="26"/>
        <v>-8.8203261596938559E-2</v>
      </c>
      <c r="AQ40">
        <f t="shared" si="26"/>
        <v>-39.8339192912565</v>
      </c>
      <c r="AR40">
        <f t="shared" si="26"/>
        <v>-39.922122552853438</v>
      </c>
      <c r="AS40">
        <f t="shared" si="26"/>
        <v>0.58546089284763525</v>
      </c>
      <c r="AT40">
        <f t="shared" si="26"/>
        <v>0.36370935458868553</v>
      </c>
      <c r="AU40">
        <f t="shared" si="23"/>
        <v>-38.97295230541711</v>
      </c>
      <c r="AW40">
        <v>37</v>
      </c>
      <c r="AX40">
        <f>IF(Z40&gt;0, (R40*SUMPRODUCT(K40:$K$98, X40:$X$98)-K40*$AZ$3)/Z40, 0)</f>
        <v>653.37536083924886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</v>
      </c>
      <c r="S41">
        <f t="shared" si="1"/>
        <v>617.3249419649552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305.35442900819248</v>
      </c>
      <c r="AC41">
        <f t="shared" si="2"/>
        <v>268.52088773931405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-2770.0719679612325</v>
      </c>
      <c r="AI41">
        <f t="shared" si="25"/>
        <v>-2775.5091548762107</v>
      </c>
      <c r="AJ41">
        <f t="shared" si="7"/>
        <v>36.833541268878434</v>
      </c>
      <c r="AK41">
        <f t="shared" si="22"/>
        <v>21.374810030573475</v>
      </c>
      <c r="AL41">
        <f t="shared" si="8"/>
        <v>-2717.3008035767589</v>
      </c>
      <c r="AN41">
        <f t="shared" si="26"/>
        <v>0</v>
      </c>
      <c r="AO41">
        <f t="shared" si="26"/>
        <v>0</v>
      </c>
      <c r="AP41">
        <f t="shared" si="26"/>
        <v>-7.3297540410353079E-2</v>
      </c>
      <c r="AQ41">
        <f t="shared" si="26"/>
        <v>-37.342740866955303</v>
      </c>
      <c r="AR41">
        <f t="shared" si="26"/>
        <v>-37.416038407365654</v>
      </c>
      <c r="AS41">
        <f t="shared" si="26"/>
        <v>0.49654500053598649</v>
      </c>
      <c r="AT41">
        <f t="shared" si="26"/>
        <v>0.288149189365492</v>
      </c>
      <c r="AU41">
        <f t="shared" si="23"/>
        <v>-36.631344217464182</v>
      </c>
      <c r="AW41">
        <v>38</v>
      </c>
      <c r="AX41">
        <f>IF(Z41&gt;0, (R41*SUMPRODUCT(K41:$K$98, X41:$X$98)-K41*$AZ$3)/Z41, 0)</f>
        <v>617.3249419649552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</v>
      </c>
      <c r="S42">
        <f t="shared" si="1"/>
        <v>581.88453890346136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268.52088773931405</v>
      </c>
      <c r="AC42">
        <f t="shared" si="2"/>
        <v>233.85705582091043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-2872.9225708837512</v>
      </c>
      <c r="AI42">
        <f t="shared" si="25"/>
        <v>-2877.946270608219</v>
      </c>
      <c r="AJ42">
        <f t="shared" si="7"/>
        <v>34.663831918403616</v>
      </c>
      <c r="AK42">
        <f t="shared" si="22"/>
        <v>18.796462141751984</v>
      </c>
      <c r="AL42">
        <f t="shared" si="8"/>
        <v>-2824.4859765480637</v>
      </c>
      <c r="AN42">
        <f t="shared" si="26"/>
        <v>0</v>
      </c>
      <c r="AO42">
        <f t="shared" si="26"/>
        <v>0</v>
      </c>
      <c r="AP42">
        <f t="shared" si="26"/>
        <v>-6.0467329515380835E-2</v>
      </c>
      <c r="AQ42">
        <f t="shared" si="26"/>
        <v>-34.579685350164283</v>
      </c>
      <c r="AR42">
        <f t="shared" si="26"/>
        <v>-34.640152679679659</v>
      </c>
      <c r="AS42">
        <f t="shared" si="26"/>
        <v>0.41722823055431407</v>
      </c>
      <c r="AT42">
        <f t="shared" si="26"/>
        <v>0.2262419993999758</v>
      </c>
      <c r="AU42">
        <f t="shared" si="23"/>
        <v>-33.996682449725377</v>
      </c>
      <c r="AW42">
        <v>39</v>
      </c>
      <c r="AX42">
        <f>IF(Z42&gt;0, (R42*SUMPRODUCT(K42:$K$98, X42:$X$98)-K42*$AZ$3)/Z42, 0)</f>
        <v>581.88453890346136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</v>
      </c>
      <c r="S43">
        <f t="shared" si="1"/>
        <v>547.56686393007772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233.85705582091043</v>
      </c>
      <c r="AC43">
        <f t="shared" si="2"/>
        <v>201.66925346052454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-2957.6328809842635</v>
      </c>
      <c r="AI43">
        <f t="shared" si="25"/>
        <v>-2962.2366396013635</v>
      </c>
      <c r="AJ43">
        <f t="shared" si="7"/>
        <v>32.187802360385888</v>
      </c>
      <c r="AK43">
        <f t="shared" si="22"/>
        <v>16.369993907463734</v>
      </c>
      <c r="AL43">
        <f t="shared" si="8"/>
        <v>-2913.6788433335141</v>
      </c>
      <c r="AN43">
        <f t="shared" si="26"/>
        <v>0</v>
      </c>
      <c r="AO43">
        <f t="shared" si="26"/>
        <v>0</v>
      </c>
      <c r="AP43">
        <f t="shared" si="26"/>
        <v>-4.9475664737974212E-2</v>
      </c>
      <c r="AQ43">
        <f t="shared" si="26"/>
        <v>-31.785083669256473</v>
      </c>
      <c r="AR43">
        <f t="shared" si="26"/>
        <v>-31.834559333994449</v>
      </c>
      <c r="AS43">
        <f t="shared" si="26"/>
        <v>0.34591581589865344</v>
      </c>
      <c r="AT43">
        <f t="shared" si="26"/>
        <v>0.1759250207689052</v>
      </c>
      <c r="AU43">
        <f t="shared" si="23"/>
        <v>-31.312718497326891</v>
      </c>
      <c r="AW43">
        <v>40</v>
      </c>
      <c r="AX43">
        <f>IF(Z43&gt;0, (R43*SUMPRODUCT(K43:$K$98, X43:$X$98)-K43*$AZ$3)/Z43, 0)</f>
        <v>547.56686393007772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</v>
      </c>
      <c r="S44">
        <f t="shared" si="1"/>
        <v>514.5530662492074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201.66925346052454</v>
      </c>
      <c r="AC44">
        <f t="shared" si="2"/>
        <v>172.01977960357004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-3030.8568630161285</v>
      </c>
      <c r="AI44">
        <f t="shared" si="25"/>
        <v>-3035.0357269391807</v>
      </c>
      <c r="AJ44">
        <f t="shared" si="7"/>
        <v>29.649473856954501</v>
      </c>
      <c r="AK44">
        <f t="shared" si="22"/>
        <v>14.11684774223672</v>
      </c>
      <c r="AL44">
        <f t="shared" si="8"/>
        <v>-2991.2694053399896</v>
      </c>
      <c r="AN44">
        <f t="shared" si="26"/>
        <v>0</v>
      </c>
      <c r="AO44">
        <f t="shared" si="26"/>
        <v>0</v>
      </c>
      <c r="AP44">
        <f t="shared" si="26"/>
        <v>-4.009768501099318E-2</v>
      </c>
      <c r="AQ44">
        <f t="shared" si="26"/>
        <v>-29.082149130586515</v>
      </c>
      <c r="AR44">
        <f t="shared" si="26"/>
        <v>-29.122246815597506</v>
      </c>
      <c r="AS44">
        <f t="shared" si="26"/>
        <v>0.28449724263563431</v>
      </c>
      <c r="AT44">
        <f t="shared" si="26"/>
        <v>0.13545617290714237</v>
      </c>
      <c r="AU44">
        <f t="shared" si="23"/>
        <v>-28.702293400054732</v>
      </c>
      <c r="AW44">
        <v>41</v>
      </c>
      <c r="AX44">
        <f>IF(Z44&gt;0, (R44*SUMPRODUCT(K44:$K$98, X44:$X$98)-K44*$AZ$3)/Z44, 0)</f>
        <v>514.5530662492074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</v>
      </c>
      <c r="S45">
        <f t="shared" si="1"/>
        <v>482.26125728855192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172.01977960357004</v>
      </c>
      <c r="AC45">
        <f t="shared" si="2"/>
        <v>144.84442494825333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-3062.1711900783907</v>
      </c>
      <c r="AI45">
        <f t="shared" si="25"/>
        <v>-3065.9254939634525</v>
      </c>
      <c r="AJ45">
        <f t="shared" si="7"/>
        <v>27.17535465531671</v>
      </c>
      <c r="AK45">
        <f t="shared" si="22"/>
        <v>12.041384572249903</v>
      </c>
      <c r="AL45">
        <f t="shared" si="8"/>
        <v>-3026.7087547358856</v>
      </c>
      <c r="AN45">
        <f t="shared" si="26"/>
        <v>0</v>
      </c>
      <c r="AO45">
        <f t="shared" si="26"/>
        <v>0</v>
      </c>
      <c r="AP45">
        <f t="shared" si="26"/>
        <v>-3.2164179024045801E-2</v>
      </c>
      <c r="AQ45">
        <f t="shared" si="26"/>
        <v>-26.234483242513864</v>
      </c>
      <c r="AR45">
        <f t="shared" si="26"/>
        <v>-26.266647421537908</v>
      </c>
      <c r="AS45">
        <f t="shared" si="26"/>
        <v>0.23281891901544097</v>
      </c>
      <c r="AT45">
        <f t="shared" si="26"/>
        <v>0.10316193385950709</v>
      </c>
      <c r="AU45">
        <f t="shared" si="23"/>
        <v>-25.930666568662957</v>
      </c>
      <c r="AW45">
        <v>42</v>
      </c>
      <c r="AX45">
        <f>IF(Z45&gt;0, (R45*SUMPRODUCT(K45:$K$98, X45:$X$98)-K45*$AZ$3)/Z45, 0)</f>
        <v>482.26125728855192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</v>
      </c>
      <c r="S46">
        <f t="shared" si="1"/>
        <v>450.84151984157739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144.84442494825333</v>
      </c>
      <c r="AC46">
        <f t="shared" si="2"/>
        <v>120.31243677294457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-3047.8940660485177</v>
      </c>
      <c r="AI46">
        <f t="shared" si="25"/>
        <v>-3051.2298401364728</v>
      </c>
      <c r="AJ46">
        <f t="shared" si="7"/>
        <v>24.531988175308769</v>
      </c>
      <c r="AK46">
        <f t="shared" si="22"/>
        <v>10.139109746377734</v>
      </c>
      <c r="AL46">
        <f t="shared" si="8"/>
        <v>-3016.558742214786</v>
      </c>
      <c r="AN46">
        <f t="shared" si="26"/>
        <v>0</v>
      </c>
      <c r="AO46">
        <f t="shared" si="26"/>
        <v>0</v>
      </c>
      <c r="AP46">
        <f t="shared" si="26"/>
        <v>-2.5516532452183188E-2</v>
      </c>
      <c r="AQ46">
        <f t="shared" si="26"/>
        <v>-23.314434909715484</v>
      </c>
      <c r="AR46">
        <f t="shared" si="26"/>
        <v>-23.339951442167667</v>
      </c>
      <c r="AS46">
        <f t="shared" si="26"/>
        <v>0.18765397652440644</v>
      </c>
      <c r="AT46">
        <f t="shared" si="26"/>
        <v>7.7557687078951984E-2</v>
      </c>
      <c r="AU46">
        <f t="shared" si="23"/>
        <v>-23.074739778564304</v>
      </c>
      <c r="AW46">
        <v>43</v>
      </c>
      <c r="AX46">
        <f>IF(Z46&gt;0, (R46*SUMPRODUCT(K46:$K$98, X46:$X$98)-K46*$AZ$3)/Z46, 0)</f>
        <v>450.84151984157739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</v>
      </c>
      <c r="S47">
        <f t="shared" si="1"/>
        <v>420.76263486476194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120.31243677294457</v>
      </c>
      <c r="AC47">
        <f t="shared" si="2"/>
        <v>98.518086744662199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-3005.1588465496502</v>
      </c>
      <c r="AI47">
        <f t="shared" si="25"/>
        <v>-3008.0856180409069</v>
      </c>
      <c r="AJ47">
        <f t="shared" si="7"/>
        <v>21.794350028282366</v>
      </c>
      <c r="AK47">
        <f t="shared" si="22"/>
        <v>8.4218705741061211</v>
      </c>
      <c r="AL47">
        <f t="shared" si="8"/>
        <v>-2977.8693974385187</v>
      </c>
      <c r="AN47">
        <f t="shared" si="26"/>
        <v>0</v>
      </c>
      <c r="AO47">
        <f t="shared" si="26"/>
        <v>0</v>
      </c>
      <c r="AP47">
        <f t="shared" si="26"/>
        <v>-1.998921865329335E-2</v>
      </c>
      <c r="AQ47">
        <f t="shared" si="26"/>
        <v>-20.524587399805718</v>
      </c>
      <c r="AR47">
        <f t="shared" si="26"/>
        <v>-20.544576618459011</v>
      </c>
      <c r="AS47">
        <f t="shared" si="26"/>
        <v>0.14885071466056668</v>
      </c>
      <c r="AT47">
        <f t="shared" si="26"/>
        <v>5.7519561359146008E-2</v>
      </c>
      <c r="AU47">
        <f t="shared" si="23"/>
        <v>-20.3382063424393</v>
      </c>
      <c r="AW47">
        <v>44</v>
      </c>
      <c r="AX47">
        <f>IF(Z47&gt;0, (R47*SUMPRODUCT(K47:$K$98, X47:$X$98)-K47*$AZ$3)/Z47, 0)</f>
        <v>420.76263486476194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</v>
      </c>
      <c r="S48">
        <f t="shared" si="1"/>
        <v>391.86619151353227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98.518086744662199</v>
      </c>
      <c r="AC48">
        <f t="shared" si="2"/>
        <v>79.350717988993239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-2930.5880012813932</v>
      </c>
      <c r="AI48">
        <f t="shared" si="25"/>
        <v>-2933.1191815575771</v>
      </c>
      <c r="AJ48">
        <f t="shared" si="7"/>
        <v>19.16736875566896</v>
      </c>
      <c r="AK48">
        <f t="shared" si="22"/>
        <v>6.8962660721263545</v>
      </c>
      <c r="AL48">
        <f t="shared" si="8"/>
        <v>-2907.0555467297818</v>
      </c>
      <c r="AN48">
        <f t="shared" si="26"/>
        <v>0</v>
      </c>
      <c r="AO48">
        <f t="shared" si="26"/>
        <v>0</v>
      </c>
      <c r="AP48">
        <f t="shared" si="26"/>
        <v>-1.5435192761123448E-2</v>
      </c>
      <c r="AQ48">
        <f t="shared" si="26"/>
        <v>-17.870789816443967</v>
      </c>
      <c r="AR48">
        <f t="shared" si="26"/>
        <v>-17.886225009205088</v>
      </c>
      <c r="AS48">
        <f t="shared" si="26"/>
        <v>0.11688303446853054</v>
      </c>
      <c r="AT48">
        <f t="shared" si="26"/>
        <v>4.2053581547237796E-2</v>
      </c>
      <c r="AU48">
        <f t="shared" si="23"/>
        <v>-17.727288393189319</v>
      </c>
      <c r="AW48">
        <v>45</v>
      </c>
      <c r="AX48">
        <f>IF(Z48&gt;0, (R48*SUMPRODUCT(K48:$K$98, X48:$X$98)-K48*$AZ$3)/Z48, 0)</f>
        <v>391.86619151353227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</v>
      </c>
      <c r="S49">
        <f t="shared" si="1"/>
        <v>364.03042629443809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79.350717988993239</v>
      </c>
      <c r="AC49">
        <f t="shared" si="2"/>
        <v>62.691730533385659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-2825.3844220454771</v>
      </c>
      <c r="AI49">
        <f t="shared" si="25"/>
        <v>-2827.5371174661436</v>
      </c>
      <c r="AJ49">
        <f t="shared" si="7"/>
        <v>16.65898745560758</v>
      </c>
      <c r="AK49">
        <f t="shared" si="22"/>
        <v>5.5545502592295275</v>
      </c>
      <c r="AL49">
        <f t="shared" si="8"/>
        <v>-2805.3235797513066</v>
      </c>
      <c r="AN49">
        <f t="shared" si="26"/>
        <v>0</v>
      </c>
      <c r="AO49">
        <f t="shared" si="26"/>
        <v>0</v>
      </c>
      <c r="AP49">
        <f t="shared" si="26"/>
        <v>-1.1720699841736982E-2</v>
      </c>
      <c r="AQ49">
        <f t="shared" si="26"/>
        <v>-15.383264362619951</v>
      </c>
      <c r="AR49">
        <f t="shared" si="26"/>
        <v>-15.394985062461688</v>
      </c>
      <c r="AS49">
        <f t="shared" si="26"/>
        <v>9.0702562824230087E-2</v>
      </c>
      <c r="AT49">
        <f t="shared" si="26"/>
        <v>3.0242651012893442E-2</v>
      </c>
      <c r="AU49">
        <f t="shared" si="23"/>
        <v>-15.274039848624565</v>
      </c>
      <c r="AW49">
        <v>46</v>
      </c>
      <c r="AX49">
        <f>IF(Z49&gt;0, (R49*SUMPRODUCT(K49:$K$98, X49:$X$98)-K49*$AZ$3)/Z49, 0)</f>
        <v>364.03042629443809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</v>
      </c>
      <c r="S50">
        <f t="shared" si="1"/>
        <v>336.95783609035328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62.691730533385659</v>
      </c>
      <c r="AC50">
        <f t="shared" si="2"/>
        <v>48.390432564369611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-2688.3721491451861</v>
      </c>
      <c r="AI50">
        <f t="shared" si="25"/>
        <v>-2690.1672710930029</v>
      </c>
      <c r="AJ50">
        <f t="shared" si="7"/>
        <v>14.301297969016048</v>
      </c>
      <c r="AK50">
        <f t="shared" si="22"/>
        <v>4.3884211373369961</v>
      </c>
      <c r="AL50">
        <f t="shared" si="8"/>
        <v>-2671.4775519866498</v>
      </c>
      <c r="AN50">
        <f t="shared" si="26"/>
        <v>0</v>
      </c>
      <c r="AO50">
        <f t="shared" si="26"/>
        <v>0</v>
      </c>
      <c r="AP50">
        <f t="shared" si="26"/>
        <v>-8.7266366022546969E-3</v>
      </c>
      <c r="AQ50">
        <f t="shared" si="26"/>
        <v>-13.068998919959652</v>
      </c>
      <c r="AR50">
        <f t="shared" si="26"/>
        <v>-13.077725556561907</v>
      </c>
      <c r="AS50">
        <f t="shared" si="26"/>
        <v>6.9522981693781155E-2</v>
      </c>
      <c r="AT50">
        <f t="shared" si="26"/>
        <v>2.1333456799283331E-2</v>
      </c>
      <c r="AU50">
        <f t="shared" si="23"/>
        <v>-12.986869118068842</v>
      </c>
      <c r="AW50">
        <v>47</v>
      </c>
      <c r="AX50">
        <f>IF(Z50&gt;0, (R50*SUMPRODUCT(K50:$K$98, X50:$X$98)-K50*$AZ$3)/Z50, 0)</f>
        <v>336.95783609035328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</v>
      </c>
      <c r="S51">
        <f t="shared" si="1"/>
        <v>310.12038505371982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48.390432564369611</v>
      </c>
      <c r="AC51">
        <f t="shared" si="2"/>
        <v>36.287475067270563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-2516.272697669227</v>
      </c>
      <c r="AI51">
        <f t="shared" si="25"/>
        <v>-2517.7353343103568</v>
      </c>
      <c r="AJ51">
        <f t="shared" si="7"/>
        <v>12.102957497099048</v>
      </c>
      <c r="AK51">
        <f t="shared" si="22"/>
        <v>3.3873302795058731</v>
      </c>
      <c r="AL51">
        <f t="shared" si="8"/>
        <v>-2502.245046533752</v>
      </c>
      <c r="AN51">
        <f t="shared" si="26"/>
        <v>0</v>
      </c>
      <c r="AO51">
        <f t="shared" si="26"/>
        <v>0</v>
      </c>
      <c r="AP51">
        <f t="shared" si="26"/>
        <v>-6.3485034619031174E-3</v>
      </c>
      <c r="AQ51">
        <f t="shared" si="26"/>
        <v>-10.921759706433278</v>
      </c>
      <c r="AR51">
        <f t="shared" si="26"/>
        <v>-10.92810820989518</v>
      </c>
      <c r="AS51">
        <f t="shared" si="26"/>
        <v>5.2532300510565413E-2</v>
      </c>
      <c r="AT51">
        <f t="shared" si="26"/>
        <v>1.470254292921308E-2</v>
      </c>
      <c r="AU51">
        <f t="shared" si="23"/>
        <v>-10.860873366455403</v>
      </c>
      <c r="AW51">
        <v>48</v>
      </c>
      <c r="AX51">
        <f>IF(Z51&gt;0, (R51*SUMPRODUCT(K51:$K$98, X51:$X$98)-K51*$AZ$3)/Z51, 0)</f>
        <v>310.12038505371982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</v>
      </c>
      <c r="S52">
        <f t="shared" si="1"/>
        <v>283.0139649252323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36.287475067270563</v>
      </c>
      <c r="AC52">
        <f t="shared" si="2"/>
        <v>26.228252345534273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-2316.6058198734286</v>
      </c>
      <c r="AI52">
        <f t="shared" si="25"/>
        <v>-2317.7642544206628</v>
      </c>
      <c r="AJ52">
        <f t="shared" si="7"/>
        <v>10.05922272173629</v>
      </c>
      <c r="AK52">
        <f t="shared" si="22"/>
        <v>2.5401232547089396</v>
      </c>
      <c r="AL52">
        <f t="shared" si="8"/>
        <v>-2305.1649084442179</v>
      </c>
      <c r="AN52">
        <f t="shared" si="26"/>
        <v>0</v>
      </c>
      <c r="AO52">
        <f t="shared" si="26"/>
        <v>0</v>
      </c>
      <c r="AP52">
        <f t="shared" si="26"/>
        <v>-4.4894009061514136E-3</v>
      </c>
      <c r="AQ52">
        <f t="shared" si="26"/>
        <v>-8.9777815171035904</v>
      </c>
      <c r="AR52">
        <f t="shared" si="26"/>
        <v>-8.9822709180097409</v>
      </c>
      <c r="AS52">
        <f t="shared" si="26"/>
        <v>3.8983543532911759E-2</v>
      </c>
      <c r="AT52">
        <f t="shared" si="26"/>
        <v>9.8440016906013398E-3</v>
      </c>
      <c r="AU52">
        <f t="shared" si="23"/>
        <v>-8.933443372786229</v>
      </c>
      <c r="AW52">
        <v>49</v>
      </c>
      <c r="AX52">
        <f>IF(Z52&gt;0, (R52*SUMPRODUCT(K52:$K$98, X52:$X$98)-K52*$AZ$3)/Z52, 0)</f>
        <v>283.0139649252323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</v>
      </c>
      <c r="S53">
        <f t="shared" si="1"/>
        <v>253.9298654024189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26.228252345534273</v>
      </c>
      <c r="AC53">
        <f t="shared" si="2"/>
        <v>18.020593136195853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-2078.1203680220078</v>
      </c>
      <c r="AI53">
        <f t="shared" si="25"/>
        <v>-2079.0074531777673</v>
      </c>
      <c r="AJ53">
        <f t="shared" si="7"/>
        <v>8.20765920933842</v>
      </c>
      <c r="AK53">
        <f t="shared" si="22"/>
        <v>1.8359776641873993</v>
      </c>
      <c r="AL53">
        <f t="shared" si="8"/>
        <v>-2068.9638163042414</v>
      </c>
      <c r="AN53">
        <f t="shared" si="26"/>
        <v>0</v>
      </c>
      <c r="AO53">
        <f t="shared" si="26"/>
        <v>0</v>
      </c>
      <c r="AP53">
        <f t="shared" si="26"/>
        <v>-3.0694755506217122E-3</v>
      </c>
      <c r="AQ53">
        <f t="shared" si="26"/>
        <v>-7.1906734313827174</v>
      </c>
      <c r="AR53">
        <f t="shared" si="26"/>
        <v>-7.1937429069333394</v>
      </c>
      <c r="AS53">
        <f t="shared" si="26"/>
        <v>2.8399989682314896E-2</v>
      </c>
      <c r="AT53">
        <f t="shared" si="26"/>
        <v>6.3528157529442108E-3</v>
      </c>
      <c r="AU53">
        <f t="shared" si="23"/>
        <v>-7.1589901014980795</v>
      </c>
      <c r="AW53">
        <v>50</v>
      </c>
      <c r="AX53">
        <f>IF(Z53&gt;0, (R53*SUMPRODUCT(K53:$K$98, X53:$X$98)-K53*$AZ$3)/Z53, 0)</f>
        <v>253.9298654024189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</v>
      </c>
      <c r="S54">
        <f t="shared" si="1"/>
        <v>220.62584575043778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18.020593136195853</v>
      </c>
      <c r="AC54">
        <f t="shared" si="2"/>
        <v>11.517528908174882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-1805.3247421889091</v>
      </c>
      <c r="AI54">
        <f t="shared" si="25"/>
        <v>-1805.9772909003373</v>
      </c>
      <c r="AJ54">
        <f t="shared" si="7"/>
        <v>6.5030642280209712</v>
      </c>
      <c r="AK54">
        <f t="shared" si="22"/>
        <v>1.2614415195337099</v>
      </c>
      <c r="AL54">
        <f t="shared" si="8"/>
        <v>-1798.2127851527825</v>
      </c>
      <c r="AN54">
        <f t="shared" si="26"/>
        <v>0</v>
      </c>
      <c r="AO54">
        <f t="shared" si="26"/>
        <v>0</v>
      </c>
      <c r="AP54">
        <f t="shared" si="26"/>
        <v>-2.0160150980293189E-3</v>
      </c>
      <c r="AQ54">
        <f t="shared" si="26"/>
        <v>-5.5774563237332666</v>
      </c>
      <c r="AR54">
        <f t="shared" si="26"/>
        <v>-5.5794723388312955</v>
      </c>
      <c r="AS54">
        <f t="shared" si="26"/>
        <v>2.0090876646515161E-2</v>
      </c>
      <c r="AT54">
        <f t="shared" si="26"/>
        <v>3.8971575671269353E-3</v>
      </c>
      <c r="AU54">
        <f t="shared" si="23"/>
        <v>-5.5554843046176536</v>
      </c>
      <c r="AW54">
        <v>51</v>
      </c>
      <c r="AX54">
        <f>IF(Z54&gt;0, (R54*SUMPRODUCT(K54:$K$98, X54:$X$98)-K54*$AZ$3)/Z54, 0)</f>
        <v>220.62584575043778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</v>
      </c>
      <c r="S55">
        <f t="shared" si="1"/>
        <v>179.15231975634327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11.517528908174882</v>
      </c>
      <c r="AC55">
        <f t="shared" si="2"/>
        <v>6.5540093731574753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-1509.8411065539128</v>
      </c>
      <c r="AI55">
        <f t="shared" si="25"/>
        <v>-1510.2983996399075</v>
      </c>
      <c r="AJ55">
        <f t="shared" si="7"/>
        <v>4.9635195350174062</v>
      </c>
      <c r="AK55">
        <f t="shared" si="22"/>
        <v>0.80622702357224174</v>
      </c>
      <c r="AL55">
        <f t="shared" si="8"/>
        <v>-1504.5286530813178</v>
      </c>
      <c r="AN55">
        <f t="shared" si="26"/>
        <v>0</v>
      </c>
      <c r="AO55">
        <f t="shared" si="26"/>
        <v>0</v>
      </c>
      <c r="AP55">
        <f t="shared" si="26"/>
        <v>-1.2614134467830234E-3</v>
      </c>
      <c r="AQ55">
        <f t="shared" si="26"/>
        <v>-4.1647991903717108</v>
      </c>
      <c r="AR55">
        <f t="shared" si="26"/>
        <v>-4.1660606038184946</v>
      </c>
      <c r="AS55">
        <f t="shared" si="26"/>
        <v>1.3691548104698867E-2</v>
      </c>
      <c r="AT55">
        <f t="shared" si="26"/>
        <v>2.2239251802418513E-3</v>
      </c>
      <c r="AU55">
        <f t="shared" si="23"/>
        <v>-4.1501451305335531</v>
      </c>
      <c r="AW55">
        <v>52</v>
      </c>
      <c r="AX55">
        <f>IF(Z55&gt;0, (R55*SUMPRODUCT(K55:$K$98, X55:$X$98)-K55*$AZ$3)/Z55, 0)</f>
        <v>179.15231975634327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</v>
      </c>
      <c r="S56">
        <f t="shared" si="1"/>
        <v>121.31747286265163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6.5540093731574753</v>
      </c>
      <c r="AC56">
        <f t="shared" si="2"/>
        <v>2.9373680298534905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-1200.5370261786388</v>
      </c>
      <c r="AI56">
        <f t="shared" si="25"/>
        <v>-1200.8396792055012</v>
      </c>
      <c r="AJ56">
        <f t="shared" si="7"/>
        <v>3.6166413433039848</v>
      </c>
      <c r="AK56">
        <f t="shared" si="22"/>
        <v>0.45878065612102331</v>
      </c>
      <c r="AL56">
        <f t="shared" si="8"/>
        <v>-1196.7642572060761</v>
      </c>
      <c r="AN56">
        <f t="shared" si="26"/>
        <v>0</v>
      </c>
      <c r="AO56">
        <f t="shared" si="26"/>
        <v>0</v>
      </c>
      <c r="AP56">
        <f t="shared" si="26"/>
        <v>-7.4540074104025814E-4</v>
      </c>
      <c r="AQ56">
        <f t="shared" si="26"/>
        <v>-2.9567891596436002</v>
      </c>
      <c r="AR56">
        <f t="shared" si="26"/>
        <v>-2.9575345603846408</v>
      </c>
      <c r="AS56">
        <f t="shared" si="26"/>
        <v>8.90738534923694E-3</v>
      </c>
      <c r="AT56">
        <f t="shared" si="26"/>
        <v>1.1299257258151167E-3</v>
      </c>
      <c r="AU56">
        <f t="shared" si="23"/>
        <v>-2.9474972493095883</v>
      </c>
      <c r="AW56">
        <v>53</v>
      </c>
      <c r="AX56">
        <f>IF(Z56&gt;0, (R56*SUMPRODUCT(K56:$K$98, X56:$X$98)-K56*$AZ$3)/Z56, 0)</f>
        <v>121.31747286265163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</v>
      </c>
      <c r="S57">
        <f t="shared" si="1"/>
        <v>31.385796936883899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2.9373680298534905</v>
      </c>
      <c r="AC57">
        <f t="shared" si="2"/>
        <v>0.47000551937750501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-899.50174440431317</v>
      </c>
      <c r="AI57">
        <f t="shared" si="25"/>
        <v>-899.68893318285632</v>
      </c>
      <c r="AJ57">
        <f t="shared" si="7"/>
        <v>2.4673625104759855</v>
      </c>
      <c r="AK57">
        <f t="shared" si="22"/>
        <v>0.20561576208974436</v>
      </c>
      <c r="AL57">
        <f t="shared" si="8"/>
        <v>-897.01595491029059</v>
      </c>
      <c r="AN57">
        <f t="shared" si="26"/>
        <v>0</v>
      </c>
      <c r="AO57">
        <f t="shared" si="26"/>
        <v>0</v>
      </c>
      <c r="AP57">
        <f t="shared" si="26"/>
        <v>-4.1162958975733243E-4</v>
      </c>
      <c r="AQ57">
        <f t="shared" si="26"/>
        <v>-1.978011379297451</v>
      </c>
      <c r="AR57">
        <f t="shared" si="26"/>
        <v>-1.9784230088872081</v>
      </c>
      <c r="AS57">
        <f t="shared" si="26"/>
        <v>5.4257494806810771E-3</v>
      </c>
      <c r="AT57">
        <f t="shared" si="26"/>
        <v>4.5215067086475964E-4</v>
      </c>
      <c r="AU57">
        <f t="shared" si="23"/>
        <v>-1.9725451087356622</v>
      </c>
      <c r="AW57">
        <v>54</v>
      </c>
      <c r="AX57">
        <f>IF(Z57&gt;0, (R57*SUMPRODUCT(K57:$K$98, X57:$X$98)-K57*$AZ$3)/Z57, 0)</f>
        <v>31.385796936883899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</v>
      </c>
      <c r="S58">
        <f t="shared" si="1"/>
        <v>-125.21319274156642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0.47000551937750501</v>
      </c>
      <c r="AC58">
        <f t="shared" si="2"/>
        <v>-1.0710177803060068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-627.1797462844138</v>
      </c>
      <c r="AI58">
        <f t="shared" si="25"/>
        <v>-627.28666570688597</v>
      </c>
      <c r="AJ58">
        <f t="shared" si="7"/>
        <v>1.5410232996835118</v>
      </c>
      <c r="AK58">
        <f t="shared" si="22"/>
        <v>3.2900386356425351E-2</v>
      </c>
      <c r="AL58">
        <f t="shared" si="8"/>
        <v>-625.71274202084601</v>
      </c>
      <c r="AN58">
        <f t="shared" si="26"/>
        <v>0</v>
      </c>
      <c r="AO58">
        <f t="shared" si="26"/>
        <v>0</v>
      </c>
      <c r="AP58">
        <f t="shared" si="26"/>
        <v>-2.0992557787994815E-4</v>
      </c>
      <c r="AQ58">
        <f t="shared" si="26"/>
        <v>-1.231404618815837</v>
      </c>
      <c r="AR58">
        <f t="shared" si="26"/>
        <v>-1.2316145443937168</v>
      </c>
      <c r="AS58">
        <f t="shared" si="26"/>
        <v>3.0256449130813654E-3</v>
      </c>
      <c r="AT58">
        <f t="shared" si="26"/>
        <v>6.4596613586682293E-5</v>
      </c>
      <c r="AU58">
        <f t="shared" si="23"/>
        <v>-1.2285243028670487</v>
      </c>
      <c r="AW58">
        <v>55</v>
      </c>
      <c r="AX58">
        <f>IF(Z58&gt;0, (R58*SUMPRODUCT(K58:$K$98, X58:$X$98)-K58*$AZ$3)/Z58, 0)</f>
        <v>-125.21319274156642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</v>
      </c>
      <c r="S59">
        <f t="shared" si="1"/>
        <v>-430.60290675574254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-1.0710177803060068</v>
      </c>
      <c r="AC59">
        <f t="shared" si="2"/>
        <v>-1.9122544708951106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-402.71414312988662</v>
      </c>
      <c r="AI59">
        <f t="shared" si="25"/>
        <v>-402.76965409024285</v>
      </c>
      <c r="AJ59">
        <f t="shared" si="7"/>
        <v>0.84123669058910377</v>
      </c>
      <c r="AK59">
        <f t="shared" si="22"/>
        <v>-7.4971244621420477E-2</v>
      </c>
      <c r="AL59">
        <f t="shared" si="8"/>
        <v>-402.00338864427516</v>
      </c>
      <c r="AN59">
        <f t="shared" si="26"/>
        <v>0</v>
      </c>
      <c r="AO59">
        <f t="shared" si="26"/>
        <v>0</v>
      </c>
      <c r="AP59">
        <f t="shared" si="26"/>
        <v>-9.7312688528215053E-5</v>
      </c>
      <c r="AQ59">
        <f t="shared" si="26"/>
        <v>-0.70597222106819835</v>
      </c>
      <c r="AR59">
        <f t="shared" si="26"/>
        <v>-0.70606953375672665</v>
      </c>
      <c r="AS59">
        <f t="shared" si="26"/>
        <v>1.474717848952487E-3</v>
      </c>
      <c r="AT59">
        <f t="shared" si="26"/>
        <v>-1.3142725922233328E-4</v>
      </c>
      <c r="AU59">
        <f t="shared" si="23"/>
        <v>-0.7047262431669965</v>
      </c>
      <c r="AW59">
        <v>56</v>
      </c>
      <c r="AX59">
        <f>IF(Z59&gt;0, (R59*SUMPRODUCT(K59:$K$98, X59:$X$98)-K59*$AZ$3)/Z59, 0)</f>
        <v>-430.60290675574254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</v>
      </c>
      <c r="S60">
        <f t="shared" si="1"/>
        <v>-1109.4961563762149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-1.9122544708951106</v>
      </c>
      <c r="AC60">
        <f t="shared" si="2"/>
        <v>-2.2698624703322983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-235.06182775991581</v>
      </c>
      <c r="AI60">
        <f t="shared" si="25"/>
        <v>-235.08740088219847</v>
      </c>
      <c r="AJ60">
        <f t="shared" si="7"/>
        <v>0.35760799943718768</v>
      </c>
      <c r="AK60">
        <f t="shared" si="22"/>
        <v>-0.13385781296265775</v>
      </c>
      <c r="AL60">
        <f t="shared" si="8"/>
        <v>-234.86365069572392</v>
      </c>
      <c r="AN60">
        <f t="shared" si="26"/>
        <v>0</v>
      </c>
      <c r="AO60">
        <f t="shared" si="26"/>
        <v>0</v>
      </c>
      <c r="AP60">
        <f t="shared" si="26"/>
        <v>-4.0027315381526147E-5</v>
      </c>
      <c r="AQ60">
        <f t="shared" si="26"/>
        <v>-0.36792120296874009</v>
      </c>
      <c r="AR60">
        <f t="shared" si="26"/>
        <v>-0.36796123028412159</v>
      </c>
      <c r="AS60">
        <f t="shared" si="26"/>
        <v>5.597317378071158E-4</v>
      </c>
      <c r="AT60">
        <f t="shared" si="26"/>
        <v>-2.0951563272232802E-4</v>
      </c>
      <c r="AU60">
        <f t="shared" si="23"/>
        <v>-0.3676110141790368</v>
      </c>
      <c r="AW60">
        <v>57</v>
      </c>
      <c r="AX60">
        <f>IF(Z60&gt;0, (R60*SUMPRODUCT(K60:$K$98, X60:$X$98)-K60*$AZ$3)/Z60, 0)</f>
        <v>-1109.4961563762149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</v>
      </c>
      <c r="S61">
        <f t="shared" si="1"/>
        <v>-2879.6405184889868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-2.2698624703322983</v>
      </c>
      <c r="AC61">
        <f t="shared" si="2"/>
        <v>-2.3267441897019205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-121.73931423928109</v>
      </c>
      <c r="AI61">
        <f t="shared" si="25"/>
        <v>-121.74941421606101</v>
      </c>
      <c r="AJ61">
        <f t="shared" si="7"/>
        <v>5.6881719369622274E-2</v>
      </c>
      <c r="AK61">
        <f t="shared" si="22"/>
        <v>-0.15889037292326089</v>
      </c>
      <c r="AL61">
        <f t="shared" si="8"/>
        <v>-121.85142286961465</v>
      </c>
      <c r="AN61">
        <f t="shared" si="26"/>
        <v>0</v>
      </c>
      <c r="AO61">
        <f t="shared" si="26"/>
        <v>0</v>
      </c>
      <c r="AP61">
        <f t="shared" si="26"/>
        <v>-1.4114810779782893E-5</v>
      </c>
      <c r="AQ61">
        <f t="shared" si="26"/>
        <v>-0.17013181538824312</v>
      </c>
      <c r="AR61">
        <f t="shared" si="26"/>
        <v>-0.17014593019902291</v>
      </c>
      <c r="AS61">
        <f t="shared" si="26"/>
        <v>7.9492727877021911E-5</v>
      </c>
      <c r="AT61">
        <f t="shared" si="26"/>
        <v>-2.22050762829309E-4</v>
      </c>
      <c r="AU61">
        <f t="shared" si="23"/>
        <v>-0.17028848823397519</v>
      </c>
      <c r="AW61">
        <v>58</v>
      </c>
      <c r="AX61">
        <f>IF(Z61&gt;0, (R61*SUMPRODUCT(K61:$K$98, X61:$X$98)-K61*$AZ$3)/Z61, 0)</f>
        <v>-2879.6405184889868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</v>
      </c>
      <c r="S62">
        <f t="shared" si="1"/>
        <v>-8561.3107150697124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-2.3267441897019205</v>
      </c>
      <c r="AC62">
        <f t="shared" si="2"/>
        <v>-2.2191621804480954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-54.070993289571291</v>
      </c>
      <c r="AI62">
        <f t="shared" si="25"/>
        <v>-54.074233392422222</v>
      </c>
      <c r="AJ62">
        <f t="shared" si="7"/>
        <v>-0.10758200925382511</v>
      </c>
      <c r="AK62">
        <f t="shared" si="22"/>
        <v>-0.16287209327913446</v>
      </c>
      <c r="AL62">
        <f t="shared" si="8"/>
        <v>-54.344687494955181</v>
      </c>
      <c r="AN62">
        <f t="shared" si="26"/>
        <v>0</v>
      </c>
      <c r="AO62">
        <f t="shared" si="26"/>
        <v>0</v>
      </c>
      <c r="AP62">
        <f t="shared" si="26"/>
        <v>-4.0429228951666889E-6</v>
      </c>
      <c r="AQ62">
        <f t="shared" si="26"/>
        <v>-6.7468493067131236E-2</v>
      </c>
      <c r="AR62">
        <f t="shared" si="26"/>
        <v>-6.7472535990026394E-2</v>
      </c>
      <c r="AS62">
        <f t="shared" si="26"/>
        <v>-1.3423825981184035E-4</v>
      </c>
      <c r="AT62">
        <f t="shared" si="26"/>
        <v>-2.0322790516133979E-4</v>
      </c>
      <c r="AU62">
        <f t="shared" si="23"/>
        <v>-6.7810002154999577E-2</v>
      </c>
      <c r="AW62">
        <v>59</v>
      </c>
      <c r="AX62">
        <f>IF(Z62&gt;0, (R62*SUMPRODUCT(K62:$K$98, X62:$X$98)-K62*$AZ$3)/Z62, 0)</f>
        <v>-8561.3107150697124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</v>
      </c>
      <c r="S63">
        <f t="shared" si="1"/>
        <v>-32674.023481502601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-2.2191621804480954</v>
      </c>
      <c r="AC63">
        <f t="shared" si="2"/>
        <v>-2.0386719015133798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-19.422187400568291</v>
      </c>
      <c r="AI63">
        <f t="shared" si="25"/>
        <v>-19.42296732896564</v>
      </c>
      <c r="AJ63">
        <f t="shared" si="7"/>
        <v>-0.18049027893471559</v>
      </c>
      <c r="AK63">
        <f t="shared" si="22"/>
        <v>-0.1553413526313667</v>
      </c>
      <c r="AL63">
        <f t="shared" si="8"/>
        <v>-19.758798960531724</v>
      </c>
      <c r="AN63">
        <f t="shared" si="26"/>
        <v>0</v>
      </c>
      <c r="AO63">
        <f t="shared" si="26"/>
        <v>0</v>
      </c>
      <c r="AP63">
        <f t="shared" si="26"/>
        <v>-8.6890715448077586E-7</v>
      </c>
      <c r="AQ63">
        <f t="shared" si="26"/>
        <v>-2.1637983237118234E-2</v>
      </c>
      <c r="AR63">
        <f t="shared" si="26"/>
        <v>-2.1638852144272712E-2</v>
      </c>
      <c r="AS63">
        <f t="shared" si="26"/>
        <v>-2.0108165725647861E-4</v>
      </c>
      <c r="AT63">
        <f t="shared" si="26"/>
        <v>-1.7306359551295621E-4</v>
      </c>
      <c r="AU63">
        <f t="shared" si="23"/>
        <v>-2.2012997397042149E-2</v>
      </c>
      <c r="AW63">
        <v>60</v>
      </c>
      <c r="AX63">
        <f>IF(Z63&gt;0, (R63*SUMPRODUCT(K63:$K$98, X63:$X$98)-K63*$AZ$3)/Z63, 0)</f>
        <v>-32674.023481502601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</v>
      </c>
      <c r="S64">
        <f t="shared" si="1"/>
        <v>-187693.34348120869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-2.0386719015133798</v>
      </c>
      <c r="AC64">
        <f t="shared" si="2"/>
        <v>-1.8389181240345633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-5.1972868542635116</v>
      </c>
      <c r="AI64">
        <f t="shared" si="25"/>
        <v>-5.1974093225201052</v>
      </c>
      <c r="AJ64">
        <f t="shared" si="7"/>
        <v>-0.19975377747881651</v>
      </c>
      <c r="AK64">
        <f t="shared" si="22"/>
        <v>-0.1427070331059366</v>
      </c>
      <c r="AL64">
        <f t="shared" si="8"/>
        <v>-5.5398701331048583</v>
      </c>
      <c r="AN64">
        <f t="shared" si="26"/>
        <v>0</v>
      </c>
      <c r="AO64">
        <f t="shared" si="26"/>
        <v>0</v>
      </c>
      <c r="AP64">
        <f t="shared" si="26"/>
        <v>-1.2182155886816414E-7</v>
      </c>
      <c r="AQ64">
        <f t="shared" si="26"/>
        <v>-5.1698424071687449E-3</v>
      </c>
      <c r="AR64">
        <f t="shared" si="26"/>
        <v>-5.1699642287276132E-3</v>
      </c>
      <c r="AS64">
        <f t="shared" si="26"/>
        <v>-1.9869897097463059E-4</v>
      </c>
      <c r="AT64">
        <f t="shared" si="26"/>
        <v>-1.4195346384375242E-4</v>
      </c>
      <c r="AU64">
        <f t="shared" si="23"/>
        <v>-5.5106166635459962E-3</v>
      </c>
      <c r="AW64">
        <v>61</v>
      </c>
      <c r="AX64">
        <f>IF(Z64&gt;0, (R64*SUMPRODUCT(K64:$K$98, X64:$X$98)-K64*$AZ$3)/Z64, 0)</f>
        <v>-187693.34348120869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</v>
      </c>
      <c r="S65">
        <f t="shared" si="1"/>
        <v>-1085996.5803768416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-1.8389181240345633</v>
      </c>
      <c r="AC65">
        <f t="shared" si="2"/>
        <v>-1.64641675151679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-0.81834436240726927</v>
      </c>
      <c r="AI65">
        <f t="shared" si="25"/>
        <v>-0.8183633129359964</v>
      </c>
      <c r="AJ65">
        <f t="shared" si="7"/>
        <v>-0.19250137251777333</v>
      </c>
      <c r="AK65">
        <f t="shared" si="22"/>
        <v>-0.12872426868241946</v>
      </c>
      <c r="AL65">
        <f t="shared" si="8"/>
        <v>-1.1395889541361892</v>
      </c>
      <c r="AN65">
        <f t="shared" si="26"/>
        <v>0</v>
      </c>
      <c r="AO65">
        <f t="shared" si="26"/>
        <v>0</v>
      </c>
      <c r="AP65">
        <f t="shared" si="26"/>
        <v>-1.6830767701978233E-8</v>
      </c>
      <c r="AQ65">
        <f t="shared" si="26"/>
        <v>-7.2680631038047759E-4</v>
      </c>
      <c r="AR65">
        <f t="shared" si="26"/>
        <v>-7.2682314114817955E-4</v>
      </c>
      <c r="AS65">
        <f t="shared" si="26"/>
        <v>-1.7096862730410113E-4</v>
      </c>
      <c r="AT65">
        <f t="shared" si="26"/>
        <v>-1.1432547846029309E-4</v>
      </c>
      <c r="AU65">
        <f t="shared" si="23"/>
        <v>-1.0121172469125738E-3</v>
      </c>
      <c r="AW65">
        <v>62</v>
      </c>
      <c r="AX65">
        <f>IF(Z65&gt;0, (R65*SUMPRODUCT(K65:$K$98, X65:$X$98)-K65*$AZ$3)/Z65, 0)</f>
        <v>-1085996.5803768416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</v>
      </c>
      <c r="S66">
        <f t="shared" si="1"/>
        <v>-6370729.1335586132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-1.64641675151679</v>
      </c>
      <c r="AC66">
        <f t="shared" si="2"/>
        <v>-1.470651401644187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-0.12700368069351642</v>
      </c>
      <c r="AI66">
        <f t="shared" si="25"/>
        <v>-0.12700656625686954</v>
      </c>
      <c r="AJ66">
        <f t="shared" si="7"/>
        <v>-0.17576534987260306</v>
      </c>
      <c r="AK66">
        <f t="shared" si="22"/>
        <v>-0.11524917260617532</v>
      </c>
      <c r="AL66">
        <f t="shared" si="8"/>
        <v>-0.41802108873564792</v>
      </c>
      <c r="AN66">
        <f t="shared" si="26"/>
        <v>0</v>
      </c>
      <c r="AO66">
        <f t="shared" si="26"/>
        <v>0</v>
      </c>
      <c r="AP66">
        <f t="shared" si="26"/>
        <v>-2.2882063451221296E-9</v>
      </c>
      <c r="AQ66">
        <f t="shared" si="26"/>
        <v>-1.0071192084586904E-4</v>
      </c>
      <c r="AR66">
        <f t="shared" si="26"/>
        <v>-1.0071420905221415E-4</v>
      </c>
      <c r="AS66">
        <f t="shared" si="26"/>
        <v>-1.3937915741618151E-4</v>
      </c>
      <c r="AT66">
        <f t="shared" si="26"/>
        <v>-9.1390780847326784E-5</v>
      </c>
      <c r="AU66">
        <f t="shared" si="23"/>
        <v>-3.3148414731572245E-4</v>
      </c>
      <c r="AW66">
        <v>63</v>
      </c>
      <c r="AX66">
        <f>IF(Z66&gt;0, (R66*SUMPRODUCT(K66:$K$98, X66:$X$98)-K66*$AZ$3)/Z66, 0)</f>
        <v>-6370729.1335586132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-38038567.215420276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-1.470651401644187</v>
      </c>
      <c r="AC67">
        <f t="shared" ref="AC67:AC98" si="29">S67*Z67</f>
        <v>-1.3131698312587974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-1.9401455411045578E-2</v>
      </c>
      <c r="AI67">
        <f t="shared" ref="AI67:AI98" si="33">SUM(AE67:AH67)</f>
        <v>-1.9401886936838801E-2</v>
      </c>
      <c r="AJ67">
        <f t="shared" ref="AJ67:AJ98" si="34">AB67-AC67</f>
        <v>-0.15748157038538957</v>
      </c>
      <c r="AK67">
        <f t="shared" si="22"/>
        <v>-0.1029455981150931</v>
      </c>
      <c r="AL67">
        <f t="shared" ref="AL67:AL98" si="35">SUM(AI67:AK67)</f>
        <v>-0.27982905543732151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-1.3736650829598119E-5</v>
      </c>
      <c r="AR67">
        <f t="shared" si="36"/>
        <v>-1.3736956359210197E-5</v>
      </c>
      <c r="AS67">
        <f t="shared" si="36"/>
        <v>-1.1150036420717645E-4</v>
      </c>
      <c r="AT67">
        <f t="shared" si="36"/>
        <v>-7.2887714132316143E-5</v>
      </c>
      <c r="AU67">
        <f t="shared" si="23"/>
        <v>-1.9812503469870282E-4</v>
      </c>
      <c r="AW67">
        <v>64</v>
      </c>
      <c r="AX67">
        <f>IF(Z67&gt;0, (R67*SUMPRODUCT(K67:$K$98, X67:$X$98)-K67*$AZ$3)/Z67, 0)</f>
        <v>-38038567.215420276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100000</v>
      </c>
      <c r="S68">
        <f t="shared" si="28"/>
        <v>-231774052.13032463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-1.3131698312587974</v>
      </c>
      <c r="AC68">
        <f t="shared" si="29"/>
        <v>-1.1724851015647739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-2.911810095474161E-3</v>
      </c>
      <c r="AI68">
        <f t="shared" si="33"/>
        <v>-2.9118733297475185E-3</v>
      </c>
      <c r="AJ68">
        <f t="shared" si="34"/>
        <v>-0.14068472969402346</v>
      </c>
      <c r="AK68">
        <f t="shared" si="22"/>
        <v>-9.1921888188115822E-2</v>
      </c>
      <c r="AL68">
        <f t="shared" si="35"/>
        <v>-0.23551849121188678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-1.8407362873873202E-6</v>
      </c>
      <c r="AR68">
        <f t="shared" si="36"/>
        <v>-1.8407762617049298E-6</v>
      </c>
      <c r="AS68">
        <f t="shared" si="36"/>
        <v>-8.8935568782996357E-5</v>
      </c>
      <c r="AT68">
        <f t="shared" si="36"/>
        <v>-5.8109543426619448E-5</v>
      </c>
      <c r="AU68">
        <f t="shared" si="23"/>
        <v>-1.4888588847132071E-4</v>
      </c>
      <c r="AW68">
        <v>65</v>
      </c>
      <c r="AX68">
        <f>IF(Z68&gt;0, (R68*SUMPRODUCT(K68:$K$98, X68:$X$98)-K68*$AZ$3)/Z68, 0)</f>
        <v>-231774052.13032463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100000</v>
      </c>
      <c r="S69">
        <f t="shared" si="28"/>
        <v>-1441628143.9560208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-1.1724851015647739</v>
      </c>
      <c r="AC69">
        <f t="shared" si="29"/>
        <v>-1.046863311636014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-4.2819870841913371E-4</v>
      </c>
      <c r="AI69">
        <f t="shared" si="33"/>
        <v>-4.2820778551120513E-4</v>
      </c>
      <c r="AJ69">
        <f t="shared" si="34"/>
        <v>-0.12562178992875994</v>
      </c>
      <c r="AK69">
        <f t="shared" si="22"/>
        <v>-8.2073957109534176E-2</v>
      </c>
      <c r="AL69">
        <f t="shared" si="35"/>
        <v>-0.2081239548238053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-2.4168842788858193E-7</v>
      </c>
      <c r="AR69">
        <f t="shared" si="36"/>
        <v>-2.4169355127655441E-7</v>
      </c>
      <c r="AS69">
        <f t="shared" si="36"/>
        <v>-7.0904774627935361E-5</v>
      </c>
      <c r="AT69">
        <f t="shared" si="36"/>
        <v>-4.6325047867687232E-5</v>
      </c>
      <c r="AU69">
        <f t="shared" si="23"/>
        <v>-1.1747151604689914E-4</v>
      </c>
      <c r="AW69">
        <v>66</v>
      </c>
      <c r="AX69">
        <f>IF(Z69&gt;0, (R69*SUMPRODUCT(K69:$K$98, X69:$X$98)-K69*$AZ$3)/Z69, 0)</f>
        <v>-1441628143.9560208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100000</v>
      </c>
      <c r="S70">
        <f t="shared" si="28"/>
        <v>-9173190771.914587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-1.046863311636014</v>
      </c>
      <c r="AC70">
        <f t="shared" si="29"/>
        <v>-0.93469959737350661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-6.1701098381277487E-5</v>
      </c>
      <c r="AI70">
        <f t="shared" si="33"/>
        <v>-6.1702372065130536E-5</v>
      </c>
      <c r="AJ70">
        <f t="shared" si="34"/>
        <v>-0.11216371426250737</v>
      </c>
      <c r="AK70">
        <f t="shared" si="22"/>
        <v>-7.3280431814520985E-2</v>
      </c>
      <c r="AL70">
        <f t="shared" si="35"/>
        <v>-0.18550584844909349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-3.1094628776907833E-8</v>
      </c>
      <c r="AR70">
        <f t="shared" si="36"/>
        <v>-3.1095270657322099E-8</v>
      </c>
      <c r="AS70">
        <f t="shared" si="36"/>
        <v>-5.6525558680980132E-5</v>
      </c>
      <c r="AT70">
        <f t="shared" si="36"/>
        <v>-3.6930101467617641E-5</v>
      </c>
      <c r="AU70">
        <f t="shared" si="23"/>
        <v>-9.3486755419255096E-5</v>
      </c>
      <c r="AW70">
        <v>67</v>
      </c>
      <c r="AX70">
        <f>IF(Z70&gt;0, (R70*SUMPRODUCT(K70:$K$98, X70:$X$98)-K70*$AZ$3)/Z70, 0)</f>
        <v>-9173190771.914587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100000</v>
      </c>
      <c r="S71">
        <f t="shared" si="28"/>
        <v>-59811693440.307388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-0.93469959737350661</v>
      </c>
      <c r="AC71">
        <f t="shared" si="29"/>
        <v>-0.83455323922622893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-8.6922749781910884E-6</v>
      </c>
      <c r="AI71">
        <f t="shared" si="33"/>
        <v>-8.6924493908333371E-6</v>
      </c>
      <c r="AJ71">
        <f t="shared" si="34"/>
        <v>-0.10014635814727768</v>
      </c>
      <c r="AK71">
        <f t="shared" si="22"/>
        <v>-6.5428971816145473E-2</v>
      </c>
      <c r="AL71">
        <f t="shared" si="35"/>
        <v>-0.165584022412814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-3.9111810052892551E-9</v>
      </c>
      <c r="AR71">
        <f t="shared" si="36"/>
        <v>-3.9112594841012067E-9</v>
      </c>
      <c r="AS71">
        <f t="shared" si="36"/>
        <v>-4.506191241272033E-5</v>
      </c>
      <c r="AT71">
        <f t="shared" si="36"/>
        <v>-2.9440457464240208E-5</v>
      </c>
      <c r="AU71">
        <f t="shared" si="23"/>
        <v>-7.4506281136444644E-5</v>
      </c>
      <c r="AW71">
        <v>68</v>
      </c>
      <c r="AX71">
        <f>IF(Z71&gt;0, (R71*SUMPRODUCT(K71:$K$98, X71:$X$98)-K71*$AZ$3)/Z71, 0)</f>
        <v>-59811693440.307388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100000</v>
      </c>
      <c r="S72">
        <f t="shared" si="28"/>
        <v>-400203698301.67468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-0.83455323922622893</v>
      </c>
      <c r="AC72">
        <f t="shared" si="29"/>
        <v>-0.74513682417142213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-1.1951587367277062E-6</v>
      </c>
      <c r="AI72">
        <f t="shared" si="33"/>
        <v>-1.1951820104014419E-6</v>
      </c>
      <c r="AJ72">
        <f t="shared" si="34"/>
        <v>-8.9416415054806797E-2</v>
      </c>
      <c r="AK72">
        <f t="shared" si="22"/>
        <v>-5.8418726745836029E-2</v>
      </c>
      <c r="AL72">
        <f t="shared" si="35"/>
        <v>-0.14783633698265322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-4.8015563091562607E-10</v>
      </c>
      <c r="AR72">
        <f t="shared" si="36"/>
        <v>-4.8016498112589764E-10</v>
      </c>
      <c r="AS72">
        <f t="shared" si="36"/>
        <v>-3.5923090268666024E-5</v>
      </c>
      <c r="AT72">
        <f t="shared" si="36"/>
        <v>-2.3469753210133731E-5</v>
      </c>
      <c r="AU72">
        <f t="shared" si="23"/>
        <v>-5.9393323643780882E-5</v>
      </c>
      <c r="AW72">
        <v>69</v>
      </c>
      <c r="AX72">
        <f>IF(Z72&gt;0, (R72*SUMPRODUCT(K72:$K$98, X72:$X$98)-K72*$AZ$3)/Z72, 0)</f>
        <v>-400203698301.67468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100000</v>
      </c>
      <c r="S73">
        <f t="shared" si="28"/>
        <v>-2755223704925.604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-0.74513682417142213</v>
      </c>
      <c r="AC73">
        <f t="shared" si="29"/>
        <v>-0.66530073628908859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-1.601806096532334E-7</v>
      </c>
      <c r="AI73">
        <f t="shared" si="33"/>
        <v>-1.6018362801402523E-7</v>
      </c>
      <c r="AJ73">
        <f t="shared" si="34"/>
        <v>-7.983608788233354E-2</v>
      </c>
      <c r="AK73">
        <f t="shared" ref="AK73:AK98" si="49">G73*SUM(AB73:AB73, AE73:AF73)</f>
        <v>-5.2159577691999554E-2</v>
      </c>
      <c r="AL73">
        <f t="shared" si="35"/>
        <v>-0.13199582575796109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-5.7457715601293453E-11</v>
      </c>
      <c r="AR73">
        <f t="shared" si="36"/>
        <v>-5.7458798304851229E-11</v>
      </c>
      <c r="AS73">
        <f t="shared" si="36"/>
        <v>-2.8637668705304455E-5</v>
      </c>
      <c r="AT73">
        <f t="shared" si="36"/>
        <v>-1.8709943652970631E-5</v>
      </c>
      <c r="AU73">
        <f t="shared" si="23"/>
        <v>-4.7347669817073388E-5</v>
      </c>
      <c r="AW73">
        <v>70</v>
      </c>
      <c r="AX73">
        <f>IF(Z73&gt;0, (R73*SUMPRODUCT(K73:$K$98, X73:$X$98)-K73*$AZ$3)/Z73, 0)</f>
        <v>-2755223704925.604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100000</v>
      </c>
      <c r="S74">
        <f t="shared" si="28"/>
        <v>-19549890572187.414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-0.66530073628908859</v>
      </c>
      <c r="AC74">
        <f t="shared" si="29"/>
        <v>-0.59401851459432375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-2.0866942588626034E-8</v>
      </c>
      <c r="AI74">
        <f t="shared" si="33"/>
        <v>-2.0867322397986349E-8</v>
      </c>
      <c r="AJ74">
        <f t="shared" si="34"/>
        <v>-7.1282221694764836E-2</v>
      </c>
      <c r="AK74">
        <f t="shared" si="49"/>
        <v>-4.6571051540236205E-2</v>
      </c>
      <c r="AL74">
        <f t="shared" si="35"/>
        <v>-0.11785329410232344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-6.6831192665744908E-12</v>
      </c>
      <c r="AR74">
        <f t="shared" si="36"/>
        <v>-6.683240909275273E-12</v>
      </c>
      <c r="AS74">
        <f t="shared" si="36"/>
        <v>-2.2829774278105415E-5</v>
      </c>
      <c r="AT74">
        <f t="shared" si="36"/>
        <v>-1.4915452538927962E-5</v>
      </c>
      <c r="AU74">
        <f t="shared" si="23"/>
        <v>-3.7745233500274284E-5</v>
      </c>
      <c r="AW74">
        <v>71</v>
      </c>
      <c r="AX74">
        <f>IF(Z74&gt;0, (R74*SUMPRODUCT(K74:$K$98, X74:$X$98)-K74*$AZ$3)/Z74, 0)</f>
        <v>-19549890572187.414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100000</v>
      </c>
      <c r="S75">
        <f t="shared" si="28"/>
        <v>-143372160338260.03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-0.59401851459432375</v>
      </c>
      <c r="AC75">
        <f t="shared" si="29"/>
        <v>-0.53037367375080835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-2.6381621975375319E-9</v>
      </c>
      <c r="AI75">
        <f t="shared" si="33"/>
        <v>-2.6382084385295506E-9</v>
      </c>
      <c r="AJ75">
        <f t="shared" si="34"/>
        <v>-6.3644840843515404E-2</v>
      </c>
      <c r="AK75">
        <f t="shared" si="49"/>
        <v>-4.1581296021602668E-2</v>
      </c>
      <c r="AL75">
        <f t="shared" si="35"/>
        <v>-0.10522613950332652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-7.5440378859616725E-13</v>
      </c>
      <c r="AR75">
        <f t="shared" si="36"/>
        <v>-7.5441701158131952E-13</v>
      </c>
      <c r="AS75">
        <f t="shared" si="36"/>
        <v>-1.8199756293136346E-5</v>
      </c>
      <c r="AT75">
        <f t="shared" si="36"/>
        <v>-1.189050744594695E-5</v>
      </c>
      <c r="AU75">
        <f t="shared" si="23"/>
        <v>-3.0090264493500308E-5</v>
      </c>
      <c r="AW75">
        <v>72</v>
      </c>
      <c r="AX75">
        <f>IF(Z75&gt;0, (R75*SUMPRODUCT(K75:$K$98, X75:$X$98)-K75*$AZ$3)/Z75, 0)</f>
        <v>-143372160338260.03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100000</v>
      </c>
      <c r="S76">
        <f t="shared" si="28"/>
        <v>-1090165246219971.8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-0.53037367375080835</v>
      </c>
      <c r="AC76">
        <f t="shared" si="29"/>
        <v>-0.47354792299245679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-3.227904785259947E-10</v>
      </c>
      <c r="AI76">
        <f t="shared" si="33"/>
        <v>-3.227959082982773E-10</v>
      </c>
      <c r="AJ76">
        <f t="shared" si="34"/>
        <v>-5.6825750758351556E-2</v>
      </c>
      <c r="AK76">
        <f t="shared" si="49"/>
        <v>-3.7126157162556586E-2</v>
      </c>
      <c r="AL76">
        <f t="shared" si="35"/>
        <v>-9.3951908243704058E-2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-8.2414771862125527E-14</v>
      </c>
      <c r="AR76">
        <f t="shared" si="36"/>
        <v>-8.2416158190018393E-14</v>
      </c>
      <c r="AS76">
        <f t="shared" si="36"/>
        <v>-1.4508734291139878E-5</v>
      </c>
      <c r="AT76">
        <f t="shared" si="36"/>
        <v>-9.4790397369887529E-6</v>
      </c>
      <c r="AU76">
        <f t="shared" si="23"/>
        <v>-2.3987774110544793E-5</v>
      </c>
      <c r="AW76">
        <v>73</v>
      </c>
      <c r="AX76">
        <f>IF(Z76&gt;0, (R76*SUMPRODUCT(K76:$K$98, X76:$X$98)-K76*$AZ$3)/Z76, 0)</f>
        <v>-1090165246219971.8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100000</v>
      </c>
      <c r="S77">
        <f t="shared" si="28"/>
        <v>-8612374446380930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-0.47354792299245679</v>
      </c>
      <c r="AC77">
        <f t="shared" si="29"/>
        <v>-0.42281064552905184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-3.8094457617640986E-11</v>
      </c>
      <c r="AI77">
        <f t="shared" si="33"/>
        <v>-3.809507128499858E-11</v>
      </c>
      <c r="AJ77">
        <f t="shared" si="34"/>
        <v>-5.0737277463404951E-2</v>
      </c>
      <c r="AK77">
        <f t="shared" si="49"/>
        <v>-3.3148354609471978E-2</v>
      </c>
      <c r="AL77">
        <f t="shared" si="35"/>
        <v>-8.3885632110971997E-2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-8.6841660087999848E-15</v>
      </c>
      <c r="AR77">
        <f t="shared" si="36"/>
        <v>-8.6843059028827676E-15</v>
      </c>
      <c r="AS77">
        <f t="shared" si="36"/>
        <v>-1.1566274148045996E-5</v>
      </c>
      <c r="AT77">
        <f t="shared" si="36"/>
        <v>-7.5566324434008582E-6</v>
      </c>
      <c r="AU77">
        <f t="shared" si="23"/>
        <v>-1.912290660013116E-5</v>
      </c>
      <c r="AW77">
        <v>74</v>
      </c>
      <c r="AX77">
        <f>IF(Z77&gt;0, (R77*SUMPRODUCT(K77:$K$98, X77:$X$98)-K77*$AZ$3)/Z77, 0)</f>
        <v>-8612374446380930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100000</v>
      </c>
      <c r="S78">
        <f t="shared" si="28"/>
        <v>-7.0926853832589984E+16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-0.42281064552905184</v>
      </c>
      <c r="AC78">
        <f t="shared" si="29"/>
        <v>-0.37750950493666102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-4.3279936034339172E-12</v>
      </c>
      <c r="AI78">
        <f t="shared" si="33"/>
        <v>-4.3280601349175055E-12</v>
      </c>
      <c r="AJ78">
        <f t="shared" si="34"/>
        <v>-4.5301140592390821E-2</v>
      </c>
      <c r="AK78">
        <f t="shared" si="49"/>
        <v>-2.9596745187033632E-2</v>
      </c>
      <c r="AL78">
        <f t="shared" si="35"/>
        <v>-7.4897885783752505E-2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-8.8091683540786239E-16</v>
      </c>
      <c r="AR78">
        <f t="shared" si="36"/>
        <v>-8.8093037718018182E-16</v>
      </c>
      <c r="AS78">
        <f t="shared" si="36"/>
        <v>-9.2205629369121356E-6</v>
      </c>
      <c r="AT78">
        <f t="shared" si="36"/>
        <v>-6.0241011187836059E-6</v>
      </c>
      <c r="AU78">
        <f t="shared" si="23"/>
        <v>-1.5244664056576669E-5</v>
      </c>
      <c r="AW78">
        <v>75</v>
      </c>
      <c r="AX78">
        <f>IF(Z78&gt;0, (R78*SUMPRODUCT(K78:$K$98, X78:$X$98)-K78*$AZ$3)/Z78, 0)</f>
        <v>-7.0926853832589984E+16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100000</v>
      </c>
      <c r="S79">
        <f t="shared" si="28"/>
        <v>-6.1019571848228275E+17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-0.37750950493666102</v>
      </c>
      <c r="AC79">
        <f t="shared" si="29"/>
        <v>-0.33706205797916239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-4.7169099816164284E-13</v>
      </c>
      <c r="AI79">
        <f t="shared" si="33"/>
        <v>-4.7169790295562467E-13</v>
      </c>
      <c r="AJ79">
        <f t="shared" si="34"/>
        <v>-4.0447446957498634E-2</v>
      </c>
      <c r="AK79">
        <f t="shared" si="49"/>
        <v>-2.6425665345566274E-2</v>
      </c>
      <c r="AL79">
        <f t="shared" si="35"/>
        <v>-6.6873112303536611E-2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-8.5721125625139527E-17</v>
      </c>
      <c r="AR79">
        <f t="shared" si="36"/>
        <v>-8.5722380443897239E-17</v>
      </c>
      <c r="AS79">
        <f t="shared" si="36"/>
        <v>-7.3505763208814513E-6</v>
      </c>
      <c r="AT79">
        <f t="shared" si="36"/>
        <v>-4.8023765296426395E-6</v>
      </c>
      <c r="AU79">
        <f t="shared" si="23"/>
        <v>-1.2152952850609814E-5</v>
      </c>
      <c r="AW79">
        <v>76</v>
      </c>
      <c r="AX79">
        <f>IF(Z79&gt;0, (R79*SUMPRODUCT(K79:$K$98, X79:$X$98)-K79*$AZ$3)/Z79, 0)</f>
        <v>-6.1019571848228275E+17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100000</v>
      </c>
      <c r="S80">
        <f t="shared" si="28"/>
        <v>-5.490763905232767E+18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-0.33706205797916239</v>
      </c>
      <c r="AC80">
        <f t="shared" si="29"/>
        <v>-0.30094826605282365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-4.9204977508051213E-14</v>
      </c>
      <c r="AI80">
        <f t="shared" si="33"/>
        <v>-4.9205662631904758E-14</v>
      </c>
      <c r="AJ80">
        <f t="shared" si="34"/>
        <v>-3.6113791926338734E-2</v>
      </c>
      <c r="AK80">
        <f t="shared" si="49"/>
        <v>-2.3594344058541369E-2</v>
      </c>
      <c r="AL80">
        <f t="shared" si="35"/>
        <v>-5.9708135984929307E-2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-7.9840140404958442E-18</v>
      </c>
      <c r="AR80">
        <f t="shared" si="36"/>
        <v>-7.9841252088926856E-18</v>
      </c>
      <c r="AS80">
        <f t="shared" si="36"/>
        <v>-5.8598344394783054E-6</v>
      </c>
      <c r="AT80">
        <f t="shared" si="36"/>
        <v>-3.8284251671258369E-6</v>
      </c>
      <c r="AU80">
        <f t="shared" si="23"/>
        <v>-9.6882596066121264E-6</v>
      </c>
      <c r="AW80">
        <v>77</v>
      </c>
      <c r="AX80">
        <f>IF(Z80&gt;0, (R80*SUMPRODUCT(K80:$K$98, X80:$X$98)-K80*$AZ$3)/Z80, 0)</f>
        <v>-5.490763905232767E+18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100000</v>
      </c>
      <c r="S81">
        <f t="shared" si="28"/>
        <v>-5.1846477204408336E+19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-0.30094826605282365</v>
      </c>
      <c r="AC81">
        <f t="shared" si="29"/>
        <v>-0.26870380897573537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-4.9079127108106422E-15</v>
      </c>
      <c r="AI81">
        <f t="shared" si="33"/>
        <v>-4.9079774943368009E-15</v>
      </c>
      <c r="AJ81">
        <f t="shared" si="34"/>
        <v>-3.2244457077088284E-2</v>
      </c>
      <c r="AK81">
        <f t="shared" si="49"/>
        <v>-2.1066378623697656E-2</v>
      </c>
      <c r="AL81">
        <f t="shared" si="35"/>
        <v>-5.3310835700790843E-2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-7.1103513551747685E-19</v>
      </c>
      <c r="AR81">
        <f t="shared" si="36"/>
        <v>-7.110445210477452E-19</v>
      </c>
      <c r="AS81">
        <f t="shared" si="36"/>
        <v>-4.6714241386147392E-6</v>
      </c>
      <c r="AT81">
        <f t="shared" si="36"/>
        <v>-3.0519971038949597E-6</v>
      </c>
      <c r="AU81">
        <f t="shared" si="23"/>
        <v>-7.7234212425104087E-6</v>
      </c>
      <c r="AW81">
        <v>78</v>
      </c>
      <c r="AX81">
        <f>IF(Z81&gt;0, (R81*SUMPRODUCT(K81:$K$98, X81:$X$98)-K81*$AZ$3)/Z81, 0)</f>
        <v>-5.1846477204408336E+19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100000</v>
      </c>
      <c r="S82">
        <f t="shared" si="28"/>
        <v>-5.1544551161067759E+20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-0.26870380897573537</v>
      </c>
      <c r="AC82">
        <f t="shared" si="29"/>
        <v>-0.23991411515690655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-4.6654052683025205E-16</v>
      </c>
      <c r="AI82">
        <f t="shared" si="33"/>
        <v>-4.6654634495529518E-16</v>
      </c>
      <c r="AJ82">
        <f t="shared" si="34"/>
        <v>-2.8789693818828815E-2</v>
      </c>
      <c r="AK82">
        <f t="shared" si="49"/>
        <v>-1.8809266628301478E-2</v>
      </c>
      <c r="AL82">
        <f t="shared" si="35"/>
        <v>-4.7598960447130759E-2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-6.0348375576904399E-20</v>
      </c>
      <c r="AR82">
        <f t="shared" si="36"/>
        <v>-6.0349128168319425E-20</v>
      </c>
      <c r="AS82">
        <f t="shared" si="36"/>
        <v>-3.7240307227477176E-6</v>
      </c>
      <c r="AT82">
        <f t="shared" si="36"/>
        <v>-2.4330334055285068E-6</v>
      </c>
      <c r="AU82">
        <f t="shared" si="23"/>
        <v>-6.1570641282762846E-6</v>
      </c>
      <c r="AW82">
        <v>79</v>
      </c>
      <c r="AX82">
        <f>IF(Z82&gt;0, (R82*SUMPRODUCT(K82:$K$98, X82:$X$98)-K82*$AZ$3)/Z82, 0)</f>
        <v>-5.1544551161067759E+20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100000</v>
      </c>
      <c r="S83">
        <f t="shared" si="28"/>
        <v>-5.4137694313391053E+21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-0.23991411515690655</v>
      </c>
      <c r="AC83">
        <f t="shared" si="29"/>
        <v>-0.21420903139009509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-4.2122805708946751E-17</v>
      </c>
      <c r="AI83">
        <f t="shared" si="33"/>
        <v>-4.2123300302025811E-17</v>
      </c>
      <c r="AJ83">
        <f t="shared" si="34"/>
        <v>-2.5705083766811465E-2</v>
      </c>
      <c r="AK83">
        <f t="shared" si="49"/>
        <v>-1.6793988060983461E-2</v>
      </c>
      <c r="AL83">
        <f t="shared" si="35"/>
        <v>-4.2499071827794971E-2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-4.8649174713477902E-21</v>
      </c>
      <c r="AR83">
        <f t="shared" si="36"/>
        <v>-4.8649745937182261E-21</v>
      </c>
      <c r="AS83">
        <f t="shared" si="36"/>
        <v>-2.968774491986384E-6</v>
      </c>
      <c r="AT83">
        <f t="shared" si="36"/>
        <v>-1.939599334764434E-6</v>
      </c>
      <c r="AU83">
        <f t="shared" si="23"/>
        <v>-4.9083738267508236E-6</v>
      </c>
      <c r="AW83">
        <v>80</v>
      </c>
      <c r="AX83">
        <f>IF(Z83&gt;0, (R83*SUMPRODUCT(K83:$K$98, X83:$X$98)-K83*$AZ$3)/Z83, 0)</f>
        <v>-5.4137694313391053E+21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100000</v>
      </c>
      <c r="S84">
        <f t="shared" si="28"/>
        <v>-6.027941832178144E+22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-0.21420903139009509</v>
      </c>
      <c r="AC84">
        <f t="shared" si="29"/>
        <v>-0.19125806374115634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-3.5998913379208825E-18</v>
      </c>
      <c r="AI84">
        <f t="shared" si="33"/>
        <v>-3.5999309986519136E-18</v>
      </c>
      <c r="AJ84">
        <f t="shared" si="34"/>
        <v>-2.2950967648938753E-2</v>
      </c>
      <c r="AK84">
        <f t="shared" si="49"/>
        <v>-1.4994632197306658E-2</v>
      </c>
      <c r="AL84">
        <f t="shared" si="35"/>
        <v>-3.7945599846245417E-2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-3.7121845217237562E-22</v>
      </c>
      <c r="AR84">
        <f t="shared" si="36"/>
        <v>-3.7122254196115071E-22</v>
      </c>
      <c r="AS84">
        <f t="shared" si="36"/>
        <v>-2.3666888488411807E-6</v>
      </c>
      <c r="AT84">
        <f t="shared" si="36"/>
        <v>-1.5462367145762385E-6</v>
      </c>
      <c r="AU84">
        <f t="shared" si="23"/>
        <v>-3.9129255634174195E-6</v>
      </c>
      <c r="AW84">
        <v>81</v>
      </c>
      <c r="AX84">
        <f>IF(Z84&gt;0, (R84*SUMPRODUCT(K84:$K$98, X84:$X$98)-K84*$AZ$3)/Z84, 0)</f>
        <v>-6.027941832178144E+22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100000</v>
      </c>
      <c r="S85">
        <f t="shared" si="28"/>
        <v>-7.1434896727120235E+23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-0.19125806374115634</v>
      </c>
      <c r="AC85">
        <f t="shared" si="29"/>
        <v>-0.17076612834031815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-2.9020784869792085E-19</v>
      </c>
      <c r="AI85">
        <f t="shared" si="33"/>
        <v>-2.902108368405543E-19</v>
      </c>
      <c r="AJ85">
        <f t="shared" si="34"/>
        <v>-2.0491935400838185E-2</v>
      </c>
      <c r="AK85">
        <f t="shared" si="49"/>
        <v>-1.3388064461880945E-2</v>
      </c>
      <c r="AL85">
        <f t="shared" si="35"/>
        <v>-3.3879999862719126E-2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-2.6719682596263177E-23</v>
      </c>
      <c r="AR85">
        <f t="shared" si="36"/>
        <v>-2.6719957717088053E-23</v>
      </c>
      <c r="AS85">
        <f t="shared" si="36"/>
        <v>-1.8867098603644627E-6</v>
      </c>
      <c r="AT85">
        <f t="shared" si="36"/>
        <v>-1.2326504421047821E-6</v>
      </c>
      <c r="AU85">
        <f t="shared" si="23"/>
        <v>-3.1193603024692443E-6</v>
      </c>
      <c r="AW85">
        <v>82</v>
      </c>
      <c r="AX85">
        <f>IF(Z85&gt;0, (R85*SUMPRODUCT(K85:$K$98, X85:$X$98)-K85*$AZ$3)/Z85, 0)</f>
        <v>-7.1434896727120235E+23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100000</v>
      </c>
      <c r="S86">
        <f t="shared" si="28"/>
        <v>-9.0518333783960508E+24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-0.17076612834031815</v>
      </c>
      <c r="AC86">
        <f t="shared" si="29"/>
        <v>-0.15246975744671262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-2.1981682188479776E-20</v>
      </c>
      <c r="AI86">
        <f t="shared" si="33"/>
        <v>-2.1981892739413319E-20</v>
      </c>
      <c r="AJ86">
        <f t="shared" si="34"/>
        <v>-1.8296370893605529E-2</v>
      </c>
      <c r="AK86">
        <f t="shared" si="49"/>
        <v>-1.1953628983822271E-2</v>
      </c>
      <c r="AL86">
        <f t="shared" si="35"/>
        <v>-3.02499998774278E-2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-1.8070286694130017E-24</v>
      </c>
      <c r="AR86">
        <f t="shared" si="36"/>
        <v>-1.8070459779870237E-24</v>
      </c>
      <c r="AS86">
        <f t="shared" si="36"/>
        <v>-1.5040735493976907E-6</v>
      </c>
      <c r="AT86">
        <f t="shared" si="36"/>
        <v>-9.8266138560649055E-7</v>
      </c>
      <c r="AU86">
        <f t="shared" si="23"/>
        <v>-2.4867349350041814E-6</v>
      </c>
      <c r="AW86">
        <v>83</v>
      </c>
      <c r="AX86">
        <f>IF(Z86&gt;0, (R86*SUMPRODUCT(K86:$K$98, X86:$X$98)-K86*$AZ$3)/Z86, 0)</f>
        <v>-9.0518333783960508E+24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7"/>
        <v>100000</v>
      </c>
      <c r="S87">
        <f t="shared" si="28"/>
        <v>-1.232482718519958E+26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-0.15246975744671262</v>
      </c>
      <c r="AC87">
        <f t="shared" si="29"/>
        <v>-0.13613371200599342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-1.5571085288787125E-21</v>
      </c>
      <c r="AI87">
        <f t="shared" si="33"/>
        <v>-1.5571223357368088E-21</v>
      </c>
      <c r="AJ87">
        <f t="shared" si="34"/>
        <v>-1.6336045440719205E-2</v>
      </c>
      <c r="AK87">
        <f t="shared" si="49"/>
        <v>-1.0672883021269884E-2</v>
      </c>
      <c r="AL87">
        <f t="shared" si="35"/>
        <v>-2.7008928461989087E-2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-1.1428914380299214E-25</v>
      </c>
      <c r="AR87">
        <f t="shared" si="36"/>
        <v>-1.1429015720312526E-25</v>
      </c>
      <c r="AS87">
        <f t="shared" si="36"/>
        <v>-1.19903822496627E-6</v>
      </c>
      <c r="AT87">
        <f t="shared" si="36"/>
        <v>-7.833716403112967E-7</v>
      </c>
      <c r="AU87">
        <f t="shared" si="23"/>
        <v>-1.9824098652775667E-6</v>
      </c>
      <c r="AW87">
        <v>84</v>
      </c>
      <c r="AX87">
        <f>IF(Z87&gt;0, (R87*SUMPRODUCT(K87:$K$98, X87:$X$98)-K87*$AZ$3)/Z87, 0)</f>
        <v>-1.232482718519958E+26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100000</v>
      </c>
      <c r="S88">
        <f t="shared" si="28"/>
        <v>-1.8126228074244669E+27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-0.13613371200599342</v>
      </c>
      <c r="AC88">
        <f t="shared" si="29"/>
        <v>-0.1215479571482084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-1.0264467628135062E-22</v>
      </c>
      <c r="AI88">
        <f t="shared" si="33"/>
        <v>-1.0264551448633078E-22</v>
      </c>
      <c r="AJ88">
        <f t="shared" si="34"/>
        <v>-1.4585754857785016E-2</v>
      </c>
      <c r="AK88">
        <f t="shared" si="49"/>
        <v>-9.5293598404195407E-3</v>
      </c>
      <c r="AL88">
        <f t="shared" si="35"/>
        <v>-2.4115114698204557E-2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-6.7267378414176165E-27</v>
      </c>
      <c r="AR88">
        <f t="shared" si="36"/>
        <v>-6.7267927725193858E-27</v>
      </c>
      <c r="AS88">
        <f t="shared" si="36"/>
        <v>-9.558659318927541E-7</v>
      </c>
      <c r="AT88">
        <f t="shared" si="36"/>
        <v>-6.2449907550326584E-7</v>
      </c>
      <c r="AU88">
        <f t="shared" si="23"/>
        <v>-1.58036500739602E-6</v>
      </c>
      <c r="AW88">
        <v>85</v>
      </c>
      <c r="AX88">
        <f>IF(Z88&gt;0, (R88*SUMPRODUCT(K88:$K$98, X88:$X$98)-K88*$AZ$3)/Z88, 0)</f>
        <v>-1.8126228074244669E+27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100000</v>
      </c>
      <c r="S89">
        <f t="shared" si="28"/>
        <v>-2.9393407603533335E+28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-0.1215479571482084</v>
      </c>
      <c r="AC89">
        <f t="shared" si="29"/>
        <v>-0.10852496173947178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-6.269368130439304E-24</v>
      </c>
      <c r="AI89">
        <f t="shared" si="33"/>
        <v>-6.2694142823533669E-24</v>
      </c>
      <c r="AJ89">
        <f t="shared" si="34"/>
        <v>-1.3022995408736623E-2</v>
      </c>
      <c r="AK89">
        <f t="shared" si="49"/>
        <v>-8.5083570003745886E-3</v>
      </c>
      <c r="AL89">
        <f t="shared" si="35"/>
        <v>-2.1531352409111214E-2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-3.6683758208971186E-28</v>
      </c>
      <c r="AR89">
        <f t="shared" si="36"/>
        <v>-3.668402825622653E-28</v>
      </c>
      <c r="AS89">
        <f t="shared" si="36"/>
        <v>-7.6201046866450437E-7</v>
      </c>
      <c r="AT89">
        <f t="shared" si="36"/>
        <v>-4.9784683952747589E-7</v>
      </c>
      <c r="AU89">
        <f t="shared" si="23"/>
        <v>-1.2598573081919804E-6</v>
      </c>
      <c r="AW89">
        <v>86</v>
      </c>
      <c r="AX89">
        <f>IF(Z89&gt;0, (R89*SUMPRODUCT(K89:$K$98, X89:$X$98)-K89*$AZ$3)/Z89, 0)</f>
        <v>-2.9393407603533335E+28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100000</v>
      </c>
      <c r="S90">
        <f t="shared" si="28"/>
        <v>-5.308040023978352E+29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-0.10852496173947178</v>
      </c>
      <c r="AC90">
        <f t="shared" si="29"/>
        <v>-9.6897287267385515E-2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-3.4726834464121929E-25</v>
      </c>
      <c r="AI90">
        <f t="shared" si="33"/>
        <v>-3.4727062649306172E-25</v>
      </c>
      <c r="AJ90">
        <f t="shared" si="34"/>
        <v>-1.1627674472086263E-2</v>
      </c>
      <c r="AK90">
        <f t="shared" si="49"/>
        <v>-7.5967473217630251E-3</v>
      </c>
      <c r="AL90">
        <f t="shared" si="35"/>
        <v>-1.922442179384929E-2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-1.8142503876730274E-29</v>
      </c>
      <c r="AR90">
        <f t="shared" si="36"/>
        <v>-1.8142623088592042E-29</v>
      </c>
      <c r="AS90">
        <f t="shared" si="36"/>
        <v>-6.0747008024912615E-7</v>
      </c>
      <c r="AT90">
        <f t="shared" si="36"/>
        <v>-3.9688045242942907E-7</v>
      </c>
      <c r="AU90">
        <f t="shared" si="23"/>
        <v>-1.0043505326785553E-6</v>
      </c>
      <c r="AW90">
        <v>87</v>
      </c>
      <c r="AX90">
        <f>IF(Z90&gt;0, (R90*SUMPRODUCT(K90:$K$98, X90:$X$98)-K90*$AZ$3)/Z90, 0)</f>
        <v>-5.308040023978352E+29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7"/>
        <v>100000</v>
      </c>
      <c r="S91">
        <f t="shared" si="28"/>
        <v>-1.0805166872261761E+31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-9.6897287267385515E-2</v>
      </c>
      <c r="AC91">
        <f t="shared" si="29"/>
        <v>-8.6515435060165638E-2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-1.7271580808287079E-26</v>
      </c>
      <c r="AI91">
        <f t="shared" si="33"/>
        <v>-1.7271680894010051E-26</v>
      </c>
      <c r="AJ91">
        <f t="shared" si="34"/>
        <v>-1.0381852207219877E-2</v>
      </c>
      <c r="AK91">
        <f t="shared" si="49"/>
        <v>-6.782810108716987E-3</v>
      </c>
      <c r="AL91">
        <f t="shared" si="35"/>
        <v>-1.7164662315936864E-2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-8.0564941093358366E-31</v>
      </c>
      <c r="AR91">
        <f t="shared" si="36"/>
        <v>-8.0565407952788603E-31</v>
      </c>
      <c r="AS91">
        <f t="shared" si="36"/>
        <v>-4.8427142877003032E-7</v>
      </c>
      <c r="AT91">
        <f t="shared" si="36"/>
        <v>-3.1639066679641984E-7</v>
      </c>
      <c r="AU91">
        <f t="shared" si="23"/>
        <v>-8.0066209556645027E-7</v>
      </c>
      <c r="AW91">
        <v>88</v>
      </c>
      <c r="AX91">
        <f>IF(Z91&gt;0, (R91*SUMPRODUCT(K91:$K$98, X91:$X$98)-K91*$AZ$3)/Z91, 0)</f>
        <v>-1.0805166872261761E+31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100000</v>
      </c>
      <c r="S92">
        <f t="shared" si="28"/>
        <v>-2.5172348394255734E+32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-8.6515435060165638E-2</v>
      </c>
      <c r="AC92">
        <f t="shared" si="29"/>
        <v>-7.7245924160862164E-2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-7.6199210922370054E-28</v>
      </c>
      <c r="AI92">
        <f t="shared" si="33"/>
        <v>-7.6199594507579062E-28</v>
      </c>
      <c r="AJ92">
        <f t="shared" si="34"/>
        <v>-9.2695108993034736E-3</v>
      </c>
      <c r="AK92">
        <f t="shared" si="49"/>
        <v>-6.0560804542115956E-3</v>
      </c>
      <c r="AL92">
        <f t="shared" si="35"/>
        <v>-1.5325591353515069E-2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-3.1735581205950435E-32</v>
      </c>
      <c r="AR92">
        <f t="shared" si="36"/>
        <v>-3.1735740962192035E-32</v>
      </c>
      <c r="AS92">
        <f t="shared" si="36"/>
        <v>-3.8605821808835374E-7</v>
      </c>
      <c r="AT92">
        <f t="shared" si="36"/>
        <v>-2.522247024843908E-7</v>
      </c>
      <c r="AU92">
        <f t="shared" si="23"/>
        <v>-6.3828292057274449E-7</v>
      </c>
      <c r="AW92">
        <v>89</v>
      </c>
      <c r="AX92">
        <f>IF(Z92&gt;0, (R92*SUMPRODUCT(K92:$K$98, X92:$X$98)-K92*$AZ$3)/Z92, 0)</f>
        <v>-2.5172348394255734E+32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100000</v>
      </c>
      <c r="S93">
        <f t="shared" si="28"/>
        <v>-6.8436525099565806E+33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-7.7245924160862164E-2</v>
      </c>
      <c r="AC93">
        <f t="shared" si="29"/>
        <v>-6.8969575143626921E-2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-2.9372159583623422E-29</v>
      </c>
      <c r="AI93">
        <f t="shared" si="33"/>
        <v>-2.9372285557244678E-29</v>
      </c>
      <c r="AJ93">
        <f t="shared" si="34"/>
        <v>-8.2763490172352433E-3</v>
      </c>
      <c r="AK93">
        <f t="shared" si="49"/>
        <v>-5.4072146912603524E-3</v>
      </c>
      <c r="AL93">
        <f t="shared" si="35"/>
        <v>-1.3683563708495595E-2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-1.0922293405770738E-33</v>
      </c>
      <c r="AR93">
        <f t="shared" si="36"/>
        <v>-1.0922340250159175E-33</v>
      </c>
      <c r="AS93">
        <f t="shared" si="36"/>
        <v>-3.0776324783829212E-7</v>
      </c>
      <c r="AT93">
        <f t="shared" si="36"/>
        <v>-2.0107198858768395E-7</v>
      </c>
      <c r="AU93">
        <f t="shared" si="23"/>
        <v>-5.0883523642597607E-7</v>
      </c>
      <c r="AW93">
        <v>90</v>
      </c>
      <c r="AX93">
        <f>IF(Z93&gt;0, (R93*SUMPRODUCT(K93:$K$98, X93:$X$98)-K93*$AZ$3)/Z93, 0)</f>
        <v>-6.8436525099565806E+33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100000</v>
      </c>
      <c r="S94">
        <f t="shared" si="28"/>
        <v>-2.2313445371120543E+35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-6.8969575143626921E-2</v>
      </c>
      <c r="AC94">
        <f t="shared" si="29"/>
        <v>-6.1579977806809752E-2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-9.7011338004317272E-31</v>
      </c>
      <c r="AI94">
        <f t="shared" si="33"/>
        <v>-9.7011682975571047E-31</v>
      </c>
      <c r="AJ94">
        <f t="shared" si="34"/>
        <v>-7.3895973368171691E-3</v>
      </c>
      <c r="AK94">
        <f t="shared" si="49"/>
        <v>-4.8278702600538853E-3</v>
      </c>
      <c r="AL94">
        <f t="shared" si="35"/>
        <v>-1.2217467596871055E-2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-3.2209384924063786E-35</v>
      </c>
      <c r="AR94">
        <f t="shared" si="36"/>
        <v>-3.2209499460283256E-35</v>
      </c>
      <c r="AS94">
        <f t="shared" si="36"/>
        <v>-2.4534697691190339E-7</v>
      </c>
      <c r="AT94">
        <f t="shared" si="36"/>
        <v>-1.6029335824911027E-7</v>
      </c>
      <c r="AU94">
        <f t="shared" si="23"/>
        <v>-4.0564033516101368E-7</v>
      </c>
      <c r="AW94">
        <v>91</v>
      </c>
      <c r="AX94">
        <f>IF(Z94&gt;0, (R94*SUMPRODUCT(K94:$K$98, X94:$X$98)-K94*$AZ$3)/Z94, 0)</f>
        <v>-2.2313445371120543E+35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100000</v>
      </c>
      <c r="S95">
        <f t="shared" si="28"/>
        <v>-9.0855605643066808E+36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-6.1579977806809752E-2</v>
      </c>
      <c r="AC95">
        <f t="shared" si="29"/>
        <v>-5.4982123041794416E-2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-2.6716563907780695E-32</v>
      </c>
      <c r="AI95">
        <f t="shared" si="33"/>
        <v>-2.6716639552704656E-32</v>
      </c>
      <c r="AJ95">
        <f t="shared" si="34"/>
        <v>-6.597854765015336E-3</v>
      </c>
      <c r="AK95">
        <f t="shared" si="49"/>
        <v>-4.3105984464766834E-3</v>
      </c>
      <c r="AL95">
        <f t="shared" si="35"/>
        <v>-1.090845321149202E-2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-7.9199513874988146E-37</v>
      </c>
      <c r="AR95">
        <f t="shared" si="36"/>
        <v>-7.9199738119439096E-37</v>
      </c>
      <c r="AS95">
        <f t="shared" si="36"/>
        <v>-1.9558910786982111E-7</v>
      </c>
      <c r="AT95">
        <f t="shared" si="36"/>
        <v>-1.2778488380828304E-7</v>
      </c>
      <c r="AU95">
        <f t="shared" si="23"/>
        <v>-3.2337399167810418E-7</v>
      </c>
      <c r="AW95">
        <v>92</v>
      </c>
      <c r="AX95">
        <f>IF(Z95&gt;0, (R95*SUMPRODUCT(K95:$K$98, X95:$X$98)-K95*$AZ$3)/Z95, 0)</f>
        <v>-9.0855605643066808E+36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100000</v>
      </c>
      <c r="S96">
        <f t="shared" si="28"/>
        <v>-4.9250279756348108E+38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-5.4982123041794416E-2</v>
      </c>
      <c r="AC96">
        <f t="shared" si="29"/>
        <v>-4.9091181287316439E-2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-5.891401018386607E-34</v>
      </c>
      <c r="AI96">
        <f t="shared" si="33"/>
        <v>-5.8914134780065143E-34</v>
      </c>
      <c r="AJ96">
        <f t="shared" si="34"/>
        <v>-5.8909417544779769E-3</v>
      </c>
      <c r="AK96">
        <f t="shared" si="49"/>
        <v>-3.8487486129256095E-3</v>
      </c>
      <c r="AL96">
        <f t="shared" si="35"/>
        <v>-9.7396903674035855E-3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-1.5593459518403261E-38</v>
      </c>
      <c r="AR96">
        <f t="shared" si="36"/>
        <v>-1.5593492496735246E-38</v>
      </c>
      <c r="AS96">
        <f t="shared" si="36"/>
        <v>-1.5592243930948743E-7</v>
      </c>
      <c r="AT96">
        <f t="shared" si="36"/>
        <v>-1.0186932701553173E-7</v>
      </c>
      <c r="AU96">
        <f t="shared" si="23"/>
        <v>-2.5779176632501912E-7</v>
      </c>
      <c r="AW96">
        <v>93</v>
      </c>
      <c r="AX96">
        <f>IF(Z96&gt;0, (R96*SUMPRODUCT(K96:$K$98, X96:$X$98)-K96*$AZ$3)/Z96, 0)</f>
        <v>-4.9250279756348108E+38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100000</v>
      </c>
      <c r="S97">
        <f t="shared" si="28"/>
        <v>-3.9923282944412033E+40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-4.9091181287316439E-2</v>
      </c>
      <c r="AC97">
        <f t="shared" si="29"/>
        <v>-4.3831411863675389E-2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-9.7582298695024437E-36</v>
      </c>
      <c r="AI97">
        <f t="shared" si="33"/>
        <v>-9.7582435931395771E-36</v>
      </c>
      <c r="AJ97">
        <f t="shared" si="34"/>
        <v>-5.2597694236410503E-3</v>
      </c>
      <c r="AK97">
        <f t="shared" si="49"/>
        <v>-3.436382690112151E-3</v>
      </c>
      <c r="AL97">
        <f t="shared" si="35"/>
        <v>-8.6961521137532017E-3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-2.3060935088527761E-40</v>
      </c>
      <c r="AR97">
        <f t="shared" si="36"/>
        <v>-2.3060967520629625E-40</v>
      </c>
      <c r="AS97">
        <f t="shared" si="36"/>
        <v>-1.2430041399034392E-7</v>
      </c>
      <c r="AT97">
        <f t="shared" si="36"/>
        <v>-8.1209603807024656E-8</v>
      </c>
      <c r="AU97">
        <f t="shared" si="23"/>
        <v>-2.0551001779736857E-7</v>
      </c>
      <c r="AW97">
        <v>94</v>
      </c>
      <c r="AX97">
        <f>IF(Z97&gt;0, (R97*SUMPRODUCT(K97:$K$98, X97:$X$98)-K97*$AZ$3)/Z97, 0)</f>
        <v>-3.9923282944412033E+40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-4.3831411863675389E-2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-1.0978909706575213E-37</v>
      </c>
      <c r="AI98">
        <f t="shared" si="33"/>
        <v>-1.0978909706575213E-37</v>
      </c>
      <c r="AJ98">
        <f t="shared" si="34"/>
        <v>-4.3831411863675389E-2</v>
      </c>
      <c r="AK98">
        <f t="shared" si="49"/>
        <v>-3.0681988304572774E-3</v>
      </c>
      <c r="AL98">
        <f t="shared" si="35"/>
        <v>-4.6899610694132669E-2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-2.3165787043345754E-42</v>
      </c>
      <c r="AR98">
        <f t="shared" si="36"/>
        <v>-2.3165787043345754E-42</v>
      </c>
      <c r="AS98">
        <f t="shared" si="36"/>
        <v>-9.2485427076148681E-7</v>
      </c>
      <c r="AT98">
        <f t="shared" si="36"/>
        <v>-6.4739798953304074E-8</v>
      </c>
      <c r="AU98">
        <f t="shared" si="36"/>
        <v>-9.8959406971479099E-7</v>
      </c>
      <c r="AW98">
        <v>95</v>
      </c>
    </row>
    <row r="100" spans="5:50" x14ac:dyDescent="0.25">
      <c r="AN100" s="8">
        <f t="shared" ref="AN100:AU100" si="50">SUM(AN3:AN98)</f>
        <v>2464.0001119752733</v>
      </c>
      <c r="AO100" s="8">
        <f t="shared" si="50"/>
        <v>-246.40001119752733</v>
      </c>
      <c r="AP100" s="8">
        <f t="shared" si="50"/>
        <v>-182.15875187504852</v>
      </c>
      <c r="AQ100" s="8">
        <f t="shared" si="50"/>
        <v>-1854.725278175556</v>
      </c>
      <c r="AR100" s="8">
        <f t="shared" si="50"/>
        <v>180.71607072714067</v>
      </c>
      <c r="AS100" s="8">
        <f t="shared" si="50"/>
        <v>-433.71856974514355</v>
      </c>
      <c r="AT100" s="8">
        <f t="shared" si="50"/>
        <v>253.00249901800015</v>
      </c>
      <c r="AU100" s="8">
        <f t="shared" si="50"/>
        <v>-2.3238902695945062E-12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4878.5597766764104</v>
      </c>
      <c r="K3">
        <v>1</v>
      </c>
      <c r="L3" s="2">
        <v>0</v>
      </c>
      <c r="O3">
        <f>$C$3</f>
        <v>4878.5597766764104</v>
      </c>
      <c r="P3">
        <f>O3*C5</f>
        <v>487.85597766764107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4878.5597766764104</v>
      </c>
      <c r="AF3">
        <f t="shared" ref="AF3:AG34" si="4">-$Z3*P3</f>
        <v>-487.85597766764107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4290.7037990087692</v>
      </c>
      <c r="AJ3">
        <f t="shared" ref="AJ3:AJ66" si="7">AB3-AC3</f>
        <v>0</v>
      </c>
      <c r="AL3">
        <f t="shared" ref="AL3:AL66" si="8">SUM(AI3:AK3)</f>
        <v>4290.7037990087692</v>
      </c>
      <c r="AN3">
        <f t="shared" ref="AN3:AU34" si="9">AE3*$K3</f>
        <v>4878.5597766764104</v>
      </c>
      <c r="AO3">
        <f t="shared" si="9"/>
        <v>-487.85597766764107</v>
      </c>
      <c r="AP3">
        <f t="shared" si="9"/>
        <v>-100</v>
      </c>
      <c r="AQ3">
        <f t="shared" si="9"/>
        <v>0</v>
      </c>
      <c r="AR3">
        <f t="shared" si="9"/>
        <v>4290.7037990087692</v>
      </c>
      <c r="AS3">
        <f t="shared" si="9"/>
        <v>0</v>
      </c>
      <c r="AT3">
        <f t="shared" si="9"/>
        <v>0</v>
      </c>
      <c r="AU3">
        <f t="shared" si="9"/>
        <v>4290.7037990087692</v>
      </c>
      <c r="AW3">
        <v>0</v>
      </c>
      <c r="AX3">
        <f>IF(Z3&gt;0, (R3*SUMPRODUCT(K3:$K$98, X3:$X$98)-K3*$AZ$3)/Z3, 0)</f>
        <v>0</v>
      </c>
      <c r="AZ3">
        <f>C6*SUMPRODUCT(X4:X89, K4:K89)/1</f>
        <v>3765.3575469436323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408.0919694355735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403.43116574396072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-403.43116574396072</v>
      </c>
      <c r="AK4">
        <f>G4*SUM(AB4, AE4:AF4)</f>
        <v>0</v>
      </c>
      <c r="AL4">
        <f t="shared" si="8"/>
        <v>-545.52756574396074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-126.87178571428572</v>
      </c>
      <c r="AR4">
        <f t="shared" si="9"/>
        <v>-126.87178571428572</v>
      </c>
      <c r="AS4">
        <f t="shared" si="9"/>
        <v>-360.20639798567919</v>
      </c>
      <c r="AT4">
        <f t="shared" si="9"/>
        <v>0</v>
      </c>
      <c r="AU4">
        <f t="shared" si="9"/>
        <v>-487.07818369996488</v>
      </c>
      <c r="AW4">
        <v>1</v>
      </c>
      <c r="AX4">
        <f>IF(Z4&gt;0, (R4*SUMPRODUCT(K4:$K$98, X4:$X$98)-K4*$AZ$3)/Z4, 0)</f>
        <v>408.0919694355735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</v>
      </c>
      <c r="S5">
        <f t="shared" si="1"/>
        <v>651.60065038597122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403.43116574396072</v>
      </c>
      <c r="AC5">
        <f t="shared" si="2"/>
        <v>636.7657780153545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-146.00620356394799</v>
      </c>
      <c r="AI5">
        <f t="shared" si="6"/>
        <v>-158.22161835900249</v>
      </c>
      <c r="AJ5">
        <f t="shared" si="7"/>
        <v>-233.33461227139378</v>
      </c>
      <c r="AK5">
        <f>G5*SUM(AB5, AE5:AF5)</f>
        <v>28.240181602077254</v>
      </c>
      <c r="AL5">
        <f t="shared" si="8"/>
        <v>-363.31604902831901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-116.3952515656473</v>
      </c>
      <c r="AR5">
        <f t="shared" si="9"/>
        <v>-126.1333054520109</v>
      </c>
      <c r="AS5">
        <f t="shared" si="9"/>
        <v>-186.01292432349629</v>
      </c>
      <c r="AT5">
        <f t="shared" si="9"/>
        <v>22.512899874104953</v>
      </c>
      <c r="AU5">
        <f t="shared" si="9"/>
        <v>-289.63332990140225</v>
      </c>
      <c r="AW5">
        <v>2</v>
      </c>
      <c r="AX5">
        <f>IF(Z5&gt;0, (R5*SUMPRODUCT(K5:$K$98, X5:$X$98)-K5*$AZ$3)/Z5, 0)</f>
        <v>651.60065038597122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100000</v>
      </c>
      <c r="S6">
        <f t="shared" si="1"/>
        <v>871.67043199809143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636.7657780153545</v>
      </c>
      <c r="AC6">
        <f t="shared" si="2"/>
        <v>841.98338179406301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-151.85060310386945</v>
      </c>
      <c r="AI6">
        <f t="shared" si="6"/>
        <v>-163.92488242558542</v>
      </c>
      <c r="AJ6">
        <f t="shared" si="7"/>
        <v>-205.21760377870851</v>
      </c>
      <c r="AK6">
        <f>G6*SUM(AB6, AE6:AF6)</f>
        <v>44.573604461074822</v>
      </c>
      <c r="AL6">
        <f t="shared" si="8"/>
        <v>-324.56888174321915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-108.08425990788811</v>
      </c>
      <c r="AR6">
        <f t="shared" si="9"/>
        <v>-116.67849343566745</v>
      </c>
      <c r="AS6">
        <f t="shared" si="9"/>
        <v>-146.06983687328352</v>
      </c>
      <c r="AT6">
        <f t="shared" si="9"/>
        <v>31.726611229240799</v>
      </c>
      <c r="AU6">
        <f t="shared" si="9"/>
        <v>-231.02171907971021</v>
      </c>
      <c r="AW6">
        <v>3</v>
      </c>
      <c r="AX6">
        <f>IF(Z6&gt;0, (R6*SUMPRODUCT(K6:$K$98, X6:$X$98)-K6*$AZ$3)/Z6, 0)</f>
        <v>871.67043199809143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</v>
      </c>
      <c r="S7">
        <f t="shared" si="1"/>
        <v>1069.5063242771898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841.98338179406301</v>
      </c>
      <c r="AC7">
        <f t="shared" si="2"/>
        <v>1021.0534570150645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-158.68780979052269</v>
      </c>
      <c r="AI7">
        <f t="shared" si="6"/>
        <v>-170.62151034279771</v>
      </c>
      <c r="AJ7">
        <f t="shared" si="7"/>
        <v>-179.0700752210015</v>
      </c>
      <c r="AK7">
        <f>G7*SUM(AB7, AE7:AF7)</f>
        <v>58.938836725584416</v>
      </c>
      <c r="AL7">
        <f t="shared" si="8"/>
        <v>-290.75274883821481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-100.84897194434434</v>
      </c>
      <c r="AR7">
        <f t="shared" si="9"/>
        <v>-108.43305438758483</v>
      </c>
      <c r="AS7">
        <f t="shared" si="9"/>
        <v>-113.80227010425945</v>
      </c>
      <c r="AT7">
        <f t="shared" si="9"/>
        <v>37.456696259259502</v>
      </c>
      <c r="AU7">
        <f t="shared" si="9"/>
        <v>-184.77862823258479</v>
      </c>
      <c r="AW7">
        <v>4</v>
      </c>
      <c r="AX7">
        <f>IF(Z7&gt;0, (R7*SUMPRODUCT(K7:$K$98, X7:$X$98)-K7*$AZ$3)/Z7, 0)</f>
        <v>1069.5063242771898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100000</v>
      </c>
      <c r="S8">
        <f t="shared" si="1"/>
        <v>1247.0587657896726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1021.0534570150645</v>
      </c>
      <c r="AC8">
        <f t="shared" si="2"/>
        <v>1176.5922842929426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-165.5227179305603</v>
      </c>
      <c r="AI8">
        <f t="shared" si="6"/>
        <v>-177.31639113757123</v>
      </c>
      <c r="AJ8">
        <f t="shared" si="7"/>
        <v>-155.53882727787811</v>
      </c>
      <c r="AK8">
        <f t="shared" ref="AK8:AK71" si="22">G8*SUM(AB8:AB8, AE8:AF8)</f>
        <v>71.473741991054524</v>
      </c>
      <c r="AL8">
        <f t="shared" si="8"/>
        <v>-261.38147642439486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-93.922035385334453</v>
      </c>
      <c r="AR8">
        <f t="shared" si="9"/>
        <v>-100.61408229056136</v>
      </c>
      <c r="AS8">
        <f t="shared" si="9"/>
        <v>-88.256907704444686</v>
      </c>
      <c r="AT8">
        <f t="shared" si="9"/>
        <v>40.556120684426489</v>
      </c>
      <c r="AU8">
        <f t="shared" si="9"/>
        <v>-148.31486931057958</v>
      </c>
      <c r="AW8">
        <v>5</v>
      </c>
      <c r="AX8">
        <f>IF(Z8&gt;0, (R8*SUMPRODUCT(K8:$K$98, X8:$X$98)-K8*$AZ$3)/Z8, 0)</f>
        <v>1247.0587657896726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</v>
      </c>
      <c r="S9">
        <f t="shared" si="1"/>
        <v>1406.7811613275496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1176.5922842929426</v>
      </c>
      <c r="AC9">
        <f t="shared" si="2"/>
        <v>1311.5879267845935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-172.6325805251137</v>
      </c>
      <c r="AI9">
        <f t="shared" si="6"/>
        <v>-184.28673792748887</v>
      </c>
      <c r="AJ9">
        <f t="shared" si="7"/>
        <v>-134.99564249165087</v>
      </c>
      <c r="AK9">
        <f t="shared" si="22"/>
        <v>82.361459900505992</v>
      </c>
      <c r="AL9">
        <f t="shared" si="8"/>
        <v>-236.92092051863372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-87.461037823172461</v>
      </c>
      <c r="AR9">
        <f t="shared" si="9"/>
        <v>-93.365396654314779</v>
      </c>
      <c r="AS9">
        <f t="shared" si="9"/>
        <v>-68.392993709597846</v>
      </c>
      <c r="AT9">
        <f t="shared" si="9"/>
        <v>41.726878771194301</v>
      </c>
      <c r="AU9">
        <f t="shared" si="9"/>
        <v>-120.0315115927183</v>
      </c>
      <c r="AW9">
        <v>6</v>
      </c>
      <c r="AX9">
        <f>IF(Z9&gt;0, (R9*SUMPRODUCT(K9:$K$98, X9:$X$98)-K9*$AZ$3)/Z9, 0)</f>
        <v>1406.7811613275496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</v>
      </c>
      <c r="S10">
        <f t="shared" si="1"/>
        <v>1550.7140383141518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1311.5879267845935</v>
      </c>
      <c r="AC10">
        <f t="shared" si="2"/>
        <v>1428.5176727801575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-180.93303127009597</v>
      </c>
      <c r="AI10">
        <f t="shared" si="6"/>
        <v>-192.44803046953865</v>
      </c>
      <c r="AJ10">
        <f t="shared" si="7"/>
        <v>-116.92974599556396</v>
      </c>
      <c r="AK10">
        <f t="shared" si="22"/>
        <v>91.811154874921556</v>
      </c>
      <c r="AL10">
        <f t="shared" si="8"/>
        <v>-217.56662159018106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-81.844914723553529</v>
      </c>
      <c r="AR10">
        <f t="shared" si="9"/>
        <v>-87.053715576026391</v>
      </c>
      <c r="AS10">
        <f t="shared" si="9"/>
        <v>-52.893078850635625</v>
      </c>
      <c r="AT10">
        <f t="shared" si="9"/>
        <v>41.530703866844775</v>
      </c>
      <c r="AU10">
        <f t="shared" si="9"/>
        <v>-98.416090559817249</v>
      </c>
      <c r="AW10">
        <v>7</v>
      </c>
      <c r="AX10">
        <f>IF(Z10&gt;0, (R10*SUMPRODUCT(K10:$K$98, X10:$X$98)-K10*$AZ$3)/Z10, 0)</f>
        <v>1550.7140383141518</v>
      </c>
    </row>
    <row r="11" spans="1:52" x14ac:dyDescent="0.25">
      <c r="A11" t="s">
        <v>33</v>
      </c>
      <c r="C11" s="12">
        <f>AU91</f>
        <v>4.6392448191964579E-13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</v>
      </c>
      <c r="S11">
        <f t="shared" si="1"/>
        <v>1680.2179001349659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1428.5176727801575</v>
      </c>
      <c r="AC11">
        <f t="shared" si="2"/>
        <v>1529.1645293233339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-188.89969282712599</v>
      </c>
      <c r="AI11">
        <f t="shared" si="6"/>
        <v>-200.27592957297085</v>
      </c>
      <c r="AJ11">
        <f t="shared" si="7"/>
        <v>-100.64685654317645</v>
      </c>
      <c r="AK11">
        <f t="shared" si="22"/>
        <v>99.996237094611033</v>
      </c>
      <c r="AL11">
        <f t="shared" si="8"/>
        <v>-200.92654902153629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-76.293417703330945</v>
      </c>
      <c r="AR11">
        <f t="shared" si="9"/>
        <v>-80.888088922500273</v>
      </c>
      <c r="AS11">
        <f t="shared" si="9"/>
        <v>-40.649577306634605</v>
      </c>
      <c r="AT11">
        <f t="shared" si="9"/>
        <v>40.386803023561846</v>
      </c>
      <c r="AU11">
        <f t="shared" si="9"/>
        <v>-81.150863205573046</v>
      </c>
      <c r="AW11">
        <v>8</v>
      </c>
      <c r="AX11">
        <f>IF(Z11&gt;0, (R11*SUMPRODUCT(K11:$K$98, X11:$X$98)-K11*$AZ$3)/Z11, 0)</f>
        <v>1680.2179001349659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</v>
      </c>
      <c r="S12">
        <f t="shared" si="1"/>
        <v>1797.3074914150129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1529.1645293233339</v>
      </c>
      <c r="AC12">
        <f t="shared" si="2"/>
        <v>1615.8101931081544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-198.08367128790832</v>
      </c>
      <c r="AI12">
        <f t="shared" si="6"/>
        <v>-209.32138520738374</v>
      </c>
      <c r="AJ12">
        <f t="shared" si="7"/>
        <v>-86.645663784820499</v>
      </c>
      <c r="AK12">
        <f t="shared" si="22"/>
        <v>107.04151705263338</v>
      </c>
      <c r="AL12">
        <f t="shared" si="8"/>
        <v>-188.92553193957087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-71.430957651575625</v>
      </c>
      <c r="AR12">
        <f t="shared" si="9"/>
        <v>-75.483389948813496</v>
      </c>
      <c r="AS12">
        <f t="shared" si="9"/>
        <v>-31.245294981989669</v>
      </c>
      <c r="AT12">
        <f t="shared" si="9"/>
        <v>38.600244138416308</v>
      </c>
      <c r="AU12">
        <f t="shared" si="9"/>
        <v>-68.128440792386868</v>
      </c>
      <c r="AW12">
        <v>9</v>
      </c>
      <c r="AX12">
        <f>IF(Z12&gt;0, (R12*SUMPRODUCT(K12:$K$98, X12:$X$98)-K12*$AZ$3)/Z12, 0)</f>
        <v>1797.3074914150129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</v>
      </c>
      <c r="S13">
        <f t="shared" si="1"/>
        <v>1903.10749518123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1615.8101931081544</v>
      </c>
      <c r="AC13">
        <f t="shared" si="2"/>
        <v>1689.8605582138564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-207.89087498023213</v>
      </c>
      <c r="AI13">
        <f t="shared" si="6"/>
        <v>-218.99022540114026</v>
      </c>
      <c r="AJ13">
        <f t="shared" si="7"/>
        <v>-74.050365105701985</v>
      </c>
      <c r="AK13">
        <f t="shared" si="22"/>
        <v>113.10671351757082</v>
      </c>
      <c r="AL13">
        <f t="shared" si="8"/>
        <v>-179.93387698927143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-66.935297875057088</v>
      </c>
      <c r="AR13">
        <f t="shared" si="9"/>
        <v>-70.508991654131194</v>
      </c>
      <c r="AS13">
        <f t="shared" si="9"/>
        <v>-23.842235723805608</v>
      </c>
      <c r="AT13">
        <f t="shared" si="9"/>
        <v>36.417334631388911</v>
      </c>
      <c r="AU13">
        <f t="shared" si="9"/>
        <v>-57.93389274654789</v>
      </c>
      <c r="AW13">
        <v>10</v>
      </c>
      <c r="AX13">
        <f>IF(Z13&gt;0, (R13*SUMPRODUCT(K13:$K$98, X13:$X$98)-K13*$AZ$3)/Z13, 0)</f>
        <v>1903.10749518123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</v>
      </c>
      <c r="S14">
        <f t="shared" si="1"/>
        <v>1998.9183187169444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1689.8605582138564</v>
      </c>
      <c r="AC14">
        <f t="shared" si="2"/>
        <v>1752.8192985149399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-218.46496254260009</v>
      </c>
      <c r="AI14">
        <f t="shared" si="6"/>
        <v>-229.42601133898131</v>
      </c>
      <c r="AJ14">
        <f t="shared" si="7"/>
        <v>-62.958740301083481</v>
      </c>
      <c r="AK14">
        <f t="shared" si="22"/>
        <v>118.29023907496996</v>
      </c>
      <c r="AL14">
        <f t="shared" si="8"/>
        <v>-174.09451256509482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-62.803456313844748</v>
      </c>
      <c r="AR14">
        <f t="shared" si="9"/>
        <v>-65.954495918665657</v>
      </c>
      <c r="AS14">
        <f t="shared" si="9"/>
        <v>-18.099133380725839</v>
      </c>
      <c r="AT14">
        <f t="shared" si="9"/>
        <v>34.005617082192231</v>
      </c>
      <c r="AU14">
        <f t="shared" si="9"/>
        <v>-50.048012217199265</v>
      </c>
      <c r="AW14">
        <v>11</v>
      </c>
      <c r="AX14">
        <f>IF(Z14&gt;0, (R14*SUMPRODUCT(K14:$K$98, X14:$X$98)-K14*$AZ$3)/Z14, 0)</f>
        <v>1998.9183187169444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</v>
      </c>
      <c r="S15">
        <f t="shared" si="1"/>
        <v>2085.8753086079705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1752.8192985149399</v>
      </c>
      <c r="AC15">
        <f t="shared" si="2"/>
        <v>1805.9926620012202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-229.50156281472638</v>
      </c>
      <c r="AI15">
        <f t="shared" si="6"/>
        <v>-240.32431342779196</v>
      </c>
      <c r="AJ15">
        <f t="shared" si="7"/>
        <v>-53.173363486280323</v>
      </c>
      <c r="AK15">
        <f t="shared" si="22"/>
        <v>122.6973508960458</v>
      </c>
      <c r="AL15">
        <f t="shared" si="8"/>
        <v>-170.80032601802645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-58.907334966581935</v>
      </c>
      <c r="AR15">
        <f t="shared" si="9"/>
        <v>-61.685265486115313</v>
      </c>
      <c r="AS15">
        <f t="shared" si="9"/>
        <v>-13.648278015059958</v>
      </c>
      <c r="AT15">
        <f t="shared" si="9"/>
        <v>31.493353945395569</v>
      </c>
      <c r="AU15">
        <f t="shared" si="9"/>
        <v>-43.840189555779688</v>
      </c>
      <c r="AW15">
        <v>12</v>
      </c>
      <c r="AX15">
        <f>IF(Z15&gt;0, (R15*SUMPRODUCT(K15:$K$98, X15:$X$98)-K15*$AZ$3)/Z15, 0)</f>
        <v>2085.8753086079705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</v>
      </c>
      <c r="S16">
        <f t="shared" si="1"/>
        <v>2165.1558925765394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1805.9926620012202</v>
      </c>
      <c r="AC16">
        <f t="shared" si="2"/>
        <v>1850.6360589990356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-242.61386023910566</v>
      </c>
      <c r="AI16">
        <f t="shared" si="6"/>
        <v>-253.29805661351068</v>
      </c>
      <c r="AJ16">
        <f t="shared" si="7"/>
        <v>-44.643396997815444</v>
      </c>
      <c r="AK16">
        <f t="shared" si="22"/>
        <v>126.41948634008543</v>
      </c>
      <c r="AL16">
        <f t="shared" si="8"/>
        <v>-171.52196727124067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-55.600834934564347</v>
      </c>
      <c r="AR16">
        <f t="shared" si="9"/>
        <v>-58.04937698585649</v>
      </c>
      <c r="AS16">
        <f t="shared" si="9"/>
        <v>-10.231114351618018</v>
      </c>
      <c r="AT16">
        <f t="shared" si="9"/>
        <v>28.972083398615862</v>
      </c>
      <c r="AU16">
        <f t="shared" si="9"/>
        <v>-39.308407938858636</v>
      </c>
      <c r="AW16">
        <v>13</v>
      </c>
      <c r="AX16">
        <f>IF(Z16&gt;0, (R16*SUMPRODUCT(K16:$K$98, X16:$X$98)-K16*$AZ$3)/Z16, 0)</f>
        <v>2165.1558925765394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</v>
      </c>
      <c r="S17">
        <f t="shared" si="1"/>
        <v>2237.3921107181768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1850.6360589990356</v>
      </c>
      <c r="AC17">
        <f t="shared" si="2"/>
        <v>1887.4912347469701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-257.6173429796541</v>
      </c>
      <c r="AI17">
        <f t="shared" si="6"/>
        <v>-268.1624952224426</v>
      </c>
      <c r="AJ17">
        <f t="shared" si="7"/>
        <v>-36.855175747934481</v>
      </c>
      <c r="AK17">
        <f t="shared" si="22"/>
        <v>129.54452412993251</v>
      </c>
      <c r="AL17">
        <f t="shared" si="8"/>
        <v>-175.47314684044457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-52.713612447103692</v>
      </c>
      <c r="AR17">
        <f t="shared" si="9"/>
        <v>-54.871359523029248</v>
      </c>
      <c r="AS17">
        <f t="shared" si="9"/>
        <v>-7.5412991554685345</v>
      </c>
      <c r="AT17">
        <f t="shared" si="9"/>
        <v>26.507376252883144</v>
      </c>
      <c r="AU17">
        <f t="shared" si="9"/>
        <v>-35.905282425614637</v>
      </c>
      <c r="AW17">
        <v>14</v>
      </c>
      <c r="AX17">
        <f>IF(Z17&gt;0, (R17*SUMPRODUCT(K17:$K$98, X17:$X$98)-K17*$AZ$3)/Z17, 0)</f>
        <v>2237.3921107181768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</v>
      </c>
      <c r="S18">
        <f t="shared" si="1"/>
        <v>2306.6652155522002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1887.4912347469701</v>
      </c>
      <c r="AC18">
        <f t="shared" si="2"/>
        <v>1917.3276318378103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-396.41336311090618</v>
      </c>
      <c r="AI18">
        <f t="shared" si="6"/>
        <v>-406.80351216087797</v>
      </c>
      <c r="AJ18">
        <f t="shared" si="7"/>
        <v>-29.836397090840137</v>
      </c>
      <c r="AK18">
        <f t="shared" si="22"/>
        <v>132.12438643228793</v>
      </c>
      <c r="AL18">
        <f t="shared" si="8"/>
        <v>-304.5155228194302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-72.423239355530015</v>
      </c>
      <c r="AR18">
        <f t="shared" si="9"/>
        <v>-74.321480740937645</v>
      </c>
      <c r="AS18">
        <f t="shared" si="9"/>
        <v>-5.4509981980905255</v>
      </c>
      <c r="AT18">
        <f t="shared" si="9"/>
        <v>24.138631423005307</v>
      </c>
      <c r="AU18">
        <f t="shared" si="9"/>
        <v>-55.633847516022861</v>
      </c>
      <c r="AW18">
        <v>15</v>
      </c>
      <c r="AX18">
        <f>IF(Z18&gt;0, (R18*SUMPRODUCT(K18:$K$98, X18:$X$98)-K18*$AZ$3)/Z18, 0)</f>
        <v>2306.6652155522002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</v>
      </c>
      <c r="S19">
        <f t="shared" si="1"/>
        <v>2347.0490078199105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1917.3276318378103</v>
      </c>
      <c r="AC19">
        <f t="shared" si="2"/>
        <v>1918.6097581411598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-544.36068902612124</v>
      </c>
      <c r="AI19">
        <f t="shared" si="6"/>
        <v>-554.57889149946504</v>
      </c>
      <c r="AJ19">
        <f t="shared" si="7"/>
        <v>-1.2821263033495143</v>
      </c>
      <c r="AK19">
        <f t="shared" si="22"/>
        <v>134.21293422864673</v>
      </c>
      <c r="AL19">
        <f t="shared" si="8"/>
        <v>-421.6480835741678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-88.797020235960531</v>
      </c>
      <c r="AR19">
        <f t="shared" si="9"/>
        <v>-90.463830404460978</v>
      </c>
      <c r="AS19">
        <f t="shared" si="9"/>
        <v>-0.2091425732950401</v>
      </c>
      <c r="AT19">
        <f t="shared" si="9"/>
        <v>21.893036872206821</v>
      </c>
      <c r="AU19">
        <f t="shared" si="9"/>
        <v>-68.779936105549197</v>
      </c>
      <c r="AW19">
        <v>16</v>
      </c>
      <c r="AX19">
        <f>IF(Z19&gt;0, (R19*SUMPRODUCT(K19:$K$98, X19:$X$98)-K19*$AZ$3)/Z19, 0)</f>
        <v>2347.0490078199105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</v>
      </c>
      <c r="S20">
        <f t="shared" si="1"/>
        <v>2362.7198304555072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1918.6097581411598</v>
      </c>
      <c r="AC20">
        <f t="shared" si="2"/>
        <v>1895.621100100627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-697.69886487991391</v>
      </c>
      <c r="AI20">
        <f t="shared" si="6"/>
        <v>-707.72767297041423</v>
      </c>
      <c r="AJ20">
        <f t="shared" si="7"/>
        <v>22.988658040532755</v>
      </c>
      <c r="AK20">
        <f t="shared" si="22"/>
        <v>134.3026830698812</v>
      </c>
      <c r="AL20">
        <f t="shared" si="8"/>
        <v>-550.43633186000034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-101.61589134393816</v>
      </c>
      <c r="AR20">
        <f t="shared" si="9"/>
        <v>-103.07653048860537</v>
      </c>
      <c r="AS20">
        <f t="shared" si="9"/>
        <v>3.3481679492079941</v>
      </c>
      <c r="AT20">
        <f t="shared" si="9"/>
        <v>19.560425761015601</v>
      </c>
      <c r="AU20">
        <f t="shared" si="9"/>
        <v>-80.167936778381787</v>
      </c>
      <c r="AW20">
        <v>17</v>
      </c>
      <c r="AX20">
        <f>IF(Z20&gt;0, (R20*SUMPRODUCT(K20:$K$98, X20:$X$98)-K20*$AZ$3)/Z20, 0)</f>
        <v>2362.7198304555072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</v>
      </c>
      <c r="S21">
        <f t="shared" si="1"/>
        <v>2358.4050407820223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1895.621100100627</v>
      </c>
      <c r="AC21">
        <f t="shared" si="2"/>
        <v>1852.7626750026072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-868.1738587784356</v>
      </c>
      <c r="AI21">
        <f t="shared" si="6"/>
        <v>-877.99385705568363</v>
      </c>
      <c r="AJ21">
        <f t="shared" si="7"/>
        <v>42.858425098019779</v>
      </c>
      <c r="AK21">
        <f t="shared" si="22"/>
        <v>132.6934770070439</v>
      </c>
      <c r="AL21">
        <f t="shared" si="8"/>
        <v>-702.4419549506199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-112.89697274602905</v>
      </c>
      <c r="AR21">
        <f t="shared" si="9"/>
        <v>-114.17396129695415</v>
      </c>
      <c r="AS21">
        <f t="shared" si="9"/>
        <v>5.5732920328158713</v>
      </c>
      <c r="AT21">
        <f t="shared" si="9"/>
        <v>17.255405361224138</v>
      </c>
      <c r="AU21">
        <f t="shared" si="9"/>
        <v>-91.345263902914127</v>
      </c>
      <c r="AW21">
        <v>18</v>
      </c>
      <c r="AX21">
        <f>IF(Z21&gt;0, (R21*SUMPRODUCT(K21:$K$98, X21:$X$98)-K21*$AZ$3)/Z21, 0)</f>
        <v>2358.4050407820223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</v>
      </c>
      <c r="S22">
        <f t="shared" si="1"/>
        <v>2336.1973807345571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1852.7626750026072</v>
      </c>
      <c r="AC22">
        <f t="shared" si="2"/>
        <v>1792.3277256904325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-1054.5106950040051</v>
      </c>
      <c r="AI22">
        <f t="shared" si="6"/>
        <v>-1064.1006794616053</v>
      </c>
      <c r="AJ22">
        <f t="shared" si="7"/>
        <v>60.434949312174695</v>
      </c>
      <c r="AK22">
        <f t="shared" si="22"/>
        <v>129.69338725018252</v>
      </c>
      <c r="AL22">
        <f t="shared" si="8"/>
        <v>-873.97234289924813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-122.43583799334</v>
      </c>
      <c r="AR22">
        <f t="shared" si="9"/>
        <v>-123.54930017914072</v>
      </c>
      <c r="AS22">
        <f t="shared" si="9"/>
        <v>7.0169071761695427</v>
      </c>
      <c r="AT22">
        <f t="shared" si="9"/>
        <v>15.05828117761342</v>
      </c>
      <c r="AU22">
        <f t="shared" si="9"/>
        <v>-101.47411182535775</v>
      </c>
      <c r="AW22">
        <v>19</v>
      </c>
      <c r="AX22">
        <f>IF(Z22&gt;0, (R22*SUMPRODUCT(K22:$K$98, X22:$X$98)-K22*$AZ$3)/Z22, 0)</f>
        <v>2336.1973807345571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</v>
      </c>
      <c r="S23">
        <f t="shared" si="1"/>
        <v>2298.1135013429712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1792.3277256904325</v>
      </c>
      <c r="AC23">
        <f t="shared" si="2"/>
        <v>1716.7329800487489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-1250.8408527736929</v>
      </c>
      <c r="AI23">
        <f t="shared" si="6"/>
        <v>-1260.1785822801203</v>
      </c>
      <c r="AJ23">
        <f t="shared" si="7"/>
        <v>75.59474564168363</v>
      </c>
      <c r="AK23">
        <f t="shared" si="22"/>
        <v>125.46294079833029</v>
      </c>
      <c r="AL23">
        <f t="shared" si="8"/>
        <v>-1059.1208958401064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-129.67062483781828</v>
      </c>
      <c r="AR23">
        <f t="shared" si="9"/>
        <v>-130.63863704894808</v>
      </c>
      <c r="AS23">
        <f t="shared" si="9"/>
        <v>7.8366627377708049</v>
      </c>
      <c r="AT23">
        <f t="shared" si="9"/>
        <v>13.006337210072813</v>
      </c>
      <c r="AU23">
        <f t="shared" si="9"/>
        <v>-109.79563710110448</v>
      </c>
      <c r="AW23">
        <v>20</v>
      </c>
      <c r="AX23">
        <f>IF(Z23&gt;0, (R23*SUMPRODUCT(K23:$K$98, X23:$X$98)-K23*$AZ$3)/Z23, 0)</f>
        <v>2298.1135013429712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</v>
      </c>
      <c r="S24">
        <f t="shared" si="1"/>
        <v>2246.9714527456849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1716.7329800487489</v>
      </c>
      <c r="AC24">
        <f t="shared" si="2"/>
        <v>1628.884759096338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-1462.3631425425765</v>
      </c>
      <c r="AI24">
        <f t="shared" si="6"/>
        <v>-1471.4246993611218</v>
      </c>
      <c r="AJ24">
        <f t="shared" si="7"/>
        <v>87.848220952410884</v>
      </c>
      <c r="AK24">
        <f t="shared" si="22"/>
        <v>120.17130860341244</v>
      </c>
      <c r="AL24">
        <f t="shared" si="8"/>
        <v>-1263.4051698052986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-135.35576460769499</v>
      </c>
      <c r="AR24">
        <f t="shared" si="9"/>
        <v>-136.19449878802845</v>
      </c>
      <c r="AS24">
        <f t="shared" si="9"/>
        <v>8.1311972180624821</v>
      </c>
      <c r="AT24">
        <f t="shared" si="9"/>
        <v>11.12300965931148</v>
      </c>
      <c r="AU24">
        <f t="shared" si="9"/>
        <v>-116.94029191065448</v>
      </c>
      <c r="AW24">
        <v>21</v>
      </c>
      <c r="AX24">
        <f>IF(Z24&gt;0, (R24*SUMPRODUCT(K24:$K$98, X24:$X$98)-K24*$AZ$3)/Z24, 0)</f>
        <v>2246.9714527456849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</v>
      </c>
      <c r="S25">
        <f t="shared" si="1"/>
        <v>2184.4709447306091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1628.884759096338</v>
      </c>
      <c r="AC25">
        <f t="shared" si="2"/>
        <v>1530.8704265291856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-1687.8418192495158</v>
      </c>
      <c r="AI25">
        <f t="shared" si="6"/>
        <v>-1696.6017802724693</v>
      </c>
      <c r="AJ25">
        <f t="shared" si="7"/>
        <v>98.014332567152451</v>
      </c>
      <c r="AK25">
        <f t="shared" si="22"/>
        <v>114.02193313674367</v>
      </c>
      <c r="AL25">
        <f t="shared" si="8"/>
        <v>-1484.5655145685732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-139.48748514788036</v>
      </c>
      <c r="AR25">
        <f t="shared" si="9"/>
        <v>-140.21143031806733</v>
      </c>
      <c r="AS25">
        <f t="shared" si="9"/>
        <v>8.1001505012591295</v>
      </c>
      <c r="AT25">
        <f t="shared" si="9"/>
        <v>9.4230587982563421</v>
      </c>
      <c r="AU25">
        <f t="shared" si="9"/>
        <v>-122.68822101855186</v>
      </c>
      <c r="AW25">
        <v>22</v>
      </c>
      <c r="AX25">
        <f>IF(Z25&gt;0, (R25*SUMPRODUCT(K25:$K$98, X25:$X$98)-K25*$AZ$3)/Z25, 0)</f>
        <v>2184.4709447306091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</v>
      </c>
      <c r="S26">
        <f t="shared" si="1"/>
        <v>2111.4429083342552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1530.8704265291856</v>
      </c>
      <c r="AC26">
        <f t="shared" si="2"/>
        <v>1424.7235057032178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-1902.5934544973438</v>
      </c>
      <c r="AI26">
        <f t="shared" si="6"/>
        <v>-1911.0279917282558</v>
      </c>
      <c r="AJ26">
        <f t="shared" si="7"/>
        <v>106.14692082596775</v>
      </c>
      <c r="AK26">
        <f t="shared" si="22"/>
        <v>107.160929857043</v>
      </c>
      <c r="AL26">
        <f t="shared" si="8"/>
        <v>-1697.7201410452451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-140.3884816100408</v>
      </c>
      <c r="AR26">
        <f t="shared" si="9"/>
        <v>-141.01084886991552</v>
      </c>
      <c r="AS26">
        <f t="shared" si="9"/>
        <v>7.8323642957532496</v>
      </c>
      <c r="AT26">
        <f t="shared" si="9"/>
        <v>7.9071859492573244</v>
      </c>
      <c r="AU26">
        <f t="shared" si="9"/>
        <v>-125.27129862490494</v>
      </c>
      <c r="AW26">
        <v>23</v>
      </c>
      <c r="AX26">
        <f>IF(Z26&gt;0, (R26*SUMPRODUCT(K26:$K$98, X26:$X$98)-K26*$AZ$3)/Z26, 0)</f>
        <v>2111.4429083342552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</v>
      </c>
      <c r="S27">
        <f t="shared" si="1"/>
        <v>2031.3708593611168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1424.7235057032178</v>
      </c>
      <c r="AC27">
        <f t="shared" si="2"/>
        <v>1314.103385094885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-2111.0634544504833</v>
      </c>
      <c r="AI27">
        <f t="shared" si="6"/>
        <v>-2119.1497633772797</v>
      </c>
      <c r="AJ27">
        <f t="shared" si="7"/>
        <v>110.62012060833285</v>
      </c>
      <c r="AK27">
        <f t="shared" si="22"/>
        <v>99.730645399225253</v>
      </c>
      <c r="AL27">
        <f t="shared" si="8"/>
        <v>-1908.7989973697215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-139.08130066028841</v>
      </c>
      <c r="AR27">
        <f t="shared" si="9"/>
        <v>-139.61404370063082</v>
      </c>
      <c r="AS27">
        <f t="shared" si="9"/>
        <v>7.2878862172381842</v>
      </c>
      <c r="AT27">
        <f t="shared" si="9"/>
        <v>6.5704646862094611</v>
      </c>
      <c r="AU27">
        <f t="shared" si="9"/>
        <v>-125.75569279718317</v>
      </c>
      <c r="AW27">
        <v>24</v>
      </c>
      <c r="AX27">
        <f>IF(Z27&gt;0, (R27*SUMPRODUCT(K27:$K$98, X27:$X$98)-K27*$AZ$3)/Z27, 0)</f>
        <v>2031.3708593611168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</v>
      </c>
      <c r="S28">
        <f t="shared" si="1"/>
        <v>1946.7069153695634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1314.103385094885</v>
      </c>
      <c r="AC28">
        <f t="shared" si="2"/>
        <v>1201.6009781861217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-2318.7652573767482</v>
      </c>
      <c r="AI28">
        <f t="shared" si="6"/>
        <v>-2326.4808575571046</v>
      </c>
      <c r="AJ28">
        <f t="shared" si="7"/>
        <v>112.50240690876331</v>
      </c>
      <c r="AK28">
        <f t="shared" si="22"/>
        <v>91.987236956641951</v>
      </c>
      <c r="AL28">
        <f t="shared" si="8"/>
        <v>-2121.9912136916992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-136.3974395573878</v>
      </c>
      <c r="AR28">
        <f t="shared" si="9"/>
        <v>-136.85129667203154</v>
      </c>
      <c r="AS28">
        <f t="shared" si="9"/>
        <v>6.6177635694605632</v>
      </c>
      <c r="AT28">
        <f t="shared" si="9"/>
        <v>5.4109934383953453</v>
      </c>
      <c r="AU28">
        <f t="shared" si="9"/>
        <v>-124.82253966417561</v>
      </c>
      <c r="AW28">
        <v>25</v>
      </c>
      <c r="AX28">
        <f>IF(Z28&gt;0, (R28*SUMPRODUCT(K28:$K$98, X28:$X$98)-K28*$AZ$3)/Z28, 0)</f>
        <v>1946.7069153695634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</v>
      </c>
      <c r="S29">
        <f t="shared" si="1"/>
        <v>1859.565162921888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1201.6009781861217</v>
      </c>
      <c r="AC29">
        <f t="shared" si="2"/>
        <v>1088.9346937640241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-2548.9874003839946</v>
      </c>
      <c r="AI29">
        <f t="shared" si="6"/>
        <v>-2556.3072211374993</v>
      </c>
      <c r="AJ29">
        <f t="shared" si="7"/>
        <v>112.66628442209753</v>
      </c>
      <c r="AK29">
        <f t="shared" si="22"/>
        <v>84.112068473028529</v>
      </c>
      <c r="AL29">
        <f t="shared" si="8"/>
        <v>-2359.5288682423734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-133.87488147376769</v>
      </c>
      <c r="AR29">
        <f t="shared" si="9"/>
        <v>-134.25932438456317</v>
      </c>
      <c r="AS29">
        <f t="shared" si="9"/>
        <v>5.9173244523789661</v>
      </c>
      <c r="AT29">
        <f t="shared" si="9"/>
        <v>4.4176339183331308</v>
      </c>
      <c r="AU29">
        <f t="shared" si="9"/>
        <v>-123.9243660138511</v>
      </c>
      <c r="AW29">
        <v>26</v>
      </c>
      <c r="AX29">
        <f>IF(Z29&gt;0, (R29*SUMPRODUCT(K29:$K$98, X29:$X$98)-K29*$AZ$3)/Z29, 0)</f>
        <v>1859.565162921888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</v>
      </c>
      <c r="S30">
        <f t="shared" si="1"/>
        <v>1768.1082355472302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1088.9346937640241</v>
      </c>
      <c r="AC30">
        <f t="shared" si="2"/>
        <v>976.24834366105108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-2758.6940455809154</v>
      </c>
      <c r="AI30">
        <f t="shared" si="6"/>
        <v>-2765.5958313711876</v>
      </c>
      <c r="AJ30">
        <f t="shared" si="7"/>
        <v>112.68635010297305</v>
      </c>
      <c r="AK30">
        <f t="shared" si="22"/>
        <v>76.225428563481699</v>
      </c>
      <c r="AL30">
        <f t="shared" si="8"/>
        <v>-2576.6840527047329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-129.36503948268731</v>
      </c>
      <c r="AR30">
        <f t="shared" si="9"/>
        <v>-129.68868892568727</v>
      </c>
      <c r="AS30">
        <f t="shared" si="9"/>
        <v>5.2842663555179863</v>
      </c>
      <c r="AT30">
        <f t="shared" si="9"/>
        <v>3.5744832202380379</v>
      </c>
      <c r="AU30">
        <f t="shared" si="9"/>
        <v>-120.82993934993127</v>
      </c>
      <c r="AW30">
        <v>27</v>
      </c>
      <c r="AX30">
        <f>IF(Z30&gt;0, (R30*SUMPRODUCT(K30:$K$98, X30:$X$98)-K30*$AZ$3)/Z30, 0)</f>
        <v>1768.1082355472302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</v>
      </c>
      <c r="S31">
        <f t="shared" si="1"/>
        <v>1673.3294884755817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976.24834366105108</v>
      </c>
      <c r="AC31">
        <f t="shared" si="2"/>
        <v>865.8016357594305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-2920.8909607295204</v>
      </c>
      <c r="AI31">
        <f t="shared" si="6"/>
        <v>-2927.3586172917985</v>
      </c>
      <c r="AJ31">
        <f t="shared" si="7"/>
        <v>110.44670790162058</v>
      </c>
      <c r="AK31">
        <f t="shared" si="22"/>
        <v>68.337384056273578</v>
      </c>
      <c r="AL31">
        <f t="shared" si="8"/>
        <v>-2748.5745253339046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-122.29556560101244</v>
      </c>
      <c r="AR31">
        <f t="shared" si="9"/>
        <v>-122.56636164510692</v>
      </c>
      <c r="AS31">
        <f t="shared" si="9"/>
        <v>4.6243227813697505</v>
      </c>
      <c r="AT31">
        <f t="shared" si="9"/>
        <v>2.8612362279926589</v>
      </c>
      <c r="AU31">
        <f t="shared" si="9"/>
        <v>-115.08080263574452</v>
      </c>
      <c r="AW31">
        <v>28</v>
      </c>
      <c r="AX31">
        <f>IF(Z31&gt;0, (R31*SUMPRODUCT(K31:$K$98, X31:$X$98)-K31*$AZ$3)/Z31, 0)</f>
        <v>1673.3294884755817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</v>
      </c>
      <c r="S32">
        <f t="shared" si="1"/>
        <v>1578.9956292456127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865.8016357594305</v>
      </c>
      <c r="AC32">
        <f t="shared" si="2"/>
        <v>760.39743764151353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-3066.8075180748733</v>
      </c>
      <c r="AI32">
        <f t="shared" si="6"/>
        <v>-3072.8271471317694</v>
      </c>
      <c r="AJ32">
        <f t="shared" si="7"/>
        <v>105.40419811791696</v>
      </c>
      <c r="AK32">
        <f t="shared" si="22"/>
        <v>60.606114503160143</v>
      </c>
      <c r="AL32">
        <f t="shared" si="8"/>
        <v>-2906.8168345106924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-114.64730803977803</v>
      </c>
      <c r="AR32">
        <f t="shared" si="9"/>
        <v>-114.872341486678</v>
      </c>
      <c r="AS32">
        <f t="shared" si="9"/>
        <v>3.9403540975718938</v>
      </c>
      <c r="AT32">
        <f t="shared" si="9"/>
        <v>2.2656550297292646</v>
      </c>
      <c r="AU32">
        <f t="shared" si="9"/>
        <v>-108.66633235937685</v>
      </c>
      <c r="AW32">
        <v>29</v>
      </c>
      <c r="AX32">
        <f>IF(Z32&gt;0, (R32*SUMPRODUCT(K32:$K$98, X32:$X$98)-K32*$AZ$3)/Z32, 0)</f>
        <v>1578.9956292456127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</v>
      </c>
      <c r="S33">
        <f t="shared" si="1"/>
        <v>1485.1890758911932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760.39743764151353</v>
      </c>
      <c r="AC33">
        <f t="shared" si="2"/>
        <v>660.83170771164191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-3180.6756795990177</v>
      </c>
      <c r="AI33">
        <f t="shared" si="6"/>
        <v>-3186.2375279053949</v>
      </c>
      <c r="AJ33">
        <f t="shared" si="7"/>
        <v>99.565729929871623</v>
      </c>
      <c r="AK33">
        <f t="shared" si="22"/>
        <v>53.227820634905953</v>
      </c>
      <c r="AL33">
        <f t="shared" si="8"/>
        <v>-3033.443977340617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-106.16435072035789</v>
      </c>
      <c r="AR33">
        <f t="shared" si="9"/>
        <v>-106.34999366975978</v>
      </c>
      <c r="AS33">
        <f t="shared" si="9"/>
        <v>3.3232973546475848</v>
      </c>
      <c r="AT33">
        <f t="shared" si="9"/>
        <v>1.7766341454457428</v>
      </c>
      <c r="AU33">
        <f t="shared" si="9"/>
        <v>-101.25006216966645</v>
      </c>
      <c r="AW33">
        <v>30</v>
      </c>
      <c r="AX33">
        <f>IF(Z33&gt;0, (R33*SUMPRODUCT(K33:$K$98, X33:$X$98)-K33*$AZ$3)/Z33, 0)</f>
        <v>1485.1890758911932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</v>
      </c>
      <c r="S34">
        <f t="shared" si="1"/>
        <v>1393.323804580534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660.83170771164191</v>
      </c>
      <c r="AC34">
        <f t="shared" si="2"/>
        <v>568.13305173227184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-3274.4603245033559</v>
      </c>
      <c r="AI34">
        <f t="shared" si="6"/>
        <v>-3279.5572467861066</v>
      </c>
      <c r="AJ34">
        <f t="shared" si="7"/>
        <v>92.698655979370074</v>
      </c>
      <c r="AK34">
        <f t="shared" si="22"/>
        <v>46.258219539814938</v>
      </c>
      <c r="AL34">
        <f t="shared" si="8"/>
        <v>-3140.6003712669217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-97.584542374178469</v>
      </c>
      <c r="AR34">
        <f t="shared" si="9"/>
        <v>-97.736439413442312</v>
      </c>
      <c r="AS34">
        <f t="shared" si="9"/>
        <v>2.7625791812946305</v>
      </c>
      <c r="AT34">
        <f t="shared" si="9"/>
        <v>1.3785744023396533</v>
      </c>
      <c r="AU34">
        <f t="shared" ref="AU34:AU89" si="23">AL34*$K34</f>
        <v>-93.595285829808034</v>
      </c>
      <c r="AW34">
        <v>31</v>
      </c>
      <c r="AX34">
        <f>IF(Z34&gt;0, (R34*SUMPRODUCT(K34:$K$98, X34:$X$98)-K34*$AZ$3)/Z34, 0)</f>
        <v>1393.323804580534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</v>
      </c>
      <c r="S35">
        <f t="shared" si="1"/>
        <v>1303.8209116599692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568.13305173227184</v>
      </c>
      <c r="AC35">
        <f t="shared" si="2"/>
        <v>482.57145109111821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-3355.5282033151766</v>
      </c>
      <c r="AI35">
        <f t="shared" ref="AI35:AI66" si="25">SUM(AE35:AH35)</f>
        <v>-3360.1547153496854</v>
      </c>
      <c r="AJ35">
        <f t="shared" si="7"/>
        <v>85.561600641153632</v>
      </c>
      <c r="AK35">
        <f t="shared" si="22"/>
        <v>39.76931362125903</v>
      </c>
      <c r="AL35">
        <f t="shared" si="8"/>
        <v>-3234.8238010872724</v>
      </c>
      <c r="AN35">
        <f t="shared" ref="AN35:AT66" si="26">AE35*$K35</f>
        <v>0</v>
      </c>
      <c r="AO35">
        <f t="shared" si="26"/>
        <v>0</v>
      </c>
      <c r="AP35">
        <f t="shared" si="26"/>
        <v>-0.1231053623384486</v>
      </c>
      <c r="AQ35">
        <f t="shared" si="26"/>
        <v>-89.286164658137068</v>
      </c>
      <c r="AR35">
        <f t="shared" si="26"/>
        <v>-89.409270020475518</v>
      </c>
      <c r="AS35">
        <f t="shared" si="26"/>
        <v>2.2766809576245581</v>
      </c>
      <c r="AT35">
        <f t="shared" si="26"/>
        <v>1.0582088032580617</v>
      </c>
      <c r="AU35">
        <f t="shared" si="23"/>
        <v>-86.074380259592886</v>
      </c>
      <c r="AW35">
        <v>32</v>
      </c>
      <c r="AX35">
        <f>IF(Z35&gt;0, (R35*SUMPRODUCT(K35:$K$98, X35:$X$98)-K35*$AZ$3)/Z35, 0)</f>
        <v>1303.8209116599692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</v>
      </c>
      <c r="S36">
        <f t="shared" si="1"/>
        <v>1215.0329279211282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482.57145109111821</v>
      </c>
      <c r="AC36">
        <f t="shared" si="2"/>
        <v>404.02005583746774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-3390.1969825991614</v>
      </c>
      <c r="AI36">
        <f t="shared" si="25"/>
        <v>-3394.3534548905</v>
      </c>
      <c r="AJ36">
        <f t="shared" si="7"/>
        <v>78.551395253650469</v>
      </c>
      <c r="AK36">
        <f t="shared" si="22"/>
        <v>33.780001576378275</v>
      </c>
      <c r="AL36">
        <f t="shared" si="8"/>
        <v>-3282.0220580604714</v>
      </c>
      <c r="AN36">
        <f t="shared" si="26"/>
        <v>0</v>
      </c>
      <c r="AO36">
        <f t="shared" si="26"/>
        <v>0</v>
      </c>
      <c r="AP36">
        <f t="shared" si="26"/>
        <v>-9.8748416822276086E-2</v>
      </c>
      <c r="AQ36">
        <f t="shared" si="26"/>
        <v>-80.543441957963395</v>
      </c>
      <c r="AR36">
        <f t="shared" si="26"/>
        <v>-80.64219037478567</v>
      </c>
      <c r="AS36">
        <f t="shared" si="26"/>
        <v>1.8662041694930871</v>
      </c>
      <c r="AT36">
        <f t="shared" si="26"/>
        <v>0.80253672877173443</v>
      </c>
      <c r="AU36">
        <f t="shared" si="23"/>
        <v>-77.973449476520841</v>
      </c>
      <c r="AW36">
        <v>33</v>
      </c>
      <c r="AX36">
        <f>IF(Z36&gt;0, (R36*SUMPRODUCT(K36:$K$98, X36:$X$98)-K36*$AZ$3)/Z36, 0)</f>
        <v>1215.0329279211282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</v>
      </c>
      <c r="S37">
        <f t="shared" si="1"/>
        <v>1127.3064612919179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404.02005583746774</v>
      </c>
      <c r="AC37">
        <f t="shared" si="2"/>
        <v>333.06122941922456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-3374.3904650004401</v>
      </c>
      <c r="AI37">
        <f t="shared" si="25"/>
        <v>-3378.0835737607404</v>
      </c>
      <c r="AJ37">
        <f t="shared" si="7"/>
        <v>70.958826418243177</v>
      </c>
      <c r="AK37">
        <f t="shared" si="22"/>
        <v>28.281403908622746</v>
      </c>
      <c r="AL37">
        <f t="shared" si="8"/>
        <v>-3278.8433434338745</v>
      </c>
      <c r="AN37">
        <f t="shared" si="26"/>
        <v>0</v>
      </c>
      <c r="AO37">
        <f t="shared" si="26"/>
        <v>0</v>
      </c>
      <c r="AP37">
        <f t="shared" si="26"/>
        <v>-7.8339235102614965E-2</v>
      </c>
      <c r="AQ37">
        <f t="shared" si="26"/>
        <v>-71.578495279461265</v>
      </c>
      <c r="AR37">
        <f t="shared" si="26"/>
        <v>-71.656834514563883</v>
      </c>
      <c r="AS37">
        <f t="shared" si="26"/>
        <v>1.5051980719171656</v>
      </c>
      <c r="AT37">
        <f t="shared" si="26"/>
        <v>0.59991289009573068</v>
      </c>
      <c r="AU37">
        <f t="shared" si="23"/>
        <v>-69.551723552550982</v>
      </c>
      <c r="AW37">
        <v>34</v>
      </c>
      <c r="AX37">
        <f>IF(Z37&gt;0, (R37*SUMPRODUCT(K37:$K$98, X37:$X$98)-K37*$AZ$3)/Z37, 0)</f>
        <v>1127.3064612919179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</v>
      </c>
      <c r="S38">
        <f t="shared" si="1"/>
        <v>1041.7284270730759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333.06122941922456</v>
      </c>
      <c r="AC38">
        <f t="shared" si="2"/>
        <v>270.04042658594176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-3327.0773648494123</v>
      </c>
      <c r="AI38">
        <f t="shared" si="25"/>
        <v>-3330.3176578515036</v>
      </c>
      <c r="AJ38">
        <f t="shared" si="7"/>
        <v>63.020802833282801</v>
      </c>
      <c r="AK38">
        <f t="shared" si="22"/>
        <v>23.314286059345722</v>
      </c>
      <c r="AL38">
        <f t="shared" si="8"/>
        <v>-3243.9825689588752</v>
      </c>
      <c r="AN38">
        <f t="shared" si="26"/>
        <v>0</v>
      </c>
      <c r="AO38">
        <f t="shared" si="26"/>
        <v>0</v>
      </c>
      <c r="AP38">
        <f t="shared" si="26"/>
        <v>-6.1369627810221636E-2</v>
      </c>
      <c r="AQ38">
        <f t="shared" si="26"/>
        <v>-63.013282886718386</v>
      </c>
      <c r="AR38">
        <f t="shared" si="26"/>
        <v>-63.074652514528609</v>
      </c>
      <c r="AS38">
        <f t="shared" si="26"/>
        <v>1.1935844109418514</v>
      </c>
      <c r="AT38">
        <f t="shared" si="26"/>
        <v>0.4415616295192224</v>
      </c>
      <c r="AU38">
        <f t="shared" si="23"/>
        <v>-61.439506474067542</v>
      </c>
      <c r="AW38">
        <v>35</v>
      </c>
      <c r="AX38">
        <f>IF(Z38&gt;0, (R38*SUMPRODUCT(K38:$K$98, X38:$X$98)-K38*$AZ$3)/Z38, 0)</f>
        <v>1041.7284270730759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</v>
      </c>
      <c r="S39">
        <f t="shared" si="1"/>
        <v>957.54382142506972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270.04042658594176</v>
      </c>
      <c r="AC39">
        <f t="shared" si="2"/>
        <v>214.66794052616865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-3244.5183441658419</v>
      </c>
      <c r="AI39">
        <f t="shared" si="25"/>
        <v>-3247.3206694448913</v>
      </c>
      <c r="AJ39">
        <f t="shared" si="7"/>
        <v>55.372486059773109</v>
      </c>
      <c r="AK39">
        <f t="shared" si="22"/>
        <v>18.902829861015924</v>
      </c>
      <c r="AL39">
        <f t="shared" si="8"/>
        <v>-3173.0453535241022</v>
      </c>
      <c r="AN39">
        <f t="shared" si="26"/>
        <v>0</v>
      </c>
      <c r="AO39">
        <f t="shared" si="26"/>
        <v>0</v>
      </c>
      <c r="AP39">
        <f t="shared" si="26"/>
        <v>-4.738814714866843E-2</v>
      </c>
      <c r="AQ39">
        <f t="shared" si="26"/>
        <v>-54.865762325791209</v>
      </c>
      <c r="AR39">
        <f t="shared" si="26"/>
        <v>-54.913150472939876</v>
      </c>
      <c r="AS39">
        <f t="shared" si="26"/>
        <v>0.9363650740352879</v>
      </c>
      <c r="AT39">
        <f t="shared" si="26"/>
        <v>0.31965242924401133</v>
      </c>
      <c r="AU39">
        <f t="shared" si="23"/>
        <v>-53.65713296966058</v>
      </c>
      <c r="AW39">
        <v>36</v>
      </c>
      <c r="AX39">
        <f>IF(Z39&gt;0, (R39*SUMPRODUCT(K39:$K$98, X39:$X$98)-K39*$AZ$3)/Z39, 0)</f>
        <v>957.54382142506972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</v>
      </c>
      <c r="S40">
        <f t="shared" si="1"/>
        <v>873.9173160282179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214.66794052616865</v>
      </c>
      <c r="AC40">
        <f t="shared" si="2"/>
        <v>166.62431822443563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-3128.0451508839519</v>
      </c>
      <c r="AI40">
        <f t="shared" si="25"/>
        <v>-3130.4284472663503</v>
      </c>
      <c r="AJ40">
        <f t="shared" si="7"/>
        <v>48.043622301733024</v>
      </c>
      <c r="AK40">
        <f t="shared" si="22"/>
        <v>15.026755836831807</v>
      </c>
      <c r="AL40">
        <f t="shared" si="8"/>
        <v>-3067.3580691277853</v>
      </c>
      <c r="AN40">
        <f t="shared" si="26"/>
        <v>0</v>
      </c>
      <c r="AO40">
        <f t="shared" si="26"/>
        <v>0</v>
      </c>
      <c r="AP40">
        <f t="shared" si="26"/>
        <v>-3.5984147226495698E-2</v>
      </c>
      <c r="AQ40">
        <f t="shared" si="26"/>
        <v>-47.228719882189687</v>
      </c>
      <c r="AR40">
        <f t="shared" si="26"/>
        <v>-47.264704029416187</v>
      </c>
      <c r="AS40">
        <f t="shared" si="26"/>
        <v>0.72538555882835143</v>
      </c>
      <c r="AT40">
        <f t="shared" si="26"/>
        <v>0.22688113755494749</v>
      </c>
      <c r="AU40">
        <f t="shared" si="23"/>
        <v>-46.312437333032882</v>
      </c>
      <c r="AW40">
        <v>37</v>
      </c>
      <c r="AX40">
        <f>IF(Z40&gt;0, (R40*SUMPRODUCT(K40:$K$98, X40:$X$98)-K40*$AZ$3)/Z40, 0)</f>
        <v>873.9173160282179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</v>
      </c>
      <c r="S41">
        <f t="shared" si="1"/>
        <v>789.25731553569801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166.62431822443563</v>
      </c>
      <c r="AC41">
        <f t="shared" si="2"/>
        <v>125.486794792298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-2976.355854194524</v>
      </c>
      <c r="AI41">
        <f t="shared" si="25"/>
        <v>-2978.3432731313242</v>
      </c>
      <c r="AJ41">
        <f t="shared" si="7"/>
        <v>41.137523432137627</v>
      </c>
      <c r="AK41">
        <f t="shared" si="22"/>
        <v>11.663702275710495</v>
      </c>
      <c r="AL41">
        <f t="shared" si="8"/>
        <v>-2925.5420474234761</v>
      </c>
      <c r="AN41">
        <f t="shared" si="26"/>
        <v>0</v>
      </c>
      <c r="AO41">
        <f t="shared" si="26"/>
        <v>0</v>
      </c>
      <c r="AP41">
        <f t="shared" si="26"/>
        <v>-2.6791964688784496E-2</v>
      </c>
      <c r="AQ41">
        <f t="shared" si="26"/>
        <v>-40.123609305657936</v>
      </c>
      <c r="AR41">
        <f t="shared" si="26"/>
        <v>-40.150401270346727</v>
      </c>
      <c r="AS41">
        <f t="shared" si="26"/>
        <v>0.55456605286874494</v>
      </c>
      <c r="AT41">
        <f t="shared" si="26"/>
        <v>0.15723584681871686</v>
      </c>
      <c r="AU41">
        <f t="shared" si="23"/>
        <v>-39.438599370659261</v>
      </c>
      <c r="AW41">
        <v>38</v>
      </c>
      <c r="AX41">
        <f>IF(Z41&gt;0, (R41*SUMPRODUCT(K41:$K$98, X41:$X$98)-K41*$AZ$3)/Z41, 0)</f>
        <v>789.25731553569801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</v>
      </c>
      <c r="S42">
        <f t="shared" si="1"/>
        <v>700.92626457886888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125.486794792298</v>
      </c>
      <c r="AC42">
        <f t="shared" si="2"/>
        <v>90.801753745615116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-2785.8207714430496</v>
      </c>
      <c r="AI42">
        <f t="shared" si="25"/>
        <v>-2787.4400885940513</v>
      </c>
      <c r="AJ42">
        <f t="shared" si="7"/>
        <v>34.685041046682883</v>
      </c>
      <c r="AK42">
        <f t="shared" si="22"/>
        <v>8.7840756354608605</v>
      </c>
      <c r="AL42">
        <f t="shared" si="8"/>
        <v>-2743.9709719119078</v>
      </c>
      <c r="AN42">
        <f t="shared" si="26"/>
        <v>0</v>
      </c>
      <c r="AO42">
        <f t="shared" si="26"/>
        <v>0</v>
      </c>
      <c r="AP42">
        <f t="shared" si="26"/>
        <v>-1.9490771568738022E-2</v>
      </c>
      <c r="AQ42">
        <f t="shared" si="26"/>
        <v>-33.531292035071885</v>
      </c>
      <c r="AR42">
        <f t="shared" si="26"/>
        <v>-33.550782806640626</v>
      </c>
      <c r="AS42">
        <f t="shared" si="26"/>
        <v>0.41748351240210252</v>
      </c>
      <c r="AT42">
        <f t="shared" si="26"/>
        <v>0.10572877064098632</v>
      </c>
      <c r="AU42">
        <f t="shared" si="23"/>
        <v>-33.027570523597539</v>
      </c>
      <c r="AW42">
        <v>39</v>
      </c>
      <c r="AX42">
        <f>IF(Z42&gt;0, (R42*SUMPRODUCT(K42:$K$98, X42:$X$98)-K42*$AZ$3)/Z42, 0)</f>
        <v>700.92626457886888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</v>
      </c>
      <c r="S43">
        <f t="shared" si="1"/>
        <v>605.5063727559982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90.801753745615116</v>
      </c>
      <c r="AC43">
        <f t="shared" si="2"/>
        <v>62.126326227485194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-2564.7651855171093</v>
      </c>
      <c r="AI43">
        <f t="shared" si="25"/>
        <v>-2566.0477138484116</v>
      </c>
      <c r="AJ43">
        <f t="shared" si="7"/>
        <v>28.675427518129922</v>
      </c>
      <c r="AK43">
        <f t="shared" si="22"/>
        <v>6.3561227621930589</v>
      </c>
      <c r="AL43">
        <f t="shared" si="8"/>
        <v>-2531.0161635680888</v>
      </c>
      <c r="AN43">
        <f t="shared" si="26"/>
        <v>0</v>
      </c>
      <c r="AO43">
        <f t="shared" si="26"/>
        <v>0</v>
      </c>
      <c r="AP43">
        <f t="shared" si="26"/>
        <v>-1.378307313957924E-2</v>
      </c>
      <c r="AQ43">
        <f t="shared" si="26"/>
        <v>-27.563013833727787</v>
      </c>
      <c r="AR43">
        <f t="shared" si="26"/>
        <v>-27.576796906867369</v>
      </c>
      <c r="AS43">
        <f t="shared" si="26"/>
        <v>0.30816903232835968</v>
      </c>
      <c r="AT43">
        <f t="shared" si="26"/>
        <v>6.83079685471778E-2</v>
      </c>
      <c r="AU43">
        <f t="shared" si="23"/>
        <v>-27.200319905991833</v>
      </c>
      <c r="AW43">
        <v>40</v>
      </c>
      <c r="AX43">
        <f>IF(Z43&gt;0, (R43*SUMPRODUCT(K43:$K$98, X43:$X$98)-K43*$AZ$3)/Z43, 0)</f>
        <v>605.5063727559982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</v>
      </c>
      <c r="S44">
        <f t="shared" si="1"/>
        <v>495.09280890436685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62.126326227485194</v>
      </c>
      <c r="AC44">
        <f t="shared" si="2"/>
        <v>38.898905712455637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-2300.7327036362426</v>
      </c>
      <c r="AI44">
        <f t="shared" si="25"/>
        <v>-2301.7148150962771</v>
      </c>
      <c r="AJ44">
        <f t="shared" si="7"/>
        <v>23.227420515029557</v>
      </c>
      <c r="AK44">
        <f t="shared" si="22"/>
        <v>4.3488428359239641</v>
      </c>
      <c r="AL44">
        <f t="shared" si="8"/>
        <v>-2274.1385517453232</v>
      </c>
      <c r="AN44">
        <f t="shared" si="26"/>
        <v>0</v>
      </c>
      <c r="AO44">
        <f t="shared" si="26"/>
        <v>0</v>
      </c>
      <c r="AP44">
        <f t="shared" si="26"/>
        <v>-9.4237086192057815E-3</v>
      </c>
      <c r="AQ44">
        <f t="shared" si="26"/>
        <v>-22.076348247664065</v>
      </c>
      <c r="AR44">
        <f t="shared" si="26"/>
        <v>-22.085771956283271</v>
      </c>
      <c r="AS44">
        <f t="shared" si="26"/>
        <v>0.22287535765206459</v>
      </c>
      <c r="AT44">
        <f t="shared" si="26"/>
        <v>4.172869311088627E-2</v>
      </c>
      <c r="AU44">
        <f t="shared" si="23"/>
        <v>-21.821167905520316</v>
      </c>
      <c r="AW44">
        <v>41</v>
      </c>
      <c r="AX44">
        <f>IF(Z44&gt;0, (R44*SUMPRODUCT(K44:$K$98, X44:$X$98)-K44*$AZ$3)/Z44, 0)</f>
        <v>495.09280890436685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</v>
      </c>
      <c r="S45">
        <f t="shared" si="1"/>
        <v>358.04543507986983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38.898905712455637</v>
      </c>
      <c r="AC45">
        <f t="shared" si="2"/>
        <v>20.693622927914952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-1998.7146745456009</v>
      </c>
      <c r="AI45">
        <f t="shared" si="25"/>
        <v>-1999.4371255567169</v>
      </c>
      <c r="AJ45">
        <f t="shared" si="7"/>
        <v>18.205282784540685</v>
      </c>
      <c r="AK45">
        <f t="shared" si="22"/>
        <v>2.7229233998718949</v>
      </c>
      <c r="AL45">
        <f t="shared" si="8"/>
        <v>-1978.5089193723043</v>
      </c>
      <c r="AN45">
        <f t="shared" si="26"/>
        <v>0</v>
      </c>
      <c r="AO45">
        <f t="shared" si="26"/>
        <v>0</v>
      </c>
      <c r="AP45">
        <f t="shared" si="26"/>
        <v>-6.1894413369410397E-3</v>
      </c>
      <c r="AQ45">
        <f t="shared" si="26"/>
        <v>-17.123551683141134</v>
      </c>
      <c r="AR45">
        <f t="shared" si="26"/>
        <v>-17.129741124478073</v>
      </c>
      <c r="AS45">
        <f t="shared" si="26"/>
        <v>0.15596978630186648</v>
      </c>
      <c r="AT45">
        <f t="shared" si="26"/>
        <v>2.3328051852894417E-2</v>
      </c>
      <c r="AU45">
        <f t="shared" si="23"/>
        <v>-16.950443286323313</v>
      </c>
      <c r="AW45">
        <v>42</v>
      </c>
      <c r="AX45">
        <f>IF(Z45&gt;0, (R45*SUMPRODUCT(K45:$K$98, X45:$X$98)-K45*$AZ$3)/Z45, 0)</f>
        <v>358.04543507986983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</v>
      </c>
      <c r="S46">
        <f t="shared" si="1"/>
        <v>173.48084373184972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20.693622927914952</v>
      </c>
      <c r="AC46">
        <f t="shared" si="2"/>
        <v>7.0263796939911387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-1671.5782514798648</v>
      </c>
      <c r="AI46">
        <f t="shared" si="25"/>
        <v>-1672.0845306994347</v>
      </c>
      <c r="AJ46">
        <f t="shared" si="7"/>
        <v>13.667243233923813</v>
      </c>
      <c r="AK46">
        <f t="shared" si="22"/>
        <v>1.4485536049540468</v>
      </c>
      <c r="AL46">
        <f t="shared" si="8"/>
        <v>-1656.968733860557</v>
      </c>
      <c r="AN46">
        <f t="shared" si="26"/>
        <v>0</v>
      </c>
      <c r="AO46">
        <f t="shared" si="26"/>
        <v>0</v>
      </c>
      <c r="AP46">
        <f t="shared" si="26"/>
        <v>-3.872711339376376E-3</v>
      </c>
      <c r="AQ46">
        <f t="shared" si="26"/>
        <v>-12.78650159621491</v>
      </c>
      <c r="AR46">
        <f t="shared" si="26"/>
        <v>-12.790374307554288</v>
      </c>
      <c r="AS46">
        <f t="shared" si="26"/>
        <v>0.10454564557280573</v>
      </c>
      <c r="AT46">
        <f t="shared" si="26"/>
        <v>1.108050608193193E-2</v>
      </c>
      <c r="AU46">
        <f t="shared" si="23"/>
        <v>-12.67474815589955</v>
      </c>
      <c r="AW46">
        <v>43</v>
      </c>
      <c r="AX46">
        <f>IF(Z46&gt;0, (R46*SUMPRODUCT(K46:$K$98, X46:$X$98)-K46*$AZ$3)/Z46, 0)</f>
        <v>173.48084373184972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</v>
      </c>
      <c r="S47">
        <f t="shared" si="1"/>
        <v>-99.759072000626887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7.0263796939911387</v>
      </c>
      <c r="AC47">
        <f t="shared" si="2"/>
        <v>-2.6741322154226026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-1329.140910487502</v>
      </c>
      <c r="AI47">
        <f t="shared" si="25"/>
        <v>-1329.4759843010652</v>
      </c>
      <c r="AJ47">
        <f t="shared" si="7"/>
        <v>9.7005119094137413</v>
      </c>
      <c r="AK47">
        <f t="shared" si="22"/>
        <v>0.49184657857937975</v>
      </c>
      <c r="AL47">
        <f t="shared" si="8"/>
        <v>-1319.2836258130721</v>
      </c>
      <c r="AN47">
        <f t="shared" si="26"/>
        <v>0</v>
      </c>
      <c r="AO47">
        <f t="shared" si="26"/>
        <v>0</v>
      </c>
      <c r="AP47">
        <f t="shared" si="26"/>
        <v>-2.2884819482209846E-3</v>
      </c>
      <c r="AQ47">
        <f t="shared" si="26"/>
        <v>-9.0777460283936353</v>
      </c>
      <c r="AR47">
        <f t="shared" si="26"/>
        <v>-9.0800345103418554</v>
      </c>
      <c r="AS47">
        <f t="shared" si="26"/>
        <v>6.6252406170213787E-2</v>
      </c>
      <c r="AT47">
        <f t="shared" si="26"/>
        <v>3.3592061534245777E-3</v>
      </c>
      <c r="AU47">
        <f t="shared" si="23"/>
        <v>-9.0104228980182182</v>
      </c>
      <c r="AW47">
        <v>44</v>
      </c>
      <c r="AX47">
        <f>IF(Z47&gt;0, (R47*SUMPRODUCT(K47:$K$98, X47:$X$98)-K47*$AZ$3)/Z47, 0)</f>
        <v>-99.759072000626887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</v>
      </c>
      <c r="S48">
        <f t="shared" si="1"/>
        <v>-542.63747500550153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-2.6741322154226026</v>
      </c>
      <c r="AC48">
        <f t="shared" si="2"/>
        <v>-8.9965303091723356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-995.85813804358747</v>
      </c>
      <c r="AI48">
        <f t="shared" si="25"/>
        <v>-996.06537885175965</v>
      </c>
      <c r="AJ48">
        <f t="shared" si="7"/>
        <v>6.3223980937497331</v>
      </c>
      <c r="AK48">
        <f t="shared" si="22"/>
        <v>-0.1871892550795822</v>
      </c>
      <c r="AL48">
        <f t="shared" si="8"/>
        <v>-989.93017001308954</v>
      </c>
      <c r="AN48">
        <f t="shared" si="26"/>
        <v>0</v>
      </c>
      <c r="AO48">
        <f t="shared" si="26"/>
        <v>0</v>
      </c>
      <c r="AP48">
        <f t="shared" si="26"/>
        <v>-1.2637589871437869E-3</v>
      </c>
      <c r="AQ48">
        <f t="shared" si="26"/>
        <v>-6.0727647366980939</v>
      </c>
      <c r="AR48">
        <f t="shared" si="26"/>
        <v>-6.0740284956852371</v>
      </c>
      <c r="AS48">
        <f t="shared" si="26"/>
        <v>3.8554122046457737E-2</v>
      </c>
      <c r="AT48">
        <f t="shared" si="26"/>
        <v>-1.1414841772235604E-3</v>
      </c>
      <c r="AU48">
        <f t="shared" si="23"/>
        <v>-6.0366158578160034</v>
      </c>
      <c r="AW48">
        <v>45</v>
      </c>
      <c r="AX48">
        <f>IF(Z48&gt;0, (R48*SUMPRODUCT(K48:$K$98, X48:$X$98)-K48*$AZ$3)/Z48, 0)</f>
        <v>-542.63747500550153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</v>
      </c>
      <c r="S49">
        <f t="shared" si="1"/>
        <v>-1331.5092859519127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-8.9965303091723356</v>
      </c>
      <c r="AC49">
        <f t="shared" si="2"/>
        <v>-12.609162961366938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-694.36447259707063</v>
      </c>
      <c r="AI49">
        <f t="shared" si="25"/>
        <v>-694.48284543808643</v>
      </c>
      <c r="AJ49">
        <f t="shared" si="7"/>
        <v>3.6126326521946019</v>
      </c>
      <c r="AK49">
        <f t="shared" si="22"/>
        <v>-0.62975712164206354</v>
      </c>
      <c r="AL49">
        <f t="shared" si="8"/>
        <v>-691.49996990753391</v>
      </c>
      <c r="AN49">
        <f t="shared" si="26"/>
        <v>0</v>
      </c>
      <c r="AO49">
        <f t="shared" si="26"/>
        <v>0</v>
      </c>
      <c r="AP49">
        <f t="shared" si="26"/>
        <v>-6.4450015809975356E-4</v>
      </c>
      <c r="AQ49">
        <f t="shared" si="26"/>
        <v>-3.780580144290179</v>
      </c>
      <c r="AR49">
        <f t="shared" si="26"/>
        <v>-3.7812246444482787</v>
      </c>
      <c r="AS49">
        <f t="shared" si="26"/>
        <v>1.9669565210354196E-2</v>
      </c>
      <c r="AT49">
        <f t="shared" si="26"/>
        <v>-3.4288149289960729E-3</v>
      </c>
      <c r="AU49">
        <f t="shared" si="23"/>
        <v>-3.7649838941669205</v>
      </c>
      <c r="AW49">
        <v>46</v>
      </c>
      <c r="AX49">
        <f>IF(Z49&gt;0, (R49*SUMPRODUCT(K49:$K$98, X49:$X$98)-K49*$AZ$3)/Z49, 0)</f>
        <v>-1331.5092859519127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</v>
      </c>
      <c r="S50">
        <f t="shared" si="1"/>
        <v>-2886.795528675897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-12.609162961366938</v>
      </c>
      <c r="AC50">
        <f t="shared" si="2"/>
        <v>-14.193196601636151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-445.85367314294302</v>
      </c>
      <c r="AI50">
        <f t="shared" si="25"/>
        <v>-445.91513054640581</v>
      </c>
      <c r="AJ50">
        <f t="shared" si="7"/>
        <v>1.5840336402692134</v>
      </c>
      <c r="AK50">
        <f t="shared" si="22"/>
        <v>-0.88264140729568574</v>
      </c>
      <c r="AL50">
        <f t="shared" si="8"/>
        <v>-445.21373831343226</v>
      </c>
      <c r="AN50">
        <f t="shared" si="26"/>
        <v>0</v>
      </c>
      <c r="AO50">
        <f t="shared" si="26"/>
        <v>0</v>
      </c>
      <c r="AP50">
        <f t="shared" si="26"/>
        <v>-2.9876322730626833E-4</v>
      </c>
      <c r="AQ50">
        <f t="shared" si="26"/>
        <v>-2.1674310138266817</v>
      </c>
      <c r="AR50">
        <f t="shared" si="26"/>
        <v>-2.1677297770539878</v>
      </c>
      <c r="AS50">
        <f t="shared" si="26"/>
        <v>7.7004718042628798E-3</v>
      </c>
      <c r="AT50">
        <f t="shared" si="26"/>
        <v>-4.2907897265364878E-3</v>
      </c>
      <c r="AU50">
        <f t="shared" si="23"/>
        <v>-2.1643200949762615</v>
      </c>
      <c r="AW50">
        <v>47</v>
      </c>
      <c r="AX50">
        <f>IF(Z50&gt;0, (R50*SUMPRODUCT(K50:$K$98, X50:$X$98)-K50*$AZ$3)/Z50, 0)</f>
        <v>-2886.795528675897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</v>
      </c>
      <c r="S51">
        <f t="shared" si="1"/>
        <v>-6357.347519866832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-14.193196601636151</v>
      </c>
      <c r="AC51">
        <f t="shared" si="2"/>
        <v>-14.399425379729827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-260.24211245208318</v>
      </c>
      <c r="AI51">
        <f t="shared" si="25"/>
        <v>-260.27042501745484</v>
      </c>
      <c r="AJ51">
        <f t="shared" si="7"/>
        <v>0.20622877809367601</v>
      </c>
      <c r="AK51">
        <f t="shared" si="22"/>
        <v>-0.99352376211453064</v>
      </c>
      <c r="AL51">
        <f t="shared" si="8"/>
        <v>-261.05772000147567</v>
      </c>
      <c r="AN51">
        <f t="shared" si="26"/>
        <v>0</v>
      </c>
      <c r="AO51">
        <f t="shared" si="26"/>
        <v>0</v>
      </c>
      <c r="AP51">
        <f t="shared" si="26"/>
        <v>-1.2288931797751386E-4</v>
      </c>
      <c r="AQ51">
        <f t="shared" si="26"/>
        <v>-1.1295682778456433</v>
      </c>
      <c r="AR51">
        <f t="shared" si="26"/>
        <v>-1.1296911671636209</v>
      </c>
      <c r="AS51">
        <f t="shared" si="26"/>
        <v>8.9512601753252577E-4</v>
      </c>
      <c r="AT51">
        <f t="shared" si="26"/>
        <v>-4.3123417436025796E-3</v>
      </c>
      <c r="AU51">
        <f t="shared" si="23"/>
        <v>-1.1331083828896908</v>
      </c>
      <c r="AW51">
        <v>48</v>
      </c>
      <c r="AX51">
        <f>IF(Z51&gt;0, (R51*SUMPRODUCT(K51:$K$98, X51:$X$98)-K51*$AZ$3)/Z51, 0)</f>
        <v>-6357.347519866832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</v>
      </c>
      <c r="S52">
        <f t="shared" si="1"/>
        <v>-15402.025459428765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-14.399425379729827</v>
      </c>
      <c r="AC52">
        <f t="shared" si="2"/>
        <v>-13.777920232813855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-134.78026869788951</v>
      </c>
      <c r="AI52">
        <f t="shared" si="25"/>
        <v>-134.79145060402021</v>
      </c>
      <c r="AJ52">
        <f t="shared" si="7"/>
        <v>-0.62150514691597181</v>
      </c>
      <c r="AK52">
        <f t="shared" si="22"/>
        <v>-1.0079597765810879</v>
      </c>
      <c r="AL52">
        <f t="shared" si="8"/>
        <v>-136.42091552751728</v>
      </c>
      <c r="AN52">
        <f t="shared" si="26"/>
        <v>0</v>
      </c>
      <c r="AO52">
        <f t="shared" si="26"/>
        <v>0</v>
      </c>
      <c r="AP52">
        <f t="shared" si="26"/>
        <v>-4.3334394364847516E-5</v>
      </c>
      <c r="AQ52">
        <f t="shared" si="26"/>
        <v>-0.52232787935078218</v>
      </c>
      <c r="AR52">
        <f t="shared" si="26"/>
        <v>-0.52237121374514695</v>
      </c>
      <c r="AS52">
        <f t="shared" si="26"/>
        <v>-2.4085830109292486E-3</v>
      </c>
      <c r="AT52">
        <f t="shared" si="26"/>
        <v>-3.9062505043123714E-3</v>
      </c>
      <c r="AU52">
        <f t="shared" si="23"/>
        <v>-0.52868604726038859</v>
      </c>
      <c r="AW52">
        <v>49</v>
      </c>
      <c r="AX52">
        <f>IF(Z52&gt;0, (R52*SUMPRODUCT(K52:$K$98, X52:$X$98)-K52*$AZ$3)/Z52, 0)</f>
        <v>-15402.025459428765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</v>
      </c>
      <c r="S53">
        <f t="shared" si="1"/>
        <v>-44382.905326349275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-13.777920232813855</v>
      </c>
      <c r="AC53">
        <f t="shared" si="2"/>
        <v>-12.73678969719891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-59.863184295634156</v>
      </c>
      <c r="AI53">
        <f t="shared" si="25"/>
        <v>-59.866771484666607</v>
      </c>
      <c r="AJ53">
        <f t="shared" si="7"/>
        <v>-1.0411305356149452</v>
      </c>
      <c r="AK53">
        <f t="shared" si="22"/>
        <v>-0.96445441629696993</v>
      </c>
      <c r="AL53">
        <f t="shared" si="8"/>
        <v>-61.872356436578521</v>
      </c>
      <c r="AN53">
        <f t="shared" si="26"/>
        <v>0</v>
      </c>
      <c r="AO53">
        <f t="shared" si="26"/>
        <v>0</v>
      </c>
      <c r="AP53">
        <f t="shared" si="26"/>
        <v>-1.2412324745916225E-5</v>
      </c>
      <c r="AQ53">
        <f t="shared" si="26"/>
        <v>-0.20713747646980618</v>
      </c>
      <c r="AR53">
        <f t="shared" si="26"/>
        <v>-0.20714988879455212</v>
      </c>
      <c r="AS53">
        <f t="shared" si="26"/>
        <v>-3.6025005077898165E-3</v>
      </c>
      <c r="AT53">
        <f t="shared" si="26"/>
        <v>-3.3371872263815395E-3</v>
      </c>
      <c r="AU53">
        <f t="shared" si="23"/>
        <v>-0.21408957652872346</v>
      </c>
      <c r="AW53">
        <v>50</v>
      </c>
      <c r="AX53">
        <f>IF(Z53&gt;0, (R53*SUMPRODUCT(K53:$K$98, X53:$X$98)-K53*$AZ$3)/Z53, 0)</f>
        <v>-44382.905326349275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</v>
      </c>
      <c r="S54">
        <f t="shared" si="1"/>
        <v>-167172.91568428205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-12.73678969719891</v>
      </c>
      <c r="AC54">
        <f t="shared" si="2"/>
        <v>-11.547982160306463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-21.502730263488772</v>
      </c>
      <c r="AI54">
        <f t="shared" si="25"/>
        <v>-21.503593739347963</v>
      </c>
      <c r="AJ54">
        <f t="shared" si="7"/>
        <v>-1.1888075368924476</v>
      </c>
      <c r="AK54">
        <f t="shared" si="22"/>
        <v>-0.89157527880392384</v>
      </c>
      <c r="AL54">
        <f t="shared" si="8"/>
        <v>-23.583976555044334</v>
      </c>
      <c r="AN54">
        <f t="shared" si="26"/>
        <v>0</v>
      </c>
      <c r="AO54">
        <f t="shared" si="26"/>
        <v>0</v>
      </c>
      <c r="AP54">
        <f t="shared" si="26"/>
        <v>-2.667663483852E-6</v>
      </c>
      <c r="AQ54">
        <f t="shared" si="26"/>
        <v>-6.6431559975305879E-2</v>
      </c>
      <c r="AR54">
        <f t="shared" si="26"/>
        <v>-6.6434227638789728E-2</v>
      </c>
      <c r="AS54">
        <f t="shared" si="26"/>
        <v>-3.672758678476436E-3</v>
      </c>
      <c r="AT54">
        <f t="shared" si="26"/>
        <v>-2.7544751703895108E-3</v>
      </c>
      <c r="AU54">
        <f t="shared" si="23"/>
        <v>-7.2861461487655682E-2</v>
      </c>
      <c r="AW54">
        <v>51</v>
      </c>
      <c r="AX54">
        <f>IF(Z54&gt;0, (R54*SUMPRODUCT(K54:$K$98, X54:$X$98)-K54*$AZ$3)/Z54, 0)</f>
        <v>-167172.91568428205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</v>
      </c>
      <c r="S55">
        <f t="shared" si="1"/>
        <v>-955844.91408632929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-11.547982160306463</v>
      </c>
      <c r="AC55">
        <f t="shared" si="2"/>
        <v>-10.368034244065468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-5.7540304304722314</v>
      </c>
      <c r="AI55">
        <f t="shared" si="25"/>
        <v>-5.7541660177690206</v>
      </c>
      <c r="AJ55">
        <f t="shared" si="7"/>
        <v>-1.1799479162409945</v>
      </c>
      <c r="AK55">
        <f t="shared" si="22"/>
        <v>-0.8083587512214524</v>
      </c>
      <c r="AL55">
        <f t="shared" si="8"/>
        <v>-7.7424726852314674</v>
      </c>
      <c r="AN55">
        <f t="shared" si="26"/>
        <v>0</v>
      </c>
      <c r="AO55">
        <f t="shared" si="26"/>
        <v>0</v>
      </c>
      <c r="AP55">
        <f t="shared" si="26"/>
        <v>-3.7400880227844651E-7</v>
      </c>
      <c r="AQ55">
        <f t="shared" si="26"/>
        <v>-1.5872121360440139E-2</v>
      </c>
      <c r="AR55">
        <f t="shared" si="26"/>
        <v>-1.5872495369242418E-2</v>
      </c>
      <c r="AS55">
        <f t="shared" si="26"/>
        <v>-3.254810128635086E-3</v>
      </c>
      <c r="AT55">
        <f t="shared" si="26"/>
        <v>-2.2298054133001424E-3</v>
      </c>
      <c r="AU55">
        <f t="shared" si="23"/>
        <v>-2.1357110911177646E-2</v>
      </c>
      <c r="AW55">
        <v>52</v>
      </c>
      <c r="AX55">
        <f>IF(Z55&gt;0, (R55*SUMPRODUCT(K55:$K$98, X55:$X$98)-K55*$AZ$3)/Z55, 0)</f>
        <v>-955844.91408632929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</v>
      </c>
      <c r="S56">
        <f t="shared" si="1"/>
        <v>-5523609.3999950625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-10.368034244065468</v>
      </c>
      <c r="AC56">
        <f t="shared" si="2"/>
        <v>-9.2710675473756421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-0.90600701787973281</v>
      </c>
      <c r="AI56">
        <f t="shared" si="25"/>
        <v>-0.90602799842631931</v>
      </c>
      <c r="AJ56">
        <f t="shared" si="7"/>
        <v>-1.0969666966898259</v>
      </c>
      <c r="AK56">
        <f t="shared" si="22"/>
        <v>-0.72576239708458279</v>
      </c>
      <c r="AL56">
        <f t="shared" si="8"/>
        <v>-2.7287570922007278</v>
      </c>
      <c r="AN56">
        <f t="shared" si="26"/>
        <v>0</v>
      </c>
      <c r="AO56">
        <f t="shared" si="26"/>
        <v>0</v>
      </c>
      <c r="AP56">
        <f t="shared" si="26"/>
        <v>-5.1672752574574757E-8</v>
      </c>
      <c r="AQ56">
        <f t="shared" si="26"/>
        <v>-2.2313945098009881E-3</v>
      </c>
      <c r="AR56">
        <f t="shared" si="26"/>
        <v>-2.2314461825535628E-3</v>
      </c>
      <c r="AS56">
        <f t="shared" si="26"/>
        <v>-2.7017069582491136E-3</v>
      </c>
      <c r="AT56">
        <f t="shared" si="26"/>
        <v>-1.7874720574068631E-3</v>
      </c>
      <c r="AU56">
        <f t="shared" si="23"/>
        <v>-6.7206251982095391E-3</v>
      </c>
      <c r="AW56">
        <v>53</v>
      </c>
      <c r="AX56">
        <f>IF(Z56&gt;0, (R56*SUMPRODUCT(K56:$K$98, X56:$X$98)-K56*$AZ$3)/Z56, 0)</f>
        <v>-5523609.3999950625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</v>
      </c>
      <c r="S57">
        <f t="shared" si="1"/>
        <v>-32396504.897700455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-9.2710675473756421</v>
      </c>
      <c r="AC57">
        <f t="shared" si="2"/>
        <v>-8.2796928543405617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-0.14060856442683842</v>
      </c>
      <c r="AI57">
        <f t="shared" si="25"/>
        <v>-0.1406117590974057</v>
      </c>
      <c r="AJ57">
        <f t="shared" si="7"/>
        <v>-0.99137469303508041</v>
      </c>
      <c r="AK57">
        <f t="shared" si="22"/>
        <v>-0.64897472831629499</v>
      </c>
      <c r="AL57">
        <f t="shared" si="8"/>
        <v>-1.780961180448781</v>
      </c>
      <c r="AN57">
        <f t="shared" si="26"/>
        <v>0</v>
      </c>
      <c r="AO57">
        <f t="shared" si="26"/>
        <v>0</v>
      </c>
      <c r="AP57">
        <f t="shared" si="26"/>
        <v>-7.0251055926088581E-9</v>
      </c>
      <c r="AQ57">
        <f t="shared" si="26"/>
        <v>-3.0919933417933624E-4</v>
      </c>
      <c r="AR57">
        <f t="shared" si="26"/>
        <v>-3.0920635928492887E-4</v>
      </c>
      <c r="AS57">
        <f t="shared" si="26"/>
        <v>-2.180040712727609E-3</v>
      </c>
      <c r="AT57">
        <f t="shared" si="26"/>
        <v>-1.4271005092227008E-3</v>
      </c>
      <c r="AU57">
        <f t="shared" si="23"/>
        <v>-3.9163475812352385E-3</v>
      </c>
      <c r="AW57">
        <v>54</v>
      </c>
      <c r="AX57">
        <f>IF(Z57&gt;0, (R57*SUMPRODUCT(K57:$K$98, X57:$X$98)-K57*$AZ$3)/Z57, 0)</f>
        <v>-32396504.897700455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</v>
      </c>
      <c r="S58">
        <f t="shared" si="1"/>
        <v>-193428249.7613647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-8.2796928543405617</v>
      </c>
      <c r="AC58">
        <f t="shared" si="2"/>
        <v>-7.3928537612239538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-2.1479777422527109E-2</v>
      </c>
      <c r="AI58">
        <f t="shared" si="25"/>
        <v>-2.1480255174210896E-2</v>
      </c>
      <c r="AJ58">
        <f t="shared" si="7"/>
        <v>-0.88683909311660791</v>
      </c>
      <c r="AK58">
        <f t="shared" si="22"/>
        <v>-0.57957849980383935</v>
      </c>
      <c r="AL58">
        <f t="shared" si="8"/>
        <v>-1.4878978480946583</v>
      </c>
      <c r="AN58">
        <f t="shared" si="26"/>
        <v>0</v>
      </c>
      <c r="AO58">
        <f t="shared" si="26"/>
        <v>0</v>
      </c>
      <c r="AP58">
        <f t="shared" si="26"/>
        <v>-9.3801758355015456E-10</v>
      </c>
      <c r="AQ58">
        <f t="shared" si="26"/>
        <v>-4.2173391736475687E-5</v>
      </c>
      <c r="AR58">
        <f t="shared" si="26"/>
        <v>-4.2174329754059236E-5</v>
      </c>
      <c r="AS58">
        <f t="shared" si="26"/>
        <v>-1.7412197410389782E-3</v>
      </c>
      <c r="AT58">
        <f t="shared" si="26"/>
        <v>-1.1379443386890786E-3</v>
      </c>
      <c r="AU58">
        <f t="shared" si="23"/>
        <v>-2.9213384094821165E-3</v>
      </c>
      <c r="AW58">
        <v>55</v>
      </c>
      <c r="AX58">
        <f>IF(Z58&gt;0, (R58*SUMPRODUCT(K58:$K$98, X58:$X$98)-K58*$AZ$3)/Z58, 0)</f>
        <v>-193428249.7613647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</v>
      </c>
      <c r="S59">
        <f t="shared" si="1"/>
        <v>-1178578565.1374915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-7.3928537612239538</v>
      </c>
      <c r="AC59">
        <f t="shared" si="2"/>
        <v>-6.6007992449274884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-3.2237289122054444E-3</v>
      </c>
      <c r="AI59">
        <f t="shared" si="25"/>
        <v>-3.2237989202583668E-3</v>
      </c>
      <c r="AJ59">
        <f t="shared" si="7"/>
        <v>-0.79205451629646539</v>
      </c>
      <c r="AK59">
        <f t="shared" si="22"/>
        <v>-0.51749976328567682</v>
      </c>
      <c r="AL59">
        <f t="shared" si="8"/>
        <v>-1.3127780785024006</v>
      </c>
      <c r="AN59">
        <f t="shared" si="26"/>
        <v>0</v>
      </c>
      <c r="AO59">
        <f t="shared" si="26"/>
        <v>0</v>
      </c>
      <c r="AP59">
        <f t="shared" si="26"/>
        <v>-1.2272660758897417E-10</v>
      </c>
      <c r="AQ59">
        <f t="shared" si="26"/>
        <v>-5.6513114801071562E-6</v>
      </c>
      <c r="AR59">
        <f t="shared" si="26"/>
        <v>-5.6514342067147446E-6</v>
      </c>
      <c r="AS59">
        <f t="shared" si="26"/>
        <v>-1.3884997475655224E-3</v>
      </c>
      <c r="AT59">
        <f t="shared" si="26"/>
        <v>-9.0719549715745547E-4</v>
      </c>
      <c r="AU59">
        <f t="shared" si="23"/>
        <v>-2.3013466789296925E-3</v>
      </c>
      <c r="AW59">
        <v>56</v>
      </c>
      <c r="AX59">
        <f>IF(Z59&gt;0, (R59*SUMPRODUCT(K59:$K$98, X59:$X$98)-K59*$AZ$3)/Z59, 0)</f>
        <v>-1178578565.1374915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</v>
      </c>
      <c r="S60">
        <f t="shared" si="1"/>
        <v>-7330720686.3385611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-6.6007992449274884</v>
      </c>
      <c r="AC60">
        <f t="shared" si="2"/>
        <v>-5.8935757090173588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-4.740681951221152E-4</v>
      </c>
      <c r="AI60">
        <f t="shared" si="25"/>
        <v>-4.7407824457011835E-4</v>
      </c>
      <c r="AJ60">
        <f t="shared" si="7"/>
        <v>-0.70722353591012954</v>
      </c>
      <c r="AK60">
        <f t="shared" si="22"/>
        <v>-0.46205594714492421</v>
      </c>
      <c r="AL60">
        <f t="shared" si="8"/>
        <v>-1.1697535612996239</v>
      </c>
      <c r="AN60">
        <f t="shared" si="26"/>
        <v>0</v>
      </c>
      <c r="AO60">
        <f t="shared" si="26"/>
        <v>0</v>
      </c>
      <c r="AP60">
        <f t="shared" si="26"/>
        <v>-1.5729499909505442E-11</v>
      </c>
      <c r="AQ60">
        <f t="shared" si="26"/>
        <v>-7.4201644010313079E-7</v>
      </c>
      <c r="AR60">
        <f t="shared" si="26"/>
        <v>-7.4203216960304041E-7</v>
      </c>
      <c r="AS60">
        <f t="shared" si="26"/>
        <v>-1.1069535899534606E-3</v>
      </c>
      <c r="AT60">
        <f t="shared" si="26"/>
        <v>-7.2321474538202576E-4</v>
      </c>
      <c r="AU60">
        <f t="shared" si="23"/>
        <v>-1.8309103675050893E-3</v>
      </c>
      <c r="AW60">
        <v>57</v>
      </c>
      <c r="AX60">
        <f>IF(Z60&gt;0, (R60*SUMPRODUCT(K60:$K$98, X60:$X$98)-K60*$AZ$3)/Z60, 0)</f>
        <v>-7330720686.3385611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</v>
      </c>
      <c r="S61">
        <f t="shared" si="1"/>
        <v>-46645934805.959038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-5.8935757090173588</v>
      </c>
      <c r="AC61">
        <f t="shared" si="2"/>
        <v>-5.2621218195859329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-6.8310641231624156E-5</v>
      </c>
      <c r="AI61">
        <f t="shared" si="25"/>
        <v>-6.8312051354993289E-5</v>
      </c>
      <c r="AJ61">
        <f t="shared" si="7"/>
        <v>-0.63145388943142589</v>
      </c>
      <c r="AK61">
        <f t="shared" si="22"/>
        <v>-0.41255029963121514</v>
      </c>
      <c r="AL61">
        <f t="shared" si="8"/>
        <v>-1.044072501113996</v>
      </c>
      <c r="AN61">
        <f t="shared" si="26"/>
        <v>0</v>
      </c>
      <c r="AO61">
        <f t="shared" si="26"/>
        <v>0</v>
      </c>
      <c r="AP61">
        <f t="shared" si="26"/>
        <v>-1.9706604247829821E-12</v>
      </c>
      <c r="AQ61">
        <f t="shared" si="26"/>
        <v>-9.5464751676096032E-8</v>
      </c>
      <c r="AR61">
        <f t="shared" si="26"/>
        <v>-9.5466722336520818E-8</v>
      </c>
      <c r="AS61">
        <f t="shared" si="26"/>
        <v>-8.8246263924058926E-4</v>
      </c>
      <c r="AT61">
        <f t="shared" si="26"/>
        <v>-5.7654285186186022E-4</v>
      </c>
      <c r="AU61">
        <f t="shared" si="23"/>
        <v>-1.4591009578247859E-3</v>
      </c>
      <c r="AW61">
        <v>58</v>
      </c>
      <c r="AX61">
        <f>IF(Z61&gt;0, (R61*SUMPRODUCT(K61:$K$98, X61:$X$98)-K61*$AZ$3)/Z61, 0)</f>
        <v>-46645934805.959038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</v>
      </c>
      <c r="S62">
        <f t="shared" si="1"/>
        <v>-304144150137.9986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-5.2621218195859329</v>
      </c>
      <c r="AC62">
        <f t="shared" si="2"/>
        <v>-4.6983231369722338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-9.6234085470026188E-6</v>
      </c>
      <c r="AI62">
        <f t="shared" si="25"/>
        <v>-9.6236016430696835E-6</v>
      </c>
      <c r="AJ62">
        <f t="shared" si="7"/>
        <v>-0.56379868261369914</v>
      </c>
      <c r="AK62">
        <f t="shared" si="22"/>
        <v>-0.36834852737101537</v>
      </c>
      <c r="AL62">
        <f t="shared" si="8"/>
        <v>-0.93215683358635748</v>
      </c>
      <c r="AN62">
        <f t="shared" si="26"/>
        <v>0</v>
      </c>
      <c r="AO62">
        <f t="shared" si="26"/>
        <v>0</v>
      </c>
      <c r="AP62">
        <f t="shared" si="26"/>
        <v>-2.4094065726191579E-13</v>
      </c>
      <c r="AQ62">
        <f t="shared" si="26"/>
        <v>-1.2007859174298617E-8</v>
      </c>
      <c r="AR62">
        <f t="shared" si="26"/>
        <v>-1.200810011495588E-8</v>
      </c>
      <c r="AS62">
        <f t="shared" si="26"/>
        <v>-7.0349452072145709E-4</v>
      </c>
      <c r="AT62">
        <f t="shared" si="26"/>
        <v>-4.5961648849555264E-4</v>
      </c>
      <c r="AU62">
        <f t="shared" si="23"/>
        <v>-1.1631230173171246E-3</v>
      </c>
      <c r="AW62">
        <v>59</v>
      </c>
      <c r="AX62">
        <f>IF(Z62&gt;0, (R62*SUMPRODUCT(K62:$K$98, X62:$X$98)-K62*$AZ$3)/Z62, 0)</f>
        <v>-304144150137.9986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</v>
      </c>
      <c r="S63">
        <f t="shared" si="1"/>
        <v>-2035047102762.677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-4.6983231369722338</v>
      </c>
      <c r="AC63">
        <f t="shared" si="2"/>
        <v>-4.1949313828386199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-1.3231864881066838E-6</v>
      </c>
      <c r="AI63">
        <f t="shared" si="25"/>
        <v>-1.3232122549020637E-6</v>
      </c>
      <c r="AJ63">
        <f t="shared" si="7"/>
        <v>-0.50339175413361392</v>
      </c>
      <c r="AK63">
        <f t="shared" si="22"/>
        <v>-0.32888261958805642</v>
      </c>
      <c r="AL63">
        <f t="shared" si="8"/>
        <v>-0.83227569693392522</v>
      </c>
      <c r="AN63">
        <f t="shared" si="26"/>
        <v>0</v>
      </c>
      <c r="AO63">
        <f t="shared" si="26"/>
        <v>0</v>
      </c>
      <c r="AP63">
        <f t="shared" si="26"/>
        <v>-2.8706420909608309E-14</v>
      </c>
      <c r="AQ63">
        <f t="shared" si="26"/>
        <v>-1.4741432805038235E-9</v>
      </c>
      <c r="AR63">
        <f t="shared" si="26"/>
        <v>-1.474171986924733E-9</v>
      </c>
      <c r="AS63">
        <f t="shared" si="26"/>
        <v>-5.6082160639269558E-4</v>
      </c>
      <c r="AT63">
        <f t="shared" si="26"/>
        <v>-3.6640345718308095E-4</v>
      </c>
      <c r="AU63">
        <f t="shared" si="23"/>
        <v>-9.2722653774776338E-4</v>
      </c>
      <c r="AW63">
        <v>60</v>
      </c>
      <c r="AX63">
        <f>IF(Z63&gt;0, (R63*SUMPRODUCT(K63:$K$98, X63:$X$98)-K63*$AZ$3)/Z63, 0)</f>
        <v>-2035047102762.677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</v>
      </c>
      <c r="S64">
        <f t="shared" si="1"/>
        <v>-14010390309609.992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-4.1949313828386199</v>
      </c>
      <c r="AC64">
        <f t="shared" si="2"/>
        <v>-3.7454744502578747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-1.773394711820091E-7</v>
      </c>
      <c r="AI64">
        <f t="shared" si="25"/>
        <v>-1.7734281287553752E-7</v>
      </c>
      <c r="AJ64">
        <f t="shared" si="7"/>
        <v>-0.44945693258074515</v>
      </c>
      <c r="AK64">
        <f t="shared" si="22"/>
        <v>-0.29364519679870343</v>
      </c>
      <c r="AL64">
        <f t="shared" si="8"/>
        <v>-0.74310230672226152</v>
      </c>
      <c r="AN64">
        <f t="shared" si="26"/>
        <v>0</v>
      </c>
      <c r="AO64">
        <f t="shared" si="26"/>
        <v>0</v>
      </c>
      <c r="AP64">
        <f t="shared" si="26"/>
        <v>-3.324047603953345E-15</v>
      </c>
      <c r="AQ64">
        <f t="shared" si="26"/>
        <v>-1.7640302417203198E-10</v>
      </c>
      <c r="AR64">
        <f t="shared" si="26"/>
        <v>-1.7640634821963592E-10</v>
      </c>
      <c r="AS64">
        <f t="shared" si="26"/>
        <v>-4.4708356021291645E-4</v>
      </c>
      <c r="AT64">
        <f t="shared" si="26"/>
        <v>-2.9209459351392162E-4</v>
      </c>
      <c r="AU64">
        <f t="shared" si="23"/>
        <v>-7.3917833013318636E-4</v>
      </c>
      <c r="AW64">
        <v>61</v>
      </c>
      <c r="AX64">
        <f>IF(Z64&gt;0, (R64*SUMPRODUCT(K64:$K$98, X64:$X$98)-K64*$AZ$3)/Z64, 0)</f>
        <v>-14010390309609.992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</v>
      </c>
      <c r="S65">
        <f t="shared" si="1"/>
        <v>-99411745378882.047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-3.7454744502578747</v>
      </c>
      <c r="AC65">
        <f t="shared" si="2"/>
        <v>-3.3441736164566995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-2.3102250465043013E-8</v>
      </c>
      <c r="AI65">
        <f t="shared" si="25"/>
        <v>-2.3102670960328014E-8</v>
      </c>
      <c r="AJ65">
        <f t="shared" si="7"/>
        <v>-0.40130083380117521</v>
      </c>
      <c r="AK65">
        <f t="shared" si="22"/>
        <v>-0.26218321151805124</v>
      </c>
      <c r="AL65">
        <f t="shared" si="8"/>
        <v>-0.66348406842189744</v>
      </c>
      <c r="AN65">
        <f t="shared" si="26"/>
        <v>0</v>
      </c>
      <c r="AO65">
        <f t="shared" si="26"/>
        <v>0</v>
      </c>
      <c r="AP65">
        <f t="shared" si="26"/>
        <v>-3.7345968355690871E-16</v>
      </c>
      <c r="AQ65">
        <f t="shared" si="26"/>
        <v>-2.0518087730929093E-11</v>
      </c>
      <c r="AR65">
        <f t="shared" si="26"/>
        <v>-2.0518461190612648E-11</v>
      </c>
      <c r="AS65">
        <f t="shared" si="26"/>
        <v>-3.5641227796775072E-4</v>
      </c>
      <c r="AT65">
        <f t="shared" si="26"/>
        <v>-2.3285602169555126E-4</v>
      </c>
      <c r="AU65">
        <f t="shared" si="23"/>
        <v>-5.8926832018176315E-4</v>
      </c>
      <c r="AW65">
        <v>62</v>
      </c>
      <c r="AX65">
        <f>IF(Z65&gt;0, (R65*SUMPRODUCT(K65:$K$98, X65:$X$98)-K65*$AZ$3)/Z65, 0)</f>
        <v>-99411745378882.047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</v>
      </c>
      <c r="S66">
        <f t="shared" si="1"/>
        <v>-729051482169028.25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-3.3441736164566995</v>
      </c>
      <c r="AC66">
        <f t="shared" si="2"/>
        <v>-2.9858693004258092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-2.9207673139495346E-9</v>
      </c>
      <c r="AI66">
        <f t="shared" si="25"/>
        <v>-2.9208185083674437E-9</v>
      </c>
      <c r="AJ66">
        <f t="shared" si="7"/>
        <v>-0.3583043160308903</v>
      </c>
      <c r="AK66">
        <f t="shared" si="22"/>
        <v>-0.23409215315196899</v>
      </c>
      <c r="AL66">
        <f t="shared" si="8"/>
        <v>-0.59239647210367785</v>
      </c>
      <c r="AN66">
        <f t="shared" si="26"/>
        <v>0</v>
      </c>
      <c r="AO66">
        <f t="shared" si="26"/>
        <v>0</v>
      </c>
      <c r="AP66">
        <f t="shared" si="26"/>
        <v>-4.059636804260554E-17</v>
      </c>
      <c r="AQ66">
        <f t="shared" si="26"/>
        <v>-2.3161225322401526E-12</v>
      </c>
      <c r="AR66">
        <f t="shared" si="26"/>
        <v>-2.3161631286081956E-12</v>
      </c>
      <c r="AS66">
        <f t="shared" si="26"/>
        <v>-2.8412968598852937E-4</v>
      </c>
      <c r="AT66">
        <f t="shared" si="26"/>
        <v>-1.8563139485518635E-4</v>
      </c>
      <c r="AU66">
        <f t="shared" si="23"/>
        <v>-4.697610831598789E-4</v>
      </c>
      <c r="AW66">
        <v>63</v>
      </c>
      <c r="AX66">
        <f>IF(Z66&gt;0, (R66*SUMPRODUCT(K66:$K$98, X66:$X$98)-K66*$AZ$3)/Z66, 0)</f>
        <v>-729051482169028.25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-5543521048229839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-2.9858693004258092</v>
      </c>
      <c r="AC67">
        <f t="shared" ref="AC67:AC89" si="29">S67*Z67</f>
        <v>-2.6659547325250808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-3.5736842860263248E-10</v>
      </c>
      <c r="AI67">
        <f t="shared" ref="AI67:AI89" si="33">SUM(AE67:AH67)</f>
        <v>-3.5737444002278702E-10</v>
      </c>
      <c r="AJ67">
        <f t="shared" ref="AJ67:AJ89" si="34">AB67-AC67</f>
        <v>-0.31991456790072847</v>
      </c>
      <c r="AK67">
        <f t="shared" si="22"/>
        <v>-0.20901085102980665</v>
      </c>
      <c r="AL67">
        <f t="shared" ref="AL67:AL89" si="35">SUM(AI67:AK67)</f>
        <v>-0.52892541928790959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-2.5302459105422186E-13</v>
      </c>
      <c r="AR67">
        <f t="shared" si="36"/>
        <v>-2.5302884726994918E-13</v>
      </c>
      <c r="AS67">
        <f t="shared" si="36"/>
        <v>-2.2650644611188142E-4</v>
      </c>
      <c r="AT67">
        <f t="shared" si="36"/>
        <v>-1.4798421146070473E-4</v>
      </c>
      <c r="AU67">
        <f t="shared" si="23"/>
        <v>-3.74490657825615E-4</v>
      </c>
      <c r="AW67">
        <v>64</v>
      </c>
      <c r="AX67">
        <f>IF(Z67&gt;0, (R67*SUMPRODUCT(K67:$K$98, X67:$X$98)-K67*$AZ$3)/Z67, 0)</f>
        <v>-5543521048229839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100000</v>
      </c>
      <c r="S68">
        <f t="shared" si="28"/>
        <v>-4.3794167154281376E+16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-2.6659547325250808</v>
      </c>
      <c r="AC68">
        <f t="shared" si="29"/>
        <v>-2.3803167254690449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-4.2175210741817477E-11</v>
      </c>
      <c r="AI68">
        <f t="shared" si="33"/>
        <v>-4.2175890146427766E-11</v>
      </c>
      <c r="AJ68">
        <f t="shared" si="34"/>
        <v>-0.28563800705603581</v>
      </c>
      <c r="AK68">
        <f t="shared" si="22"/>
        <v>-0.18661683127675566</v>
      </c>
      <c r="AL68">
        <f t="shared" si="35"/>
        <v>-0.47225483837496735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-2.6661574173857327E-14</v>
      </c>
      <c r="AR68">
        <f t="shared" si="36"/>
        <v>-2.6662003667773128E-14</v>
      </c>
      <c r="AS68">
        <f t="shared" si="36"/>
        <v>-1.8056955206737874E-4</v>
      </c>
      <c r="AT68">
        <f t="shared" si="36"/>
        <v>-1.1797210735077947E-4</v>
      </c>
      <c r="AU68">
        <f t="shared" si="23"/>
        <v>-2.9854165944482019E-4</v>
      </c>
      <c r="AW68">
        <v>65</v>
      </c>
      <c r="AX68">
        <f>IF(Z68&gt;0, (R68*SUMPRODUCT(K68:$K$98, X68:$X$98)-K68*$AZ$3)/Z68, 0)</f>
        <v>-4.3794167154281376E+16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100000</v>
      </c>
      <c r="S69">
        <f t="shared" si="28"/>
        <v>-3.6066505373288448E+17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-2.3803167254690449</v>
      </c>
      <c r="AC69">
        <f t="shared" si="29"/>
        <v>-2.1252827905973852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-4.7916167791698561E-12</v>
      </c>
      <c r="AI69">
        <f t="shared" si="33"/>
        <v>-4.7916904376366456E-12</v>
      </c>
      <c r="AJ69">
        <f t="shared" si="34"/>
        <v>-0.25503393487165971</v>
      </c>
      <c r="AK69">
        <f t="shared" si="22"/>
        <v>-0.16662217078283317</v>
      </c>
      <c r="AL69">
        <f t="shared" si="35"/>
        <v>-0.42165610565928457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-2.7045348424277621E-15</v>
      </c>
      <c r="AR69">
        <f t="shared" si="36"/>
        <v>-2.7045764175158905E-15</v>
      </c>
      <c r="AS69">
        <f t="shared" si="36"/>
        <v>-1.4394894138035694E-4</v>
      </c>
      <c r="AT69">
        <f t="shared" si="36"/>
        <v>-9.4046641701841946E-5</v>
      </c>
      <c r="AU69">
        <f t="shared" si="23"/>
        <v>-2.3799558308490345E-4</v>
      </c>
      <c r="AW69">
        <v>66</v>
      </c>
      <c r="AX69">
        <f>IF(Z69&gt;0, (R69*SUMPRODUCT(K69:$K$98, X69:$X$98)-K69*$AZ$3)/Z69, 0)</f>
        <v>-3.6066505373288448E+17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100000</v>
      </c>
      <c r="S70">
        <f t="shared" si="28"/>
        <v>-3.1028624519767721E+18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-2.1252827905973852</v>
      </c>
      <c r="AC70">
        <f t="shared" si="29"/>
        <v>-1.8975739201762394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-5.222194643683041E-13</v>
      </c>
      <c r="AI70">
        <f t="shared" si="33"/>
        <v>-5.2222710881737953E-13</v>
      </c>
      <c r="AJ70">
        <f t="shared" si="34"/>
        <v>-0.22770887042114585</v>
      </c>
      <c r="AK70">
        <f t="shared" si="22"/>
        <v>-0.14876979534181697</v>
      </c>
      <c r="AL70">
        <f t="shared" si="35"/>
        <v>-0.37647866576348504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-2.6317554809584023E-16</v>
      </c>
      <c r="AR70">
        <f t="shared" si="36"/>
        <v>-2.631794005605846E-16</v>
      </c>
      <c r="AS70">
        <f t="shared" si="36"/>
        <v>-1.1475521474838191E-4</v>
      </c>
      <c r="AT70">
        <f t="shared" si="36"/>
        <v>-7.4973406968943708E-5</v>
      </c>
      <c r="AU70">
        <f t="shared" si="23"/>
        <v>-1.897286217175888E-4</v>
      </c>
      <c r="AW70">
        <v>67</v>
      </c>
      <c r="AX70">
        <f>IF(Z70&gt;0, (R70*SUMPRODUCT(K70:$K$98, X70:$X$98)-K70*$AZ$3)/Z70, 0)</f>
        <v>-3.1028624519767721E+18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100000</v>
      </c>
      <c r="S71">
        <f t="shared" si="28"/>
        <v>-2.792068944140057E+19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-1.8975739201762394</v>
      </c>
      <c r="AC71">
        <f t="shared" si="29"/>
        <v>-1.6942624287287851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-5.4475911345892021E-14</v>
      </c>
      <c r="AI71">
        <f t="shared" si="33"/>
        <v>-5.4476669861558463E-14</v>
      </c>
      <c r="AJ71">
        <f t="shared" si="34"/>
        <v>-0.20331149144745431</v>
      </c>
      <c r="AK71">
        <f t="shared" si="22"/>
        <v>-0.13283017441233677</v>
      </c>
      <c r="AL71">
        <f t="shared" si="35"/>
        <v>-0.33614166585984556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-2.4512012129903233E-17</v>
      </c>
      <c r="AR71">
        <f t="shared" si="36"/>
        <v>-2.4512353432044988E-17</v>
      </c>
      <c r="AS71">
        <f t="shared" si="36"/>
        <v>-9.1482154614463813E-5</v>
      </c>
      <c r="AT71">
        <f t="shared" si="36"/>
        <v>-5.9768341014783002E-5</v>
      </c>
      <c r="AU71">
        <f t="shared" si="23"/>
        <v>-1.5125049562927134E-4</v>
      </c>
      <c r="AW71">
        <v>68</v>
      </c>
      <c r="AX71">
        <f>IF(Z71&gt;0, (R71*SUMPRODUCT(K71:$K$98, X71:$X$98)-K71*$AZ$3)/Z71, 0)</f>
        <v>-2.792068944140057E+19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100000</v>
      </c>
      <c r="S72">
        <f t="shared" si="28"/>
        <v>-2.6364080001242962E+20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-1.6942624287287851</v>
      </c>
      <c r="AC72">
        <f t="shared" si="29"/>
        <v>-1.5127343113649865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-5.4336579603912904E-15</v>
      </c>
      <c r="AI72">
        <f t="shared" si="33"/>
        <v>-5.433729683656017E-15</v>
      </c>
      <c r="AJ72">
        <f t="shared" si="34"/>
        <v>-0.18152811736379859</v>
      </c>
      <c r="AK72">
        <f t="shared" ref="AK72:AK89" si="49">G72*SUM(AB72:AB72, AE72:AF72)</f>
        <v>-0.11859837001101496</v>
      </c>
      <c r="AL72">
        <f t="shared" si="35"/>
        <v>-0.30012648737481901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-2.1829748517713462E-18</v>
      </c>
      <c r="AR72">
        <f t="shared" si="36"/>
        <v>-2.1830036666294632E-18</v>
      </c>
      <c r="AS72">
        <f t="shared" si="36"/>
        <v>-7.2929013563826419E-5</v>
      </c>
      <c r="AT72">
        <f t="shared" si="36"/>
        <v>-4.7646955528366545E-5</v>
      </c>
      <c r="AU72">
        <f t="shared" si="23"/>
        <v>-1.2057596909219515E-4</v>
      </c>
      <c r="AW72">
        <v>69</v>
      </c>
      <c r="AX72">
        <f>IF(Z72&gt;0, (R72*SUMPRODUCT(K72:$K$98, X72:$X$98)-K72*$AZ$3)/Z72, 0)</f>
        <v>-2.6364080001242962E+20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100000</v>
      </c>
      <c r="S73">
        <f t="shared" si="28"/>
        <v>-2.6210549755982402E+21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-1.5127343113649865</v>
      </c>
      <c r="AC73">
        <f t="shared" si="29"/>
        <v>-1.3506556351473091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-5.165172644314686E-16</v>
      </c>
      <c r="AI73">
        <f t="shared" si="33"/>
        <v>-5.1652370580549412E-16</v>
      </c>
      <c r="AJ73">
        <f t="shared" si="34"/>
        <v>-0.16207867621767735</v>
      </c>
      <c r="AK73">
        <f t="shared" si="49"/>
        <v>-0.10589140179554907</v>
      </c>
      <c r="AL73">
        <f t="shared" si="35"/>
        <v>-0.26797007801322692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-1.8527774458537485E-19</v>
      </c>
      <c r="AR73">
        <f t="shared" si="36"/>
        <v>-1.8528005514367301E-19</v>
      </c>
      <c r="AS73">
        <f t="shared" si="36"/>
        <v>-5.8138563108917749E-5</v>
      </c>
      <c r="AT73">
        <f t="shared" si="36"/>
        <v>-3.7983861231159547E-5</v>
      </c>
      <c r="AU73">
        <f t="shared" si="23"/>
        <v>-9.6122424340077479E-5</v>
      </c>
      <c r="AW73">
        <v>70</v>
      </c>
      <c r="AX73">
        <f>IF(Z73&gt;0, (R73*SUMPRODUCT(K73:$K$98, X73:$X$98)-K73*$AZ$3)/Z73, 0)</f>
        <v>-2.6210549755982402E+21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100000</v>
      </c>
      <c r="S74">
        <f t="shared" si="28"/>
        <v>-2.7529170368391406E+22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-1.3506556351473091</v>
      </c>
      <c r="AC74">
        <f t="shared" si="29"/>
        <v>-1.205942531381526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-4.6635083393043826E-17</v>
      </c>
      <c r="AI74">
        <f t="shared" si="33"/>
        <v>-4.6635630967904982E-17</v>
      </c>
      <c r="AJ74">
        <f t="shared" si="34"/>
        <v>-0.14471310376578317</v>
      </c>
      <c r="AK74">
        <f t="shared" si="49"/>
        <v>-9.4545894460311641E-2</v>
      </c>
      <c r="AL74">
        <f t="shared" si="35"/>
        <v>-0.23925899822609487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-1.4935960215476912E-20</v>
      </c>
      <c r="AR74">
        <f t="shared" si="36"/>
        <v>-1.4936135588945686E-20</v>
      </c>
      <c r="AS74">
        <f t="shared" si="36"/>
        <v>-4.6347706560042782E-5</v>
      </c>
      <c r="AT74">
        <f t="shared" si="36"/>
        <v>-3.0280501619227941E-5</v>
      </c>
      <c r="AU74">
        <f t="shared" si="23"/>
        <v>-7.6628208179270737E-5</v>
      </c>
      <c r="AW74">
        <v>71</v>
      </c>
      <c r="AX74">
        <f>IF(Z74&gt;0, (R74*SUMPRODUCT(K74:$K$98, X74:$X$98)-K74*$AZ$3)/Z74, 0)</f>
        <v>-2.7529170368391406E+22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100000</v>
      </c>
      <c r="S75">
        <f t="shared" si="28"/>
        <v>-3.0652254362398885E+23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-1.205942531381526</v>
      </c>
      <c r="AC75">
        <f t="shared" si="29"/>
        <v>-1.0767344030192196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-3.9855187688549225E-18</v>
      </c>
      <c r="AI75">
        <f t="shared" si="33"/>
        <v>-3.9855626781213623E-18</v>
      </c>
      <c r="AJ75">
        <f t="shared" si="34"/>
        <v>-0.12920812836230633</v>
      </c>
      <c r="AK75">
        <f t="shared" si="49"/>
        <v>-8.4415977196706821E-2</v>
      </c>
      <c r="AL75">
        <f t="shared" si="35"/>
        <v>-0.21362410555901315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-1.1396912826481022E-21</v>
      </c>
      <c r="AR75">
        <f t="shared" si="36"/>
        <v>-1.1397038388574921E-21</v>
      </c>
      <c r="AS75">
        <f t="shared" si="36"/>
        <v>-3.6948107908197351E-5</v>
      </c>
      <c r="AT75">
        <f t="shared" si="36"/>
        <v>-2.4139430500022275E-5</v>
      </c>
      <c r="AU75">
        <f t="shared" si="23"/>
        <v>-6.1087538408219626E-5</v>
      </c>
      <c r="AW75">
        <v>72</v>
      </c>
      <c r="AX75">
        <f>IF(Z75&gt;0, (R75*SUMPRODUCT(K75:$K$98, X75:$X$98)-K75*$AZ$3)/Z75, 0)</f>
        <v>-3.0652254362398885E+23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100000</v>
      </c>
      <c r="S76">
        <f t="shared" si="28"/>
        <v>-3.6324846619168137E+24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-1.0767344030192196</v>
      </c>
      <c r="AC76">
        <f t="shared" si="29"/>
        <v>-0.9613700026957317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-3.212954834693934E-19</v>
      </c>
      <c r="AI76">
        <f t="shared" si="33"/>
        <v>-3.2129879170773498E-19</v>
      </c>
      <c r="AJ76">
        <f t="shared" si="34"/>
        <v>-0.11536440032348794</v>
      </c>
      <c r="AK76">
        <f t="shared" si="49"/>
        <v>-7.5371408211345386E-2</v>
      </c>
      <c r="AL76">
        <f t="shared" si="35"/>
        <v>-0.19073580853483332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-8.2033070155534202E-23</v>
      </c>
      <c r="AR76">
        <f t="shared" si="36"/>
        <v>-8.2033914813993249E-23</v>
      </c>
      <c r="AS76">
        <f t="shared" si="36"/>
        <v>-2.94548054115094E-5</v>
      </c>
      <c r="AT76">
        <f t="shared" si="36"/>
        <v>-1.9243806202186128E-5</v>
      </c>
      <c r="AU76">
        <f t="shared" si="23"/>
        <v>-4.8698611613695528E-5</v>
      </c>
      <c r="AW76">
        <v>73</v>
      </c>
      <c r="AX76">
        <f>IF(Z76&gt;0, (R76*SUMPRODUCT(K76:$K$98, X76:$X$98)-K76*$AZ$3)/Z76, 0)</f>
        <v>-3.6324846619168137E+24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100000</v>
      </c>
      <c r="S77">
        <f t="shared" si="28"/>
        <v>-4.6028828227825E+25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-0.9613700026957317</v>
      </c>
      <c r="AC77">
        <f t="shared" si="29"/>
        <v>-0.8583660738354747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-2.4336403160376563E-20</v>
      </c>
      <c r="AI77">
        <f t="shared" si="33"/>
        <v>-2.4336636265939665E-20</v>
      </c>
      <c r="AJ77">
        <f t="shared" si="34"/>
        <v>-0.103003928860257</v>
      </c>
      <c r="AK77">
        <f t="shared" si="49"/>
        <v>-6.7295900188701227E-2</v>
      </c>
      <c r="AL77">
        <f t="shared" si="35"/>
        <v>-0.17029982904895824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-5.5478244951813034E-24</v>
      </c>
      <c r="AR77">
        <f t="shared" si="36"/>
        <v>-5.5478776348644536E-24</v>
      </c>
      <c r="AS77">
        <f t="shared" si="36"/>
        <v>-2.3481190538511941E-5</v>
      </c>
      <c r="AT77">
        <f t="shared" si="36"/>
        <v>-1.5341044485161131E-5</v>
      </c>
      <c r="AU77">
        <f t="shared" si="23"/>
        <v>-3.8822235023673071E-5</v>
      </c>
      <c r="AW77">
        <v>74</v>
      </c>
      <c r="AX77">
        <f>IF(Z77&gt;0, (R77*SUMPRODUCT(K77:$K$98, X77:$X$98)-K77*$AZ$3)/Z77, 0)</f>
        <v>-4.6028828227825E+25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100000</v>
      </c>
      <c r="S78">
        <f t="shared" si="28"/>
        <v>-6.2672094119534341E+26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-0.8583660738354747</v>
      </c>
      <c r="AC78">
        <f t="shared" si="29"/>
        <v>-0.76639828021024536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-1.7239090529255746E-21</v>
      </c>
      <c r="AI78">
        <f t="shared" si="33"/>
        <v>-1.7239243388014292E-21</v>
      </c>
      <c r="AJ78">
        <f t="shared" si="34"/>
        <v>-9.1967793625229333E-2</v>
      </c>
      <c r="AK78">
        <f t="shared" si="49"/>
        <v>-6.0085625168483238E-2</v>
      </c>
      <c r="AL78">
        <f t="shared" si="35"/>
        <v>-0.15205341879371256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-3.5088326060123059E-25</v>
      </c>
      <c r="AR78">
        <f t="shared" si="36"/>
        <v>-3.5088637187786778E-25</v>
      </c>
      <c r="AS78">
        <f t="shared" si="36"/>
        <v>-1.8719061334910639E-5</v>
      </c>
      <c r="AT78">
        <f t="shared" si="36"/>
        <v>-1.2229786738808297E-5</v>
      </c>
      <c r="AU78">
        <f t="shared" si="23"/>
        <v>-3.0948848073718933E-5</v>
      </c>
      <c r="AW78">
        <v>75</v>
      </c>
      <c r="AX78">
        <f>IF(Z78&gt;0, (R78*SUMPRODUCT(K78:$K$98, X78:$X$98)-K78*$AZ$3)/Z78, 0)</f>
        <v>-6.2672094119534341E+26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100000</v>
      </c>
      <c r="S79">
        <f t="shared" si="28"/>
        <v>-9.2172381391716282E+27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-0.76639828021024536</v>
      </c>
      <c r="AC79">
        <f t="shared" si="29"/>
        <v>-0.68428417875914749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-1.1364017561669804E-22</v>
      </c>
      <c r="AI79">
        <f t="shared" si="33"/>
        <v>-1.1364110361184208E-22</v>
      </c>
      <c r="AJ79">
        <f t="shared" si="34"/>
        <v>-8.2114101451097876E-2</v>
      </c>
      <c r="AK79">
        <f t="shared" si="49"/>
        <v>-5.3647879614717182E-2</v>
      </c>
      <c r="AL79">
        <f t="shared" si="35"/>
        <v>-0.13576198106581505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-2.065200270530421E-26</v>
      </c>
      <c r="AR79">
        <f t="shared" si="36"/>
        <v>-2.0652171351279291E-26</v>
      </c>
      <c r="AS79">
        <f t="shared" si="36"/>
        <v>-1.4922721089692838E-5</v>
      </c>
      <c r="AT79">
        <f t="shared" si="36"/>
        <v>-9.7495111119326364E-6</v>
      </c>
      <c r="AU79">
        <f t="shared" si="23"/>
        <v>-2.4672232201625475E-5</v>
      </c>
      <c r="AW79">
        <v>76</v>
      </c>
      <c r="AX79">
        <f>IF(Z79&gt;0, (R79*SUMPRODUCT(K79:$K$98, X79:$X$98)-K79*$AZ$3)/Z79, 0)</f>
        <v>-9.2172381391716282E+27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100000</v>
      </c>
      <c r="S80">
        <f t="shared" si="28"/>
        <v>-1.4946630732759039E+29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-0.68428417875914749</v>
      </c>
      <c r="AC80">
        <f t="shared" si="29"/>
        <v>-0.61096801674923873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-6.9409551587070102E-24</v>
      </c>
      <c r="AI80">
        <f t="shared" si="33"/>
        <v>-6.9410062545047585E-24</v>
      </c>
      <c r="AJ80">
        <f t="shared" si="34"/>
        <v>-7.3316162009908759E-2</v>
      </c>
      <c r="AK80">
        <f t="shared" si="49"/>
        <v>-4.7899892513140328E-2</v>
      </c>
      <c r="AL80">
        <f t="shared" si="35"/>
        <v>-0.12121605452304909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-1.1262414139403116E-27</v>
      </c>
      <c r="AR80">
        <f t="shared" si="36"/>
        <v>-1.1262497047593972E-27</v>
      </c>
      <c r="AS80">
        <f t="shared" si="36"/>
        <v>-1.1896301889104611E-5</v>
      </c>
      <c r="AT80">
        <f t="shared" si="36"/>
        <v>-7.7722505675483361E-6</v>
      </c>
      <c r="AU80">
        <f t="shared" si="23"/>
        <v>-1.966855245665295E-5</v>
      </c>
      <c r="AW80">
        <v>77</v>
      </c>
      <c r="AX80">
        <f>IF(Z80&gt;0, (R80*SUMPRODUCT(K80:$K$98, X80:$X$98)-K80*$AZ$3)/Z80, 0)</f>
        <v>-1.4946630732759039E+29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100000</v>
      </c>
      <c r="S81">
        <f t="shared" si="28"/>
        <v>-2.699153334762481E+30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-0.61096801674923873</v>
      </c>
      <c r="AC81">
        <f t="shared" si="29"/>
        <v>-0.54550715781182035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-3.844684118149261E-25</v>
      </c>
      <c r="AI81">
        <f t="shared" si="33"/>
        <v>-3.8447093810321986E-25</v>
      </c>
      <c r="AJ81">
        <f t="shared" si="34"/>
        <v>-6.5460858937418376E-2</v>
      </c>
      <c r="AK81">
        <f t="shared" si="49"/>
        <v>-4.2767761172446718E-2</v>
      </c>
      <c r="AL81">
        <f t="shared" si="35"/>
        <v>-0.10822862010986509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-5.5699961552874138E-29</v>
      </c>
      <c r="AR81">
        <f t="shared" si="36"/>
        <v>-5.5700327549550352E-29</v>
      </c>
      <c r="AS81">
        <f t="shared" si="36"/>
        <v>-9.4836590314928102E-6</v>
      </c>
      <c r="AT81">
        <f t="shared" si="36"/>
        <v>-6.195990567241976E-6</v>
      </c>
      <c r="AU81">
        <f t="shared" si="23"/>
        <v>-1.5679649598734785E-5</v>
      </c>
      <c r="AW81">
        <v>78</v>
      </c>
      <c r="AX81">
        <f>IF(Z81&gt;0, (R81*SUMPRODUCT(K81:$K$98, X81:$X$98)-K81*$AZ$3)/Z81, 0)</f>
        <v>-2.699153334762481E+30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100000</v>
      </c>
      <c r="S82">
        <f t="shared" si="28"/>
        <v>-5.4944578534039515E+31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-0.54550715781182035</v>
      </c>
      <c r="AC82">
        <f t="shared" si="29"/>
        <v>-0.48705996233198234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-1.9121746468874967E-26</v>
      </c>
      <c r="AI82">
        <f t="shared" si="33"/>
        <v>-1.9121857275977172E-26</v>
      </c>
      <c r="AJ82">
        <f t="shared" si="34"/>
        <v>-5.844719547983801E-2</v>
      </c>
      <c r="AK82">
        <f t="shared" si="49"/>
        <v>-3.8185501046827428E-2</v>
      </c>
      <c r="AL82">
        <f t="shared" si="35"/>
        <v>-9.6632696526665438E-2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-2.473453582757829E-30</v>
      </c>
      <c r="AR82">
        <f t="shared" si="36"/>
        <v>-2.4734679159791375E-30</v>
      </c>
      <c r="AS82">
        <f t="shared" si="36"/>
        <v>-7.5603149166875296E-6</v>
      </c>
      <c r="AT82">
        <f t="shared" si="36"/>
        <v>-4.939405745569177E-6</v>
      </c>
      <c r="AU82">
        <f t="shared" si="23"/>
        <v>-1.2499720662256706E-5</v>
      </c>
      <c r="AW82">
        <v>79</v>
      </c>
      <c r="AX82">
        <f>IF(Z82&gt;0, (R82*SUMPRODUCT(K82:$K$98, X82:$X$98)-K82*$AZ$3)/Z82, 0)</f>
        <v>-5.4944578534039515E+31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100000</v>
      </c>
      <c r="S83">
        <f t="shared" si="28"/>
        <v>-1.2800210210403519E+33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-0.48705996233198234</v>
      </c>
      <c r="AC83">
        <f t="shared" si="29"/>
        <v>-0.43487496636784129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-8.4361820064946157E-28</v>
      </c>
      <c r="AI83">
        <f t="shared" si="33"/>
        <v>-8.4362244740556182E-28</v>
      </c>
      <c r="AJ83">
        <f t="shared" si="34"/>
        <v>-5.2184995964141057E-2</v>
      </c>
      <c r="AK83">
        <f t="shared" si="49"/>
        <v>-3.4094197363238765E-2</v>
      </c>
      <c r="AL83">
        <f t="shared" si="35"/>
        <v>-8.6279193327379822E-2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-9.7432563059655028E-32</v>
      </c>
      <c r="AR83">
        <f t="shared" si="36"/>
        <v>-9.743305353310761E-32</v>
      </c>
      <c r="AS83">
        <f t="shared" si="36"/>
        <v>-6.0270367639409483E-6</v>
      </c>
      <c r="AT83">
        <f t="shared" si="36"/>
        <v>-3.9376640191080793E-6</v>
      </c>
      <c r="AU83">
        <f t="shared" si="23"/>
        <v>-9.9647007830490284E-6</v>
      </c>
      <c r="AW83">
        <v>80</v>
      </c>
      <c r="AX83">
        <f>IF(Z83&gt;0, (R83*SUMPRODUCT(K83:$K$98, X83:$X$98)-K83*$AZ$3)/Z83, 0)</f>
        <v>-1.2800210210403519E+33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100000</v>
      </c>
      <c r="S84">
        <f t="shared" si="28"/>
        <v>-3.4800166183299004E+34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-0.43487496636784129</v>
      </c>
      <c r="AC84">
        <f t="shared" si="29"/>
        <v>-0.3882812199712869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-3.2518563010277568E-29</v>
      </c>
      <c r="AI84">
        <f t="shared" si="33"/>
        <v>-3.2518702478440568E-29</v>
      </c>
      <c r="AJ84">
        <f t="shared" si="34"/>
        <v>-4.6593746396554392E-2</v>
      </c>
      <c r="AK84">
        <f t="shared" si="49"/>
        <v>-3.0441247645748893E-2</v>
      </c>
      <c r="AL84">
        <f t="shared" si="35"/>
        <v>-7.7034994042303281E-2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-3.3532930564834759E-33</v>
      </c>
      <c r="AR84">
        <f t="shared" si="36"/>
        <v>-3.3533074383496874E-33</v>
      </c>
      <c r="AS84">
        <f t="shared" si="36"/>
        <v>-4.804716807988626E-6</v>
      </c>
      <c r="AT84">
        <f t="shared" si="36"/>
        <v>-3.1390816478859047E-6</v>
      </c>
      <c r="AU84">
        <f t="shared" si="23"/>
        <v>-7.9437984558745294E-6</v>
      </c>
      <c r="AW84">
        <v>81</v>
      </c>
      <c r="AX84">
        <f>IF(Z84&gt;0, (R84*SUMPRODUCT(K84:$K$98, X84:$X$98)-K84*$AZ$3)/Z84, 0)</f>
        <v>-3.4800166183299004E+34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100000</v>
      </c>
      <c r="S85">
        <f t="shared" si="28"/>
        <v>-1.1346449953548082E+36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-0.3882812199712869</v>
      </c>
      <c r="AC85">
        <f t="shared" si="29"/>
        <v>-0.34667966068864897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-1.0740338307856754E-30</v>
      </c>
      <c r="AI85">
        <f t="shared" si="33"/>
        <v>-1.074037650038196E-30</v>
      </c>
      <c r="AJ85">
        <f t="shared" si="34"/>
        <v>-4.1601559282637923E-2</v>
      </c>
      <c r="AK85">
        <f t="shared" si="49"/>
        <v>-2.7179685397990084E-2</v>
      </c>
      <c r="AL85">
        <f t="shared" si="35"/>
        <v>-6.8781244680628004E-2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-9.8887205101450049E-35</v>
      </c>
      <c r="AR85">
        <f t="shared" si="36"/>
        <v>-9.8887556743266652E-35</v>
      </c>
      <c r="AS85">
        <f t="shared" si="36"/>
        <v>-3.8302908226950205E-6</v>
      </c>
      <c r="AT85">
        <f t="shared" si="36"/>
        <v>-2.5024566708274113E-6</v>
      </c>
      <c r="AU85">
        <f t="shared" si="23"/>
        <v>-6.3327474935224319E-6</v>
      </c>
      <c r="AW85">
        <v>82</v>
      </c>
      <c r="AX85">
        <f>IF(Z85&gt;0, (R85*SUMPRODUCT(K85:$K$98, X85:$X$98)-K85*$AZ$3)/Z85, 0)</f>
        <v>-1.1346449953548082E+36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100000</v>
      </c>
      <c r="S86">
        <f t="shared" si="28"/>
        <v>-4.6200331920170402E+37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-0.34667966068864897</v>
      </c>
      <c r="AC86">
        <f t="shared" si="29"/>
        <v>-0.30953541132915086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-2.9578494709584316E-32</v>
      </c>
      <c r="AI86">
        <f t="shared" si="33"/>
        <v>-2.9578578457741112E-32</v>
      </c>
      <c r="AJ86">
        <f t="shared" si="34"/>
        <v>-3.7144249359498116E-2</v>
      </c>
      <c r="AK86">
        <f t="shared" si="49"/>
        <v>-2.4267576248205431E-2</v>
      </c>
      <c r="AL86">
        <f t="shared" si="35"/>
        <v>-6.1411825607703543E-2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-2.4315331047007617E-36</v>
      </c>
      <c r="AR86">
        <f t="shared" si="36"/>
        <v>-2.431539989311277E-36</v>
      </c>
      <c r="AS86">
        <f t="shared" si="36"/>
        <v>-3.0534843930923288E-6</v>
      </c>
      <c r="AT86">
        <f t="shared" si="36"/>
        <v>-1.9949431368203213E-6</v>
      </c>
      <c r="AU86">
        <f t="shared" si="23"/>
        <v>-5.0484275299126501E-6</v>
      </c>
      <c r="AW86">
        <v>83</v>
      </c>
      <c r="AX86">
        <f>IF(Z86&gt;0, (R86*SUMPRODUCT(K86:$K$98, X86:$X$98)-K86*$AZ$3)/Z86, 0)</f>
        <v>-4.6200331920170402E+37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100000</v>
      </c>
      <c r="S87">
        <f t="shared" si="28"/>
        <v>-2.5043906270830707E+39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-0.30953541132915086</v>
      </c>
      <c r="AC87">
        <f t="shared" si="29"/>
        <v>-0.27637090297245615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-6.5224994672177219E-34</v>
      </c>
      <c r="AI87">
        <f t="shared" si="33"/>
        <v>-6.5225132615365863E-34</v>
      </c>
      <c r="AJ87">
        <f t="shared" si="34"/>
        <v>-3.3164508356694711E-2</v>
      </c>
      <c r="AK87">
        <f t="shared" si="49"/>
        <v>-2.1667478793040561E-2</v>
      </c>
      <c r="AL87">
        <f t="shared" si="35"/>
        <v>-5.4831987149735271E-2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-4.7874047681223067E-38</v>
      </c>
      <c r="AR87">
        <f t="shared" si="36"/>
        <v>-4.787414892920053E-38</v>
      </c>
      <c r="AS87">
        <f t="shared" si="36"/>
        <v>-2.4342190633707952E-6</v>
      </c>
      <c r="AT87">
        <f t="shared" si="36"/>
        <v>-1.5903564547355874E-6</v>
      </c>
      <c r="AU87">
        <f t="shared" si="23"/>
        <v>-4.024575518106383E-6</v>
      </c>
      <c r="AW87">
        <v>84</v>
      </c>
      <c r="AX87">
        <f>IF(Z87&gt;0, (R87*SUMPRODUCT(K87:$K$98, X87:$X$98)-K87*$AZ$3)/Z87, 0)</f>
        <v>-2.5043906270830707E+39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100000</v>
      </c>
      <c r="S88">
        <f t="shared" si="28"/>
        <v>-2.0301102065411927E+41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-0.27637090297245615</v>
      </c>
      <c r="AC88">
        <f t="shared" si="29"/>
        <v>-0.2467597347968358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-1.0803550619992998E-35</v>
      </c>
      <c r="AI88">
        <f t="shared" si="33"/>
        <v>-1.0803565813733097E-35</v>
      </c>
      <c r="AJ88">
        <f t="shared" si="34"/>
        <v>-2.9611168175620345E-2</v>
      </c>
      <c r="AK88">
        <f t="shared" si="49"/>
        <v>-1.9345963208071932E-2</v>
      </c>
      <c r="AL88">
        <f t="shared" si="35"/>
        <v>-4.8957131383692273E-2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-7.0800216250846565E-40</v>
      </c>
      <c r="AR88">
        <f t="shared" si="36"/>
        <v>-7.0800315821823041E-40</v>
      </c>
      <c r="AS88">
        <f t="shared" si="36"/>
        <v>-1.9405445339371818E-6</v>
      </c>
      <c r="AT88">
        <f t="shared" si="36"/>
        <v>-1.2678224288389569E-6</v>
      </c>
      <c r="AU88">
        <f t="shared" si="23"/>
        <v>-3.2083669627761383E-6</v>
      </c>
      <c r="AW88">
        <v>85</v>
      </c>
      <c r="AX88">
        <f>IF(Z88&gt;0, (R88*SUMPRODUCT(K88:$K$98, X88:$X$98)-K88*$AZ$3)/Z88, 0)</f>
        <v>-2.0301102065411927E+41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-0.2467597347968358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-1.2154992078841551E-37</v>
      </c>
      <c r="AI89">
        <f t="shared" si="33"/>
        <v>-1.2154992078841551E-37</v>
      </c>
      <c r="AJ89">
        <f t="shared" si="34"/>
        <v>-0.2467597347968358</v>
      </c>
      <c r="AK89">
        <f t="shared" si="49"/>
        <v>-1.7273181435778509E-2</v>
      </c>
      <c r="AL89">
        <f t="shared" si="35"/>
        <v>-0.26403291623261432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-7.1122126054023759E-42</v>
      </c>
      <c r="AR89">
        <f t="shared" si="36"/>
        <v>-7.1122126054023759E-42</v>
      </c>
      <c r="AS89">
        <f t="shared" si="36"/>
        <v>-1.4438575401318292E-5</v>
      </c>
      <c r="AT89">
        <f t="shared" si="36"/>
        <v>-1.0107002780922805E-6</v>
      </c>
      <c r="AU89">
        <f t="shared" si="23"/>
        <v>-1.5449275679410571E-5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4878.5597766764104</v>
      </c>
      <c r="AO91" s="8">
        <f t="shared" si="50"/>
        <v>-487.85597766764107</v>
      </c>
      <c r="AP91" s="8">
        <f t="shared" si="50"/>
        <v>-180.10405908749468</v>
      </c>
      <c r="AQ91" s="8">
        <f t="shared" si="50"/>
        <v>-3765.3575469436332</v>
      </c>
      <c r="AR91" s="8">
        <f t="shared" si="50"/>
        <v>445.24219297764193</v>
      </c>
      <c r="AS91" s="8">
        <f t="shared" si="50"/>
        <v>-1068.5812631463384</v>
      </c>
      <c r="AT91" s="8">
        <f t="shared" si="50"/>
        <v>623.3390701686975</v>
      </c>
      <c r="AU91" s="8">
        <f t="shared" si="50"/>
        <v>4.6392448191964579E-13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12333.051249606853</v>
      </c>
      <c r="K3">
        <v>1</v>
      </c>
      <c r="L3" s="2">
        <v>0</v>
      </c>
      <c r="O3">
        <f>$C$3</f>
        <v>12333.051249606853</v>
      </c>
      <c r="P3">
        <f>O3*C5</f>
        <v>1233.3051249606854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12333.051249606853</v>
      </c>
      <c r="AF3">
        <f t="shared" ref="AF3:AG34" si="4">-$Z3*P3</f>
        <v>-1233.3051249606854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10999.746124646168</v>
      </c>
      <c r="AJ3">
        <f t="shared" ref="AJ3:AJ66" si="7">AB3-AC3</f>
        <v>0</v>
      </c>
      <c r="AL3">
        <f t="shared" ref="AL3:AL66" si="8">SUM(AI3:AK3)</f>
        <v>10999.746124646168</v>
      </c>
      <c r="AN3">
        <f t="shared" ref="AN3:AU34" si="9">AE3*$K3</f>
        <v>12333.051249606853</v>
      </c>
      <c r="AO3">
        <f t="shared" si="9"/>
        <v>-1233.3051249606854</v>
      </c>
      <c r="AP3">
        <f t="shared" si="9"/>
        <v>-100</v>
      </c>
      <c r="AQ3">
        <f t="shared" si="9"/>
        <v>0</v>
      </c>
      <c r="AR3">
        <f t="shared" si="9"/>
        <v>10999.746124646168</v>
      </c>
      <c r="AS3">
        <f t="shared" si="9"/>
        <v>0</v>
      </c>
      <c r="AT3">
        <f t="shared" si="9"/>
        <v>0</v>
      </c>
      <c r="AU3">
        <f t="shared" si="9"/>
        <v>10999.746124646168</v>
      </c>
      <c r="AW3">
        <v>0</v>
      </c>
      <c r="AX3">
        <f>IF(Z3&gt;0, (R3*SUMPRODUCT(K3:$K$98, X3:$X$98)-K3*$AZ$3)/Z3, 0)</f>
        <v>0</v>
      </c>
      <c r="AZ3">
        <f>C6*ABS(SUMPRODUCT(X4:X79, K4:K79))/1</f>
        <v>9917.1536228547211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1075.9589832549068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1062.5521738772914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-1062.5521738772914</v>
      </c>
      <c r="AK4">
        <f>G4*SUM(AB4, AE4:AF4)</f>
        <v>0</v>
      </c>
      <c r="AL4">
        <f t="shared" si="8"/>
        <v>-1308.5856738772914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-219.67276785714284</v>
      </c>
      <c r="AR4">
        <f t="shared" si="9"/>
        <v>-219.67276785714284</v>
      </c>
      <c r="AS4">
        <f t="shared" si="9"/>
        <v>-948.70729810472437</v>
      </c>
      <c r="AT4">
        <f t="shared" si="9"/>
        <v>0</v>
      </c>
      <c r="AU4">
        <f t="shared" si="9"/>
        <v>-1168.3800659618671</v>
      </c>
      <c r="AW4">
        <v>1</v>
      </c>
      <c r="AX4">
        <f>IF(Z4&gt;0, (R4*SUMPRODUCT(K4:$K$98, X4:$X$98)-K4*$AZ$3)/Z4, 0)</f>
        <v>1075.9589832549068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</v>
      </c>
      <c r="S5">
        <f t="shared" si="1"/>
        <v>1837.3747441353319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1062.5521738772914</v>
      </c>
      <c r="AC5">
        <f t="shared" si="2"/>
        <v>1791.5867041248766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-258.46283128246</v>
      </c>
      <c r="AI5">
        <f t="shared" si="6"/>
        <v>-270.65132678292468</v>
      </c>
      <c r="AJ5">
        <f t="shared" si="7"/>
        <v>-729.03453024758528</v>
      </c>
      <c r="AK5">
        <f>G5*SUM(AB5, AE5:AF5)</f>
        <v>74.378652171410408</v>
      </c>
      <c r="AL5">
        <f t="shared" si="8"/>
        <v>-925.30720485909956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-206.04498667287945</v>
      </c>
      <c r="AR5">
        <f t="shared" si="9"/>
        <v>-215.76158066240805</v>
      </c>
      <c r="AS5">
        <f t="shared" si="9"/>
        <v>-581.18186403665914</v>
      </c>
      <c r="AT5">
        <f t="shared" si="9"/>
        <v>59.29420613154528</v>
      </c>
      <c r="AU5">
        <f t="shared" si="9"/>
        <v>-737.64923856752193</v>
      </c>
      <c r="AW5">
        <v>2</v>
      </c>
      <c r="AX5">
        <f>IF(Z5&gt;0, (R5*SUMPRODUCT(K5:$K$98, X5:$X$98)-K5*$AZ$3)/Z5, 0)</f>
        <v>1837.3747441353319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</v>
      </c>
      <c r="S6">
        <f t="shared" si="1"/>
        <v>2527.1250099273093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1791.5867041248766</v>
      </c>
      <c r="AC6">
        <f t="shared" si="2"/>
        <v>2432.6018050454977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-273.22979615780906</v>
      </c>
      <c r="AI6">
        <f t="shared" si="6"/>
        <v>-285.26225297874936</v>
      </c>
      <c r="AJ6">
        <f t="shared" si="7"/>
        <v>-641.01510092062108</v>
      </c>
      <c r="AK6">
        <f>G6*SUM(AB6, AE6:AF6)</f>
        <v>125.41106928874137</v>
      </c>
      <c r="AL6">
        <f t="shared" si="8"/>
        <v>-800.86628461062901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-194.47957201921309</v>
      </c>
      <c r="AR6">
        <f t="shared" si="9"/>
        <v>-203.04403711702616</v>
      </c>
      <c r="AS6">
        <f t="shared" si="9"/>
        <v>-456.26188738541833</v>
      </c>
      <c r="AT6">
        <f t="shared" si="9"/>
        <v>89.265121976885183</v>
      </c>
      <c r="AU6">
        <f t="shared" si="9"/>
        <v>-570.04080252555923</v>
      </c>
      <c r="AW6">
        <v>3</v>
      </c>
      <c r="AX6">
        <f>IF(Z6&gt;0, (R6*SUMPRODUCT(K6:$K$98, X6:$X$98)-K6*$AZ$3)/Z6, 0)</f>
        <v>2527.1250099273093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</v>
      </c>
      <c r="S7">
        <f t="shared" si="1"/>
        <v>3151.7972823812679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2432.6018050454977</v>
      </c>
      <c r="AC7">
        <f t="shared" si="2"/>
        <v>2994.4258826633441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-290.12659886651301</v>
      </c>
      <c r="AI7">
        <f t="shared" si="6"/>
        <v>-302.00246529438562</v>
      </c>
      <c r="AJ7">
        <f t="shared" si="7"/>
        <v>-561.82407761784634</v>
      </c>
      <c r="AK7">
        <f>G7*SUM(AB7, AE7:AF7)</f>
        <v>170.28212635318485</v>
      </c>
      <c r="AL7">
        <f t="shared" si="8"/>
        <v>-693.54441655904714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-184.38069860577562</v>
      </c>
      <c r="AR7">
        <f t="shared" si="9"/>
        <v>-191.92802641740968</v>
      </c>
      <c r="AS7">
        <f t="shared" si="9"/>
        <v>-357.04935820926045</v>
      </c>
      <c r="AT7">
        <f t="shared" si="9"/>
        <v>108.2173697266647</v>
      </c>
      <c r="AU7">
        <f t="shared" si="9"/>
        <v>-440.76001490000544</v>
      </c>
      <c r="AW7">
        <v>4</v>
      </c>
      <c r="AX7">
        <f>IF(Z7&gt;0, (R7*SUMPRODUCT(K7:$K$98, X7:$X$98)-K7*$AZ$3)/Z7, 0)</f>
        <v>3151.7972823812679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</v>
      </c>
      <c r="S8">
        <f t="shared" si="1"/>
        <v>3723.2138589333367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2994.4258826633441</v>
      </c>
      <c r="AC8">
        <f t="shared" si="2"/>
        <v>3485.3162998049411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-446.43757075658681</v>
      </c>
      <c r="AI8">
        <f t="shared" si="6"/>
        <v>-458.13887382383609</v>
      </c>
      <c r="AJ8">
        <f t="shared" si="7"/>
        <v>-490.89041714159703</v>
      </c>
      <c r="AK8">
        <f t="shared" ref="AK8:AK71" si="22">G8*SUM(AB8:AB8, AE8:AF8)</f>
        <v>209.60981178643411</v>
      </c>
      <c r="AL8">
        <f t="shared" si="8"/>
        <v>-739.41947917899904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-253.32066704905975</v>
      </c>
      <c r="AR8">
        <f t="shared" si="9"/>
        <v>-259.96030065631942</v>
      </c>
      <c r="AS8">
        <f t="shared" si="9"/>
        <v>-278.54440590104798</v>
      </c>
      <c r="AT8">
        <f t="shared" si="9"/>
        <v>118.9382364297437</v>
      </c>
      <c r="AU8">
        <f t="shared" si="9"/>
        <v>-419.56647012762375</v>
      </c>
      <c r="AW8">
        <v>5</v>
      </c>
      <c r="AX8">
        <f>IF(Z8&gt;0, (R8*SUMPRODUCT(K8:$K$98, X8:$X$98)-K8*$AZ$3)/Z8, 0)</f>
        <v>3723.2138589333367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</v>
      </c>
      <c r="S9">
        <f t="shared" si="1"/>
        <v>4165.6132423259578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3485.3162998049411</v>
      </c>
      <c r="AC9">
        <f t="shared" si="2"/>
        <v>3834.9162718160342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-613.05467029932549</v>
      </c>
      <c r="AI9">
        <f t="shared" si="6"/>
        <v>-624.56232850211484</v>
      </c>
      <c r="AJ9">
        <f t="shared" si="7"/>
        <v>-349.59997201109309</v>
      </c>
      <c r="AK9">
        <f t="shared" si="22"/>
        <v>243.97214098634589</v>
      </c>
      <c r="AL9">
        <f t="shared" si="8"/>
        <v>-730.19015952686209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-310.59257495674001</v>
      </c>
      <c r="AR9">
        <f t="shared" si="9"/>
        <v>-316.42271273414457</v>
      </c>
      <c r="AS9">
        <f t="shared" si="9"/>
        <v>-177.11822578354005</v>
      </c>
      <c r="AT9">
        <f t="shared" si="9"/>
        <v>123.6038793239438</v>
      </c>
      <c r="AU9">
        <f t="shared" si="9"/>
        <v>-369.93705919374088</v>
      </c>
      <c r="AW9">
        <v>6</v>
      </c>
      <c r="AX9">
        <f>IF(Z9&gt;0, (R9*SUMPRODUCT(K9:$K$98, X9:$X$98)-K9*$AZ$3)/Z9, 0)</f>
        <v>4165.6132423259578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</v>
      </c>
      <c r="S10">
        <f t="shared" si="1"/>
        <v>4496.3197828897783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3834.9162718160342</v>
      </c>
      <c r="AC10">
        <f t="shared" si="2"/>
        <v>4062.6456960201481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-785.74290208645971</v>
      </c>
      <c r="AI10">
        <f t="shared" si="6"/>
        <v>-797.03726584446042</v>
      </c>
      <c r="AJ10">
        <f t="shared" si="7"/>
        <v>-227.72942420411391</v>
      </c>
      <c r="AK10">
        <f t="shared" si="22"/>
        <v>268.44413902712239</v>
      </c>
      <c r="AL10">
        <f t="shared" si="8"/>
        <v>-756.32255102145177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-355.43018521534361</v>
      </c>
      <c r="AR10">
        <f t="shared" si="9"/>
        <v>-360.53918179900467</v>
      </c>
      <c r="AS10">
        <f t="shared" si="9"/>
        <v>-103.0132263478535</v>
      </c>
      <c r="AT10">
        <f t="shared" si="9"/>
        <v>121.43049565070677</v>
      </c>
      <c r="AU10">
        <f t="shared" si="9"/>
        <v>-342.12191249615137</v>
      </c>
      <c r="AW10">
        <v>7</v>
      </c>
      <c r="AX10">
        <f>IF(Z10&gt;0, (R10*SUMPRODUCT(K10:$K$98, X10:$X$98)-K10*$AZ$3)/Z10, 0)</f>
        <v>4496.3197828897783</v>
      </c>
    </row>
    <row r="11" spans="1:52" x14ac:dyDescent="0.25">
      <c r="A11" t="s">
        <v>33</v>
      </c>
      <c r="C11" s="12">
        <f>AU81</f>
        <v>2.0998299128140163E-12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</v>
      </c>
      <c r="S11">
        <f t="shared" si="1"/>
        <v>4733.4557541248651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4062.6456960201481</v>
      </c>
      <c r="AC11">
        <f t="shared" si="2"/>
        <v>4187.8601529127081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-977.730481802604</v>
      </c>
      <c r="AI11">
        <f t="shared" si="6"/>
        <v>-988.78968561279942</v>
      </c>
      <c r="AJ11">
        <f t="shared" si="7"/>
        <v>-125.21445689256007</v>
      </c>
      <c r="AK11">
        <f t="shared" si="22"/>
        <v>284.3851987214104</v>
      </c>
      <c r="AL11">
        <f t="shared" si="8"/>
        <v>-829.61894378394913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-394.88894308425961</v>
      </c>
      <c r="AR11">
        <f t="shared" si="9"/>
        <v>-399.35557001800305</v>
      </c>
      <c r="AS11">
        <f t="shared" si="9"/>
        <v>-50.572019039450737</v>
      </c>
      <c r="AT11">
        <f t="shared" si="9"/>
        <v>114.85841204915762</v>
      </c>
      <c r="AU11">
        <f t="shared" si="9"/>
        <v>-335.06917700829621</v>
      </c>
      <c r="AW11">
        <v>8</v>
      </c>
      <c r="AX11">
        <f>IF(Z11&gt;0, (R11*SUMPRODUCT(K11:$K$98, X11:$X$98)-K11*$AZ$3)/Z11, 0)</f>
        <v>4733.4557541248651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</v>
      </c>
      <c r="S12">
        <f t="shared" si="1"/>
        <v>4886.6366527981254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4187.8601529127081</v>
      </c>
      <c r="AC12">
        <f t="shared" si="2"/>
        <v>4222.1182117105036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-1187.5815419540183</v>
      </c>
      <c r="AI12">
        <f t="shared" si="6"/>
        <v>-1198.3817060333674</v>
      </c>
      <c r="AJ12">
        <f t="shared" si="7"/>
        <v>-34.258058797795456</v>
      </c>
      <c r="AK12">
        <f t="shared" si="22"/>
        <v>293.15021070388957</v>
      </c>
      <c r="AL12">
        <f t="shared" si="8"/>
        <v>-939.48955412727332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-428.25380951170143</v>
      </c>
      <c r="AR12">
        <f t="shared" si="9"/>
        <v>-432.14845695016066</v>
      </c>
      <c r="AS12">
        <f t="shared" si="9"/>
        <v>-12.353799438893443</v>
      </c>
      <c r="AT12">
        <f t="shared" si="9"/>
        <v>105.71290480528495</v>
      </c>
      <c r="AU12">
        <f t="shared" si="9"/>
        <v>-338.78935158376913</v>
      </c>
      <c r="AW12">
        <v>9</v>
      </c>
      <c r="AX12">
        <f>IF(Z12&gt;0, (R12*SUMPRODUCT(K12:$K$98, X12:$X$98)-K12*$AZ$3)/Z12, 0)</f>
        <v>4886.6366527981254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</v>
      </c>
      <c r="S13">
        <f t="shared" si="1"/>
        <v>4965.0543895575083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4222.1182117105036</v>
      </c>
      <c r="AC13">
        <f t="shared" si="2"/>
        <v>4177.031368164925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-1408.6870011976687</v>
      </c>
      <c r="AI13">
        <f t="shared" si="6"/>
        <v>-1419.2030777610746</v>
      </c>
      <c r="AJ13">
        <f t="shared" si="7"/>
        <v>45.086843545578631</v>
      </c>
      <c r="AK13">
        <f t="shared" si="22"/>
        <v>295.5482748197353</v>
      </c>
      <c r="AL13">
        <f t="shared" si="8"/>
        <v>-1078.5679593957607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-453.55951311885508</v>
      </c>
      <c r="AR13">
        <f t="shared" si="9"/>
        <v>-456.9454083262105</v>
      </c>
      <c r="AS13">
        <f t="shared" si="9"/>
        <v>14.516756944028286</v>
      </c>
      <c r="AT13">
        <f t="shared" si="9"/>
        <v>95.158634612506688</v>
      </c>
      <c r="AU13">
        <f t="shared" si="9"/>
        <v>-347.27001676967552</v>
      </c>
      <c r="AW13">
        <v>10</v>
      </c>
      <c r="AX13">
        <f>IF(Z13&gt;0, (R13*SUMPRODUCT(K13:$K$98, X13:$X$98)-K13*$AZ$3)/Z13, 0)</f>
        <v>4965.0543895575083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</v>
      </c>
      <c r="S14">
        <f t="shared" si="1"/>
        <v>4979.8677974317998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4177.031368164925</v>
      </c>
      <c r="AC14">
        <f t="shared" si="2"/>
        <v>4065.5852175158216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-1646.9017184418794</v>
      </c>
      <c r="AI14">
        <f t="shared" si="6"/>
        <v>-1657.1067715248462</v>
      </c>
      <c r="AJ14">
        <f t="shared" si="7"/>
        <v>111.4461506491034</v>
      </c>
      <c r="AK14">
        <f t="shared" si="22"/>
        <v>292.39219577154478</v>
      </c>
      <c r="AL14">
        <f t="shared" si="8"/>
        <v>-1253.2684251041981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-473.44488985134916</v>
      </c>
      <c r="AR14">
        <f t="shared" si="9"/>
        <v>-476.37859875376228</v>
      </c>
      <c r="AS14">
        <f t="shared" si="9"/>
        <v>32.03810520541618</v>
      </c>
      <c r="AT14">
        <f t="shared" si="9"/>
        <v>84.055769309307763</v>
      </c>
      <c r="AU14">
        <f t="shared" si="9"/>
        <v>-360.28472423903833</v>
      </c>
      <c r="AW14">
        <v>11</v>
      </c>
      <c r="AX14">
        <f>IF(Z14&gt;0, (R14*SUMPRODUCT(K14:$K$98, X14:$X$98)-K14*$AZ$3)/Z14, 0)</f>
        <v>4979.8677974317998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</v>
      </c>
      <c r="S15">
        <f t="shared" si="1"/>
        <v>4938.4710176069229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4065.5852175158216</v>
      </c>
      <c r="AC15">
        <f t="shared" si="2"/>
        <v>3897.5986870124621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-1900.8340074457019</v>
      </c>
      <c r="AI15">
        <f t="shared" si="6"/>
        <v>-1910.6994057469083</v>
      </c>
      <c r="AJ15">
        <f t="shared" si="7"/>
        <v>167.98653050335952</v>
      </c>
      <c r="AK15">
        <f t="shared" si="22"/>
        <v>284.59096522610753</v>
      </c>
      <c r="AL15">
        <f t="shared" si="8"/>
        <v>-1458.1219100174412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-487.89674553488186</v>
      </c>
      <c r="AR15">
        <f t="shared" si="9"/>
        <v>-490.42894756078726</v>
      </c>
      <c r="AS15">
        <f t="shared" si="9"/>
        <v>43.117958330523237</v>
      </c>
      <c r="AT15">
        <f t="shared" si="9"/>
        <v>73.047412450829128</v>
      </c>
      <c r="AU15">
        <f t="shared" si="9"/>
        <v>-374.26357677943491</v>
      </c>
      <c r="AW15">
        <v>12</v>
      </c>
      <c r="AX15">
        <f>IF(Z15&gt;0, (R15*SUMPRODUCT(K15:$K$98, X15:$X$98)-K15*$AZ$3)/Z15, 0)</f>
        <v>4938.4710176069229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</v>
      </c>
      <c r="S16">
        <f t="shared" si="1"/>
        <v>4845.8627813094981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3897.5986870124621</v>
      </c>
      <c r="AC16">
        <f t="shared" si="2"/>
        <v>3682.4326194668611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-2142.6855878355937</v>
      </c>
      <c r="AI16">
        <f t="shared" si="6"/>
        <v>-2152.1844964553084</v>
      </c>
      <c r="AJ16">
        <f t="shared" si="7"/>
        <v>215.16606754560098</v>
      </c>
      <c r="AK16">
        <f t="shared" si="22"/>
        <v>272.83190809087239</v>
      </c>
      <c r="AL16">
        <f t="shared" si="8"/>
        <v>-1664.1865208188351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-491.04823429504154</v>
      </c>
      <c r="AR16">
        <f t="shared" si="9"/>
        <v>-493.22513898508174</v>
      </c>
      <c r="AS16">
        <f t="shared" si="9"/>
        <v>49.310509273179449</v>
      </c>
      <c r="AT16">
        <f t="shared" si="9"/>
        <v>62.52603157829688</v>
      </c>
      <c r="AU16">
        <f t="shared" si="9"/>
        <v>-381.38859813360546</v>
      </c>
      <c r="AW16">
        <v>13</v>
      </c>
      <c r="AX16">
        <f>IF(Z16&gt;0, (R16*SUMPRODUCT(K16:$K$98, X16:$X$98)-K16*$AZ$3)/Z16, 0)</f>
        <v>4845.8627813094981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</v>
      </c>
      <c r="S17">
        <f t="shared" si="1"/>
        <v>4714.7705599394239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3682.4326194668611</v>
      </c>
      <c r="AC17">
        <f t="shared" si="2"/>
        <v>3434.8939190908172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-2377.4628406111697</v>
      </c>
      <c r="AI17">
        <f t="shared" si="6"/>
        <v>-2386.5695772896111</v>
      </c>
      <c r="AJ17">
        <f t="shared" si="7"/>
        <v>247.53870037604383</v>
      </c>
      <c r="AK17">
        <f t="shared" si="22"/>
        <v>257.77028336268029</v>
      </c>
      <c r="AL17">
        <f t="shared" si="8"/>
        <v>-1881.2605935508868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-486.47600094713056</v>
      </c>
      <c r="AR17">
        <f t="shared" si="9"/>
        <v>-488.33941969981561</v>
      </c>
      <c r="AS17">
        <f t="shared" si="9"/>
        <v>50.651322486130304</v>
      </c>
      <c r="AT17">
        <f t="shared" si="9"/>
        <v>52.744907079619921</v>
      </c>
      <c r="AU17">
        <f t="shared" si="9"/>
        <v>-384.94319013406533</v>
      </c>
      <c r="AW17">
        <v>14</v>
      </c>
      <c r="AX17">
        <f>IF(Z17&gt;0, (R17*SUMPRODUCT(K17:$K$98, X17:$X$98)-K17*$AZ$3)/Z17, 0)</f>
        <v>4714.7705599394239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</v>
      </c>
      <c r="S18">
        <f t="shared" si="1"/>
        <v>4554.2452984743377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3434.8939190908172</v>
      </c>
      <c r="AC18">
        <f t="shared" si="2"/>
        <v>3165.8371448570792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-2611.3749560163774</v>
      </c>
      <c r="AI18">
        <f t="shared" si="6"/>
        <v>-2620.0642034585321</v>
      </c>
      <c r="AJ18">
        <f t="shared" si="7"/>
        <v>269.056774233738</v>
      </c>
      <c r="AK18">
        <f t="shared" si="22"/>
        <v>240.44257433635724</v>
      </c>
      <c r="AL18">
        <f t="shared" si="8"/>
        <v>-2110.5648548884369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-477.08844122315503</v>
      </c>
      <c r="AR18">
        <f t="shared" si="9"/>
        <v>-478.67593424403623</v>
      </c>
      <c r="AS18">
        <f t="shared" si="9"/>
        <v>49.155666720309682</v>
      </c>
      <c r="AT18">
        <f t="shared" si="9"/>
        <v>43.927959379991783</v>
      </c>
      <c r="AU18">
        <f t="shared" si="9"/>
        <v>-385.59230814373473</v>
      </c>
      <c r="AW18">
        <v>15</v>
      </c>
      <c r="AX18">
        <f>IF(Z18&gt;0, (R18*SUMPRODUCT(K18:$K$98, X18:$X$98)-K18*$AZ$3)/Z18, 0)</f>
        <v>4554.2452984743377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</v>
      </c>
      <c r="S19">
        <f t="shared" si="1"/>
        <v>4371.4209500497391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3165.8371448570792</v>
      </c>
      <c r="AC19">
        <f t="shared" si="2"/>
        <v>2882.873013199453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-2870.6492989697845</v>
      </c>
      <c r="AI19">
        <f t="shared" si="6"/>
        <v>-2878.8928227751467</v>
      </c>
      <c r="AJ19">
        <f t="shared" si="7"/>
        <v>282.96413165762624</v>
      </c>
      <c r="AK19">
        <f t="shared" si="22"/>
        <v>221.60860013999556</v>
      </c>
      <c r="AL19">
        <f t="shared" si="8"/>
        <v>-2374.3200909775251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-468.26508421649493</v>
      </c>
      <c r="AR19">
        <f t="shared" si="9"/>
        <v>-469.60978151906824</v>
      </c>
      <c r="AS19">
        <f t="shared" si="9"/>
        <v>46.157579397963367</v>
      </c>
      <c r="AT19">
        <f t="shared" si="9"/>
        <v>36.149163133544732</v>
      </c>
      <c r="AU19">
        <f t="shared" si="9"/>
        <v>-387.30303898756017</v>
      </c>
      <c r="AW19">
        <v>16</v>
      </c>
      <c r="AX19">
        <f>IF(Z19&gt;0, (R19*SUMPRODUCT(K19:$K$98, X19:$X$98)-K19*$AZ$3)/Z19, 0)</f>
        <v>4371.4209500497391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</v>
      </c>
      <c r="S20">
        <f t="shared" si="1"/>
        <v>4161.8761267425671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2882.873013199453</v>
      </c>
      <c r="AC20">
        <f t="shared" si="2"/>
        <v>2587.9332053807507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-3106.8192517648276</v>
      </c>
      <c r="AI20">
        <f t="shared" si="6"/>
        <v>-3114.5919879256653</v>
      </c>
      <c r="AJ20">
        <f t="shared" si="7"/>
        <v>294.93980781870232</v>
      </c>
      <c r="AK20">
        <f t="shared" si="22"/>
        <v>201.80111092396172</v>
      </c>
      <c r="AL20">
        <f t="shared" si="8"/>
        <v>-2617.8510691830011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-452.49064231590489</v>
      </c>
      <c r="AR20">
        <f t="shared" si="9"/>
        <v>-453.6226973512828</v>
      </c>
      <c r="AS20">
        <f t="shared" si="9"/>
        <v>42.956313924153669</v>
      </c>
      <c r="AT20">
        <f t="shared" si="9"/>
        <v>29.391189799720799</v>
      </c>
      <c r="AU20">
        <f t="shared" si="9"/>
        <v>-381.27519362740833</v>
      </c>
      <c r="AW20">
        <v>17</v>
      </c>
      <c r="AX20">
        <f>IF(Z20&gt;0, (R20*SUMPRODUCT(K20:$K$98, X20:$X$98)-K20*$AZ$3)/Z20, 0)</f>
        <v>4161.8761267425671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</v>
      </c>
      <c r="S21">
        <f t="shared" si="1"/>
        <v>3930.2801306553793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2587.9332053807507</v>
      </c>
      <c r="AC21">
        <f t="shared" si="2"/>
        <v>2290.1972741343043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-3289.4841251558305</v>
      </c>
      <c r="AI21">
        <f t="shared" si="6"/>
        <v>-3296.7679484394152</v>
      </c>
      <c r="AJ21">
        <f t="shared" si="7"/>
        <v>297.7359312464464</v>
      </c>
      <c r="AK21">
        <f t="shared" si="22"/>
        <v>181.15532437665257</v>
      </c>
      <c r="AL21">
        <f t="shared" si="8"/>
        <v>-2817.8766928163163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-427.7631673323512</v>
      </c>
      <c r="AR21">
        <f t="shared" si="9"/>
        <v>-428.71035272663482</v>
      </c>
      <c r="AS21">
        <f t="shared" si="9"/>
        <v>38.717458462455326</v>
      </c>
      <c r="AT21">
        <f t="shared" si="9"/>
        <v>23.557364129491109</v>
      </c>
      <c r="AU21">
        <f t="shared" si="9"/>
        <v>-366.43553013468841</v>
      </c>
      <c r="AW21">
        <v>18</v>
      </c>
      <c r="AX21">
        <f>IF(Z21&gt;0, (R21*SUMPRODUCT(K21:$K$98, X21:$X$98)-K21*$AZ$3)/Z21, 0)</f>
        <v>3930.2801306553793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</v>
      </c>
      <c r="S22">
        <f t="shared" si="1"/>
        <v>3688.8400511558661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2290.1972741343043</v>
      </c>
      <c r="AC22">
        <f t="shared" si="2"/>
        <v>2000.6079559711131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-3453.8141893171592</v>
      </c>
      <c r="AI22">
        <f t="shared" si="6"/>
        <v>-3460.5934475942436</v>
      </c>
      <c r="AJ22">
        <f t="shared" si="7"/>
        <v>289.58931816319114</v>
      </c>
      <c r="AK22">
        <f t="shared" si="22"/>
        <v>160.31380918940133</v>
      </c>
      <c r="AL22">
        <f t="shared" si="8"/>
        <v>-3010.6903202416511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-401.01123349984471</v>
      </c>
      <c r="AR22">
        <f t="shared" si="9"/>
        <v>-401.79835132810439</v>
      </c>
      <c r="AS22">
        <f t="shared" si="9"/>
        <v>33.623282353808271</v>
      </c>
      <c r="AT22">
        <f t="shared" si="9"/>
        <v>18.613519675999317</v>
      </c>
      <c r="AU22">
        <f t="shared" si="9"/>
        <v>-349.56154929829677</v>
      </c>
      <c r="AW22">
        <v>19</v>
      </c>
      <c r="AX22">
        <f>IF(Z22&gt;0, (R22*SUMPRODUCT(K22:$K$98, X22:$X$98)-K22*$AZ$3)/Z22, 0)</f>
        <v>3688.8400511558661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</v>
      </c>
      <c r="S23">
        <f t="shared" si="1"/>
        <v>3438.3904241934956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2000.6079559711131</v>
      </c>
      <c r="AC23">
        <f t="shared" si="2"/>
        <v>1722.9662306580171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-3582.0516054789732</v>
      </c>
      <c r="AI23">
        <f t="shared" si="6"/>
        <v>-3588.3153147226021</v>
      </c>
      <c r="AJ23">
        <f t="shared" si="7"/>
        <v>277.641725313096</v>
      </c>
      <c r="AK23">
        <f t="shared" si="22"/>
        <v>140.04255691797795</v>
      </c>
      <c r="AL23">
        <f t="shared" si="8"/>
        <v>-3170.6310324915285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-371.33970229209115</v>
      </c>
      <c r="AR23">
        <f t="shared" si="9"/>
        <v>-371.98904076678417</v>
      </c>
      <c r="AS23">
        <f t="shared" si="9"/>
        <v>28.78221951462972</v>
      </c>
      <c r="AT23">
        <f t="shared" si="9"/>
        <v>14.517758849314944</v>
      </c>
      <c r="AU23">
        <f t="shared" si="9"/>
        <v>-328.68906240283957</v>
      </c>
      <c r="AW23">
        <v>20</v>
      </c>
      <c r="AX23">
        <f>IF(Z23&gt;0, (R23*SUMPRODUCT(K23:$K$98, X23:$X$98)-K23*$AZ$3)/Z23, 0)</f>
        <v>3438.3904241934956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</v>
      </c>
      <c r="S24">
        <f t="shared" si="1"/>
        <v>3183.2513763520251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1722.9662306580171</v>
      </c>
      <c r="AC24">
        <f t="shared" si="2"/>
        <v>1461.7778749612382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-3687.671125256988</v>
      </c>
      <c r="AI24">
        <f t="shared" si="6"/>
        <v>-3693.4112385175235</v>
      </c>
      <c r="AJ24">
        <f t="shared" si="7"/>
        <v>261.1883556967789</v>
      </c>
      <c r="AK24">
        <f t="shared" si="22"/>
        <v>120.60763614606121</v>
      </c>
      <c r="AL24">
        <f t="shared" si="8"/>
        <v>-3311.615246674683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-341.32940735433368</v>
      </c>
      <c r="AR24">
        <f t="shared" si="9"/>
        <v>-341.8607100087234</v>
      </c>
      <c r="AS24">
        <f t="shared" si="9"/>
        <v>24.175492778418963</v>
      </c>
      <c r="AT24">
        <f t="shared" si="9"/>
        <v>11.163395967223982</v>
      </c>
      <c r="AU24">
        <f t="shared" si="9"/>
        <v>-306.52182126308043</v>
      </c>
      <c r="AW24">
        <v>21</v>
      </c>
      <c r="AX24">
        <f>IF(Z24&gt;0, (R24*SUMPRODUCT(K24:$K$98, X24:$X$98)-K24*$AZ$3)/Z24, 0)</f>
        <v>3183.2513763520251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</v>
      </c>
      <c r="S25">
        <f t="shared" si="1"/>
        <v>2923.9878137576643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1461.7778749612382</v>
      </c>
      <c r="AC25">
        <f t="shared" si="2"/>
        <v>1218.7978842098614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-3778.9691243938469</v>
      </c>
      <c r="AI25">
        <f t="shared" si="6"/>
        <v>-3784.1794653812276</v>
      </c>
      <c r="AJ25">
        <f t="shared" si="7"/>
        <v>242.97999075137682</v>
      </c>
      <c r="AK25">
        <f t="shared" si="22"/>
        <v>102.32445124728669</v>
      </c>
      <c r="AL25">
        <f t="shared" si="8"/>
        <v>-3438.875023382564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-312.3034952692214</v>
      </c>
      <c r="AR25">
        <f t="shared" si="9"/>
        <v>-312.73409092860362</v>
      </c>
      <c r="AS25">
        <f t="shared" si="9"/>
        <v>20.080476419428251</v>
      </c>
      <c r="AT25">
        <f t="shared" si="9"/>
        <v>8.4563495292273707</v>
      </c>
      <c r="AU25">
        <f t="shared" si="9"/>
        <v>-284.19726497994799</v>
      </c>
      <c r="AW25">
        <v>22</v>
      </c>
      <c r="AX25">
        <f>IF(Z25&gt;0, (R25*SUMPRODUCT(K25:$K$98, X25:$X$98)-K25*$AZ$3)/Z25, 0)</f>
        <v>2923.9878137576643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</v>
      </c>
      <c r="S26">
        <f t="shared" si="1"/>
        <v>2655.1734334255661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1218.7978842098614</v>
      </c>
      <c r="AC26">
        <f t="shared" si="2"/>
        <v>994.30636805042298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-3818.0128273688856</v>
      </c>
      <c r="AI26">
        <f t="shared" si="6"/>
        <v>-3822.6938133429712</v>
      </c>
      <c r="AJ26">
        <f t="shared" si="7"/>
        <v>224.49151615943845</v>
      </c>
      <c r="AK26">
        <f t="shared" si="22"/>
        <v>85.315851894690311</v>
      </c>
      <c r="AL26">
        <f t="shared" si="8"/>
        <v>-3512.8864452888424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-281.7233615173908</v>
      </c>
      <c r="AR26">
        <f t="shared" si="9"/>
        <v>-282.06876190326221</v>
      </c>
      <c r="AS26">
        <f t="shared" si="9"/>
        <v>16.564770058186646</v>
      </c>
      <c r="AT26">
        <f t="shared" si="9"/>
        <v>6.2952823034530292</v>
      </c>
      <c r="AU26">
        <f t="shared" si="9"/>
        <v>-259.20870954162251</v>
      </c>
      <c r="AW26">
        <v>23</v>
      </c>
      <c r="AX26">
        <f>IF(Z26&gt;0, (R26*SUMPRODUCT(K26:$K$98, X26:$X$98)-K26*$AZ$3)/Z26, 0)</f>
        <v>2655.1734334255661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</v>
      </c>
      <c r="S27">
        <f t="shared" si="1"/>
        <v>2377.2484293942343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994.30636805042298</v>
      </c>
      <c r="AC27">
        <f t="shared" si="2"/>
        <v>790.98655930962468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-3800.2116532018085</v>
      </c>
      <c r="AI27">
        <f t="shared" si="6"/>
        <v>-3804.3708028595033</v>
      </c>
      <c r="AJ27">
        <f t="shared" si="7"/>
        <v>203.31980874079829</v>
      </c>
      <c r="AK27">
        <f t="shared" si="22"/>
        <v>69.601445763529611</v>
      </c>
      <c r="AL27">
        <f t="shared" si="8"/>
        <v>-3531.4495483551755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-250.36593684450503</v>
      </c>
      <c r="AR27">
        <f t="shared" si="9"/>
        <v>-250.63995037205368</v>
      </c>
      <c r="AS27">
        <f t="shared" si="9"/>
        <v>13.395136650230228</v>
      </c>
      <c r="AT27">
        <f t="shared" si="9"/>
        <v>4.5854896423035383</v>
      </c>
      <c r="AU27">
        <f t="shared" si="9"/>
        <v>-232.65932407951991</v>
      </c>
      <c r="AW27">
        <v>24</v>
      </c>
      <c r="AX27">
        <f>IF(Z27&gt;0, (R27*SUMPRODUCT(K27:$K$98, X27:$X$98)-K27*$AZ$3)/Z27, 0)</f>
        <v>2377.2484293942343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</v>
      </c>
      <c r="S28">
        <f t="shared" si="1"/>
        <v>2091.640313728647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790.98655930962468</v>
      </c>
      <c r="AC28">
        <f t="shared" si="2"/>
        <v>610.6237945870771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-3746.9280168212686</v>
      </c>
      <c r="AI28">
        <f t="shared" si="6"/>
        <v>-3750.5772089802836</v>
      </c>
      <c r="AJ28">
        <f t="shared" si="7"/>
        <v>180.36276472254758</v>
      </c>
      <c r="AK28">
        <f t="shared" si="22"/>
        <v>55.369059151673731</v>
      </c>
      <c r="AL28">
        <f t="shared" si="8"/>
        <v>-3514.8453851060622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-220.40669536270531</v>
      </c>
      <c r="AR28">
        <f t="shared" si="9"/>
        <v>-220.62135291174312</v>
      </c>
      <c r="AS28">
        <f t="shared" si="9"/>
        <v>10.609534199886417</v>
      </c>
      <c r="AT28">
        <f t="shared" si="9"/>
        <v>3.2569911399887692</v>
      </c>
      <c r="AU28">
        <f t="shared" si="9"/>
        <v>-206.75482757186793</v>
      </c>
      <c r="AW28">
        <v>25</v>
      </c>
      <c r="AX28">
        <f>IF(Z28&gt;0, (R28*SUMPRODUCT(K28:$K$98, X28:$X$98)-K28*$AZ$3)/Z28, 0)</f>
        <v>2091.640313728647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</v>
      </c>
      <c r="S29">
        <f t="shared" si="1"/>
        <v>1793.1170230485775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610.6237945870771</v>
      </c>
      <c r="AC29">
        <f t="shared" si="2"/>
        <v>452.71993147611909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-3653.9507055904564</v>
      </c>
      <c r="AI29">
        <f t="shared" si="6"/>
        <v>-3657.1066619896824</v>
      </c>
      <c r="AJ29">
        <f t="shared" si="7"/>
        <v>157.90386311095801</v>
      </c>
      <c r="AK29">
        <f t="shared" si="22"/>
        <v>42.743665621095403</v>
      </c>
      <c r="AL29">
        <f t="shared" si="8"/>
        <v>-3456.4591332576292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-191.90844864443832</v>
      </c>
      <c r="AR29">
        <f t="shared" si="9"/>
        <v>-192.07420202902512</v>
      </c>
      <c r="AS29">
        <f t="shared" si="9"/>
        <v>8.2932387013937312</v>
      </c>
      <c r="AT29">
        <f t="shared" si="9"/>
        <v>2.2449319160685</v>
      </c>
      <c r="AU29">
        <f t="shared" si="9"/>
        <v>-181.5360314115629</v>
      </c>
      <c r="AW29">
        <v>26</v>
      </c>
      <c r="AX29">
        <f>IF(Z29&gt;0, (R29*SUMPRODUCT(K29:$K$98, X29:$X$98)-K29*$AZ$3)/Z29, 0)</f>
        <v>1793.1170230485775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</v>
      </c>
      <c r="S30">
        <f t="shared" si="1"/>
        <v>1474.5331422976192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452.71993147611909</v>
      </c>
      <c r="AC30">
        <f t="shared" si="2"/>
        <v>316.61758305645543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-3522.7795234209948</v>
      </c>
      <c r="AI30">
        <f t="shared" si="6"/>
        <v>-3525.4635728158009</v>
      </c>
      <c r="AJ30">
        <f t="shared" si="7"/>
        <v>136.10234841966366</v>
      </c>
      <c r="AK30">
        <f t="shared" si="22"/>
        <v>31.69039520332834</v>
      </c>
      <c r="AL30">
        <f t="shared" si="8"/>
        <v>-3357.6708291928089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-165.19574284294893</v>
      </c>
      <c r="AR30">
        <f t="shared" si="9"/>
        <v>-165.32160752754083</v>
      </c>
      <c r="AS30">
        <f t="shared" si="9"/>
        <v>6.3823263421328988</v>
      </c>
      <c r="AT30">
        <f t="shared" si="9"/>
        <v>1.4860760776526236</v>
      </c>
      <c r="AU30">
        <f t="shared" si="9"/>
        <v>-157.45320510775531</v>
      </c>
      <c r="AW30">
        <v>27</v>
      </c>
      <c r="AX30">
        <f>IF(Z30&gt;0, (R30*SUMPRODUCT(K30:$K$98, X30:$X$98)-K30*$AZ$3)/Z30, 0)</f>
        <v>1474.5331422976192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</v>
      </c>
      <c r="S31">
        <f t="shared" si="1"/>
        <v>1123.9351566892997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316.61758305645543</v>
      </c>
      <c r="AC31">
        <f t="shared" si="2"/>
        <v>201.24871541419765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-3351.9482462098458</v>
      </c>
      <c r="AI31">
        <f t="shared" si="6"/>
        <v>-3354.1864615799277</v>
      </c>
      <c r="AJ31">
        <f t="shared" si="7"/>
        <v>115.36886764225778</v>
      </c>
      <c r="AK31">
        <f t="shared" si="22"/>
        <v>22.163230813951881</v>
      </c>
      <c r="AL31">
        <f t="shared" si="8"/>
        <v>-3216.6543631237178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-140.34361848727528</v>
      </c>
      <c r="AR31">
        <f t="shared" si="9"/>
        <v>-140.43733092580899</v>
      </c>
      <c r="AS31">
        <f t="shared" si="9"/>
        <v>4.8304100052863239</v>
      </c>
      <c r="AT31">
        <f t="shared" si="9"/>
        <v>0.9279582443779647</v>
      </c>
      <c r="AU31">
        <f t="shared" si="9"/>
        <v>-134.67896267614469</v>
      </c>
      <c r="AW31">
        <v>28</v>
      </c>
      <c r="AX31">
        <f>IF(Z31&gt;0, (R31*SUMPRODUCT(K31:$K$98, X31:$X$98)-K31*$AZ$3)/Z31, 0)</f>
        <v>1123.9351566892997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</v>
      </c>
      <c r="S32">
        <f t="shared" si="1"/>
        <v>722.40205551712313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201.24871541419765</v>
      </c>
      <c r="AC32">
        <f t="shared" si="2"/>
        <v>105.39337835611114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-3137.3691542742513</v>
      </c>
      <c r="AI32">
        <f t="shared" si="6"/>
        <v>-3139.1928163463481</v>
      </c>
      <c r="AJ32">
        <f t="shared" si="7"/>
        <v>95.855337058086505</v>
      </c>
      <c r="AK32">
        <f t="shared" si="22"/>
        <v>14.087410078993837</v>
      </c>
      <c r="AL32">
        <f t="shared" si="8"/>
        <v>-3029.2500692092676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-117.28513307231185</v>
      </c>
      <c r="AR32">
        <f t="shared" si="9"/>
        <v>-117.35330753259601</v>
      </c>
      <c r="AS32">
        <f t="shared" si="9"/>
        <v>3.5833864010655829</v>
      </c>
      <c r="AT32">
        <f t="shared" si="9"/>
        <v>0.52663352143564468</v>
      </c>
      <c r="AU32">
        <f t="shared" si="9"/>
        <v>-113.24328761009477</v>
      </c>
      <c r="AW32">
        <v>29</v>
      </c>
      <c r="AX32">
        <f>IF(Z32&gt;0, (R32*SUMPRODUCT(K32:$K$98, X32:$X$98)-K32*$AZ$3)/Z32, 0)</f>
        <v>722.40205551712313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</v>
      </c>
      <c r="S33">
        <f t="shared" si="1"/>
        <v>240.84777207705133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105.39337835611114</v>
      </c>
      <c r="AC33">
        <f t="shared" si="2"/>
        <v>27.829925131289485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-2888.4181148630478</v>
      </c>
      <c r="AI33">
        <f t="shared" si="6"/>
        <v>-2889.8624880500656</v>
      </c>
      <c r="AJ33">
        <f t="shared" si="7"/>
        <v>77.563453224821657</v>
      </c>
      <c r="AK33">
        <f t="shared" si="22"/>
        <v>7.3775364849277807</v>
      </c>
      <c r="AL33">
        <f t="shared" si="8"/>
        <v>-2804.9214983403158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-96.409399971270901</v>
      </c>
      <c r="AR33">
        <f t="shared" si="9"/>
        <v>-96.457610149561376</v>
      </c>
      <c r="AS33">
        <f t="shared" si="9"/>
        <v>2.5889070376015657</v>
      </c>
      <c r="AT33">
        <f t="shared" si="9"/>
        <v>0.24624685121522666</v>
      </c>
      <c r="AU33">
        <f t="shared" si="9"/>
        <v>-93.62245626074457</v>
      </c>
      <c r="AW33">
        <v>30</v>
      </c>
      <c r="AX33">
        <f>IF(Z33&gt;0, (R33*SUMPRODUCT(K33:$K$98, X33:$X$98)-K33*$AZ$3)/Z33, 0)</f>
        <v>240.84777207705133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</v>
      </c>
      <c r="S34">
        <f t="shared" si="1"/>
        <v>-374.2349578463938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27.829925131289485</v>
      </c>
      <c r="AC34">
        <f t="shared" si="2"/>
        <v>-33.113689261865318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-2591.066837684361</v>
      </c>
      <c r="AI34">
        <f t="shared" si="6"/>
        <v>-2592.1728837847982</v>
      </c>
      <c r="AJ34">
        <f t="shared" si="7"/>
        <v>60.943614393154803</v>
      </c>
      <c r="AK34">
        <f t="shared" si="22"/>
        <v>1.9480947591902642</v>
      </c>
      <c r="AL34">
        <f t="shared" si="8"/>
        <v>-2529.2811746324533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-77.218242567861353</v>
      </c>
      <c r="AR34">
        <f t="shared" si="9"/>
        <v>-77.251204641564982</v>
      </c>
      <c r="AS34">
        <f t="shared" si="9"/>
        <v>1.8162243948050967</v>
      </c>
      <c r="AT34">
        <f t="shared" si="9"/>
        <v>5.8056570163497336E-2</v>
      </c>
      <c r="AU34">
        <f t="shared" ref="AU34:AU79" si="23">AL34*$K34</f>
        <v>-75.376923676596391</v>
      </c>
      <c r="AW34">
        <v>31</v>
      </c>
      <c r="AX34">
        <f>IF(Z34&gt;0, (R34*SUMPRODUCT(K34:$K$98, X34:$X$98)-K34*$AZ$3)/Z34, 0)</f>
        <v>-374.2349578463938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</v>
      </c>
      <c r="S35">
        <f t="shared" si="1"/>
        <v>-1208.5830904375025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-33.113689261865318</v>
      </c>
      <c r="AC35">
        <f t="shared" si="2"/>
        <v>-78.666051849265841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-2250.9365399219323</v>
      </c>
      <c r="AI35">
        <f t="shared" ref="AI35:AI66" si="25">SUM(AE35:AH35)</f>
        <v>-2251.750158493875</v>
      </c>
      <c r="AJ35">
        <f t="shared" si="7"/>
        <v>45.552362587400523</v>
      </c>
      <c r="AK35">
        <f t="shared" si="22"/>
        <v>-2.3179582483305725</v>
      </c>
      <c r="AL35">
        <f t="shared" si="8"/>
        <v>-2208.5157541548051</v>
      </c>
      <c r="AN35">
        <f t="shared" ref="AN35:AT66" si="26">AE35*$K35</f>
        <v>0</v>
      </c>
      <c r="AO35">
        <f t="shared" si="26"/>
        <v>0</v>
      </c>
      <c r="AP35">
        <f t="shared" si="26"/>
        <v>-2.1649313426011597E-2</v>
      </c>
      <c r="AQ35">
        <f t="shared" si="26"/>
        <v>-59.894442353345831</v>
      </c>
      <c r="AR35">
        <f t="shared" si="26"/>
        <v>-59.916091666771848</v>
      </c>
      <c r="AS35">
        <f t="shared" si="26"/>
        <v>1.212088082742836</v>
      </c>
      <c r="AT35">
        <f t="shared" si="26"/>
        <v>-6.1677801315053071E-2</v>
      </c>
      <c r="AU35">
        <f t="shared" si="23"/>
        <v>-58.76568138534406</v>
      </c>
      <c r="AW35">
        <v>32</v>
      </c>
      <c r="AX35">
        <f>IF(Z35&gt;0, (R35*SUMPRODUCT(K35:$K$98, X35:$X$98)-K35*$AZ$3)/Z35, 0)</f>
        <v>-1208.5830904375025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</v>
      </c>
      <c r="S36">
        <f t="shared" si="1"/>
        <v>-2417.8720138189742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-78.666051849265841</v>
      </c>
      <c r="AC36">
        <f t="shared" si="2"/>
        <v>-110.28738707720018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-1882.5181070180788</v>
      </c>
      <c r="AI36">
        <f t="shared" si="25"/>
        <v>-1883.0882746409247</v>
      </c>
      <c r="AJ36">
        <f t="shared" si="7"/>
        <v>31.621335227934338</v>
      </c>
      <c r="AK36">
        <f t="shared" si="22"/>
        <v>-5.5066236294486091</v>
      </c>
      <c r="AL36">
        <f t="shared" si="8"/>
        <v>-1856.9735630424389</v>
      </c>
      <c r="AN36">
        <f t="shared" si="26"/>
        <v>0</v>
      </c>
      <c r="AO36">
        <f t="shared" si="26"/>
        <v>0</v>
      </c>
      <c r="AP36">
        <f t="shared" si="26"/>
        <v>-1.3545898091678934E-2</v>
      </c>
      <c r="AQ36">
        <f t="shared" si="26"/>
        <v>-44.724388779079099</v>
      </c>
      <c r="AR36">
        <f t="shared" si="26"/>
        <v>-44.737934677170777</v>
      </c>
      <c r="AS36">
        <f t="shared" si="26"/>
        <v>0.75125167995748976</v>
      </c>
      <c r="AT36">
        <f t="shared" si="26"/>
        <v>-0.13082497063129606</v>
      </c>
      <c r="AU36">
        <f t="shared" si="23"/>
        <v>-44.117507967844581</v>
      </c>
      <c r="AW36">
        <v>33</v>
      </c>
      <c r="AX36">
        <f>IF(Z36&gt;0, (R36*SUMPRODUCT(K36:$K$98, X36:$X$98)-K36*$AZ$3)/Z36, 0)</f>
        <v>-2417.8720138189742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</v>
      </c>
      <c r="S37">
        <f t="shared" si="1"/>
        <v>-4298.5744408497067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-110.28738707720018</v>
      </c>
      <c r="AC37">
        <f t="shared" si="2"/>
        <v>-129.76793020859051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-1496.8679022690421</v>
      </c>
      <c r="AI37">
        <f t="shared" si="25"/>
        <v>-1497.2452597278759</v>
      </c>
      <c r="AJ37">
        <f t="shared" si="7"/>
        <v>19.480543131390334</v>
      </c>
      <c r="AK37">
        <f t="shared" si="22"/>
        <v>-7.7201170954040137</v>
      </c>
      <c r="AL37">
        <f t="shared" si="8"/>
        <v>-1485.4848336918897</v>
      </c>
      <c r="AN37">
        <f t="shared" si="26"/>
        <v>0</v>
      </c>
      <c r="AO37">
        <f t="shared" si="26"/>
        <v>0</v>
      </c>
      <c r="AP37">
        <f t="shared" si="26"/>
        <v>-8.0046098298253727E-3</v>
      </c>
      <c r="AQ37">
        <f t="shared" si="26"/>
        <v>-31.751972152555187</v>
      </c>
      <c r="AR37">
        <f t="shared" si="26"/>
        <v>-31.759976762385008</v>
      </c>
      <c r="AS37">
        <f t="shared" si="26"/>
        <v>0.41322661945448058</v>
      </c>
      <c r="AT37">
        <f t="shared" si="26"/>
        <v>-0.16376123948957175</v>
      </c>
      <c r="AU37">
        <f t="shared" si="23"/>
        <v>-31.510511382420102</v>
      </c>
      <c r="AW37">
        <v>34</v>
      </c>
      <c r="AX37">
        <f>IF(Z37&gt;0, (R37*SUMPRODUCT(K37:$K$98, X37:$X$98)-K37*$AZ$3)/Z37, 0)</f>
        <v>-4298.5744408497067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</v>
      </c>
      <c r="S38">
        <f t="shared" si="1"/>
        <v>-7443.4958497549942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-129.76793020859051</v>
      </c>
      <c r="AC38">
        <f t="shared" si="2"/>
        <v>-138.9807544614236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-1121.5274996720341</v>
      </c>
      <c r="AI38">
        <f t="shared" si="25"/>
        <v>-1121.7608926188207</v>
      </c>
      <c r="AJ38">
        <f t="shared" si="7"/>
        <v>9.2128242528330873</v>
      </c>
      <c r="AK38">
        <f t="shared" si="22"/>
        <v>-9.0837551146013364</v>
      </c>
      <c r="AL38">
        <f t="shared" si="8"/>
        <v>-1121.631823480589</v>
      </c>
      <c r="AN38">
        <f t="shared" si="26"/>
        <v>0</v>
      </c>
      <c r="AO38">
        <f t="shared" si="26"/>
        <v>0</v>
      </c>
      <c r="AP38">
        <f t="shared" si="26"/>
        <v>-4.4203528102483795E-3</v>
      </c>
      <c r="AQ38">
        <f t="shared" si="26"/>
        <v>-21.241204171778108</v>
      </c>
      <c r="AR38">
        <f t="shared" si="26"/>
        <v>-21.245624524588354</v>
      </c>
      <c r="AS38">
        <f t="shared" si="26"/>
        <v>0.17448656498424009</v>
      </c>
      <c r="AT38">
        <f t="shared" si="26"/>
        <v>-0.17204205611730836</v>
      </c>
      <c r="AU38">
        <f t="shared" si="23"/>
        <v>-21.243180015721425</v>
      </c>
      <c r="AW38">
        <v>35</v>
      </c>
      <c r="AX38">
        <f>IF(Z38&gt;0, (R38*SUMPRODUCT(K38:$K$98, X38:$X$98)-K38*$AZ$3)/Z38, 0)</f>
        <v>-7443.4958497549942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</v>
      </c>
      <c r="S39">
        <f t="shared" si="1"/>
        <v>-13136.405850000896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-138.9807544614236</v>
      </c>
      <c r="AC39">
        <f t="shared" si="2"/>
        <v>-140.0977194370212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-781.98773606728139</v>
      </c>
      <c r="AI39">
        <f t="shared" si="25"/>
        <v>-782.12104661759167</v>
      </c>
      <c r="AJ39">
        <f t="shared" si="7"/>
        <v>1.1169649755975968</v>
      </c>
      <c r="AK39">
        <f t="shared" si="22"/>
        <v>-9.7286528122996536</v>
      </c>
      <c r="AL39">
        <f t="shared" si="8"/>
        <v>-790.73273445429368</v>
      </c>
      <c r="AN39">
        <f t="shared" si="26"/>
        <v>0</v>
      </c>
      <c r="AO39">
        <f t="shared" si="26"/>
        <v>0</v>
      </c>
      <c r="AP39">
        <f t="shared" si="26"/>
        <v>-2.2543207320729645E-3</v>
      </c>
      <c r="AQ39">
        <f t="shared" si="26"/>
        <v>-13.223643301601248</v>
      </c>
      <c r="AR39">
        <f t="shared" si="26"/>
        <v>-13.225897622333321</v>
      </c>
      <c r="AS39">
        <f t="shared" si="26"/>
        <v>1.8888207239625476E-2</v>
      </c>
      <c r="AT39">
        <f t="shared" si="26"/>
        <v>-0.16451438898768317</v>
      </c>
      <c r="AU39">
        <f t="shared" si="23"/>
        <v>-13.371523804081377</v>
      </c>
      <c r="AW39">
        <v>36</v>
      </c>
      <c r="AX39">
        <f>IF(Z39&gt;0, (R39*SUMPRODUCT(K39:$K$98, X39:$X$98)-K39*$AZ$3)/Z39, 0)</f>
        <v>-13136.405850000896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</v>
      </c>
      <c r="S40">
        <f t="shared" si="1"/>
        <v>-24445.120265270361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-140.0977194370212</v>
      </c>
      <c r="AC40">
        <f t="shared" si="2"/>
        <v>-135.35329202774702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-502.11685395466549</v>
      </c>
      <c r="AI40">
        <f t="shared" si="25"/>
        <v>-502.18606679272835</v>
      </c>
      <c r="AJ40">
        <f t="shared" si="7"/>
        <v>-4.7444274092741807</v>
      </c>
      <c r="AK40">
        <f t="shared" si="22"/>
        <v>-9.8068403605914849</v>
      </c>
      <c r="AL40">
        <f t="shared" si="8"/>
        <v>-516.73733456259401</v>
      </c>
      <c r="AN40">
        <f t="shared" si="26"/>
        <v>0</v>
      </c>
      <c r="AO40">
        <f t="shared" si="26"/>
        <v>0</v>
      </c>
      <c r="AP40">
        <f t="shared" si="26"/>
        <v>-1.045008490429734E-3</v>
      </c>
      <c r="AQ40">
        <f t="shared" si="26"/>
        <v>-7.5812001105066624</v>
      </c>
      <c r="AR40">
        <f t="shared" si="26"/>
        <v>-7.5822451189970925</v>
      </c>
      <c r="AS40">
        <f t="shared" si="26"/>
        <v>-7.1633631327435457E-2</v>
      </c>
      <c r="AT40">
        <f t="shared" si="26"/>
        <v>-0.14806836026290798</v>
      </c>
      <c r="AU40">
        <f t="shared" si="23"/>
        <v>-7.8019471105874363</v>
      </c>
      <c r="AW40">
        <v>37</v>
      </c>
      <c r="AX40">
        <f>IF(Z40&gt;0, (R40*SUMPRODUCT(K40:$K$98, X40:$X$98)-K40*$AZ$3)/Z40, 0)</f>
        <v>-24445.120265270361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</v>
      </c>
      <c r="S41">
        <f t="shared" si="1"/>
        <v>-49745.192745802124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-135.35329202774702</v>
      </c>
      <c r="AC41">
        <f t="shared" si="2"/>
        <v>-126.89157186068633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-293.08259333115819</v>
      </c>
      <c r="AI41">
        <f t="shared" si="25"/>
        <v>-293.114478716674</v>
      </c>
      <c r="AJ41">
        <f t="shared" si="7"/>
        <v>-8.4617201670606903</v>
      </c>
      <c r="AK41">
        <f t="shared" si="22"/>
        <v>-9.4747304419422917</v>
      </c>
      <c r="AL41">
        <f t="shared" si="8"/>
        <v>-311.05092932567703</v>
      </c>
      <c r="AN41">
        <f t="shared" si="26"/>
        <v>0</v>
      </c>
      <c r="AO41">
        <f t="shared" si="26"/>
        <v>0</v>
      </c>
      <c r="AP41">
        <f t="shared" si="26"/>
        <v>-4.2983998341260049E-4</v>
      </c>
      <c r="AQ41">
        <f t="shared" si="26"/>
        <v>-3.9509830293094583</v>
      </c>
      <c r="AR41">
        <f t="shared" si="26"/>
        <v>-3.9514128692928705</v>
      </c>
      <c r="AS41">
        <f t="shared" si="26"/>
        <v>-0.11407061879327293</v>
      </c>
      <c r="AT41">
        <f t="shared" si="26"/>
        <v>-0.12772679113391741</v>
      </c>
      <c r="AU41">
        <f t="shared" si="23"/>
        <v>-4.1932102792200618</v>
      </c>
      <c r="AW41">
        <v>38</v>
      </c>
      <c r="AX41">
        <f>IF(Z41&gt;0, (R41*SUMPRODUCT(K41:$K$98, X41:$X$98)-K41*$AZ$3)/Z41, 0)</f>
        <v>-49745.192745802124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</v>
      </c>
      <c r="S42">
        <f t="shared" si="1"/>
        <v>-115658.26586163622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-126.89157186068633</v>
      </c>
      <c r="AC42">
        <f t="shared" si="2"/>
        <v>-116.5185189278821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-151.78846462492118</v>
      </c>
      <c r="AI42">
        <f t="shared" si="25"/>
        <v>-151.80105759850372</v>
      </c>
      <c r="AJ42">
        <f t="shared" si="7"/>
        <v>-10.373052932804228</v>
      </c>
      <c r="AK42">
        <f t="shared" si="22"/>
        <v>-8.8824100302480442</v>
      </c>
      <c r="AL42">
        <f t="shared" si="8"/>
        <v>-171.056520561556</v>
      </c>
      <c r="AN42">
        <f t="shared" si="26"/>
        <v>0</v>
      </c>
      <c r="AO42">
        <f t="shared" si="26"/>
        <v>0</v>
      </c>
      <c r="AP42">
        <f t="shared" si="26"/>
        <v>-1.5157424307936561E-4</v>
      </c>
      <c r="AQ42">
        <f t="shared" si="26"/>
        <v>-1.8269887952113211</v>
      </c>
      <c r="AR42">
        <f t="shared" si="26"/>
        <v>-1.8271403694544004</v>
      </c>
      <c r="AS42">
        <f t="shared" si="26"/>
        <v>-0.12485435917147909</v>
      </c>
      <c r="AT42">
        <f t="shared" si="26"/>
        <v>-0.10691236412356099</v>
      </c>
      <c r="AU42">
        <f t="shared" si="23"/>
        <v>-2.0589070927494406</v>
      </c>
      <c r="AW42">
        <v>39</v>
      </c>
      <c r="AX42">
        <f>IF(Z42&gt;0, (R42*SUMPRODUCT(K42:$K$98, X42:$X$98)-K42*$AZ$3)/Z42, 0)</f>
        <v>-115658.26586163622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</v>
      </c>
      <c r="S43">
        <f t="shared" si="1"/>
        <v>-326608.14085759933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-116.5185189278821</v>
      </c>
      <c r="AC43">
        <f t="shared" si="2"/>
        <v>-105.55618989977762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-67.417441140145783</v>
      </c>
      <c r="AI43">
        <f t="shared" si="25"/>
        <v>-67.421481003849991</v>
      </c>
      <c r="AJ43">
        <f t="shared" si="7"/>
        <v>-10.962329028104477</v>
      </c>
      <c r="AK43">
        <f t="shared" si="22"/>
        <v>-8.1562963249517484</v>
      </c>
      <c r="AL43">
        <f t="shared" si="8"/>
        <v>-86.540106356906222</v>
      </c>
      <c r="AN43">
        <f t="shared" si="26"/>
        <v>0</v>
      </c>
      <c r="AO43">
        <f t="shared" si="26"/>
        <v>0</v>
      </c>
      <c r="AP43">
        <f t="shared" si="26"/>
        <v>-4.3415599913026526E-5</v>
      </c>
      <c r="AQ43">
        <f t="shared" si="26"/>
        <v>-0.72452163389987301</v>
      </c>
      <c r="AR43">
        <f t="shared" si="26"/>
        <v>-0.72456504949978617</v>
      </c>
      <c r="AS43">
        <f t="shared" si="26"/>
        <v>-0.11780993767294871</v>
      </c>
      <c r="AT43">
        <f t="shared" si="26"/>
        <v>-8.7654070519247715E-2</v>
      </c>
      <c r="AU43">
        <f t="shared" si="23"/>
        <v>-0.93002905769198263</v>
      </c>
      <c r="AW43">
        <v>40</v>
      </c>
      <c r="AX43">
        <f>IF(Z43&gt;0, (R43*SUMPRODUCT(K43:$K$98, X43:$X$98)-K43*$AZ$3)/Z43, 0)</f>
        <v>-326608.14085759933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</v>
      </c>
      <c r="S44">
        <f t="shared" si="1"/>
        <v>-1219377.4635374248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-105.55618989977762</v>
      </c>
      <c r="AC44">
        <f t="shared" si="2"/>
        <v>-94.861677762859827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-24.216203480457185</v>
      </c>
      <c r="AI44">
        <f t="shared" si="25"/>
        <v>-24.217175920089286</v>
      </c>
      <c r="AJ44">
        <f t="shared" si="7"/>
        <v>-10.694512136917794</v>
      </c>
      <c r="AK44">
        <f t="shared" si="22"/>
        <v>-7.3889332929844338</v>
      </c>
      <c r="AL44">
        <f t="shared" si="8"/>
        <v>-42.300621349991516</v>
      </c>
      <c r="AN44">
        <f t="shared" si="26"/>
        <v>0</v>
      </c>
      <c r="AO44">
        <f t="shared" si="26"/>
        <v>0</v>
      </c>
      <c r="AP44">
        <f t="shared" si="26"/>
        <v>-9.3309039916647587E-6</v>
      </c>
      <c r="AQ44">
        <f t="shared" si="26"/>
        <v>-0.23236308173736953</v>
      </c>
      <c r="AR44">
        <f t="shared" si="26"/>
        <v>-0.23237241264136116</v>
      </c>
      <c r="AS44">
        <f t="shared" si="26"/>
        <v>-0.10261764606567489</v>
      </c>
      <c r="AT44">
        <f t="shared" si="26"/>
        <v>-7.0899441859054724E-2</v>
      </c>
      <c r="AU44">
        <f t="shared" si="23"/>
        <v>-0.4058895005660908</v>
      </c>
      <c r="AW44">
        <v>41</v>
      </c>
      <c r="AX44">
        <f>IF(Z44&gt;0, (R44*SUMPRODUCT(K44:$K$98, X44:$X$98)-K44*$AZ$3)/Z44, 0)</f>
        <v>-1219377.4635374248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</v>
      </c>
      <c r="S45">
        <f t="shared" si="1"/>
        <v>-6949898.3038449287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-94.861677762859827</v>
      </c>
      <c r="AC45">
        <f t="shared" si="2"/>
        <v>-84.898474977795686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-6.4801432204010041</v>
      </c>
      <c r="AI45">
        <f t="shared" si="25"/>
        <v>-6.4802959177342352</v>
      </c>
      <c r="AJ45">
        <f t="shared" si="7"/>
        <v>-9.9632027850641407</v>
      </c>
      <c r="AK45">
        <f t="shared" si="22"/>
        <v>-6.6403174434001881</v>
      </c>
      <c r="AL45">
        <f t="shared" si="8"/>
        <v>-23.083816146198565</v>
      </c>
      <c r="AN45">
        <f t="shared" si="26"/>
        <v>0</v>
      </c>
      <c r="AO45">
        <f t="shared" si="26"/>
        <v>0</v>
      </c>
      <c r="AP45">
        <f t="shared" si="26"/>
        <v>-1.3082010707956774E-6</v>
      </c>
      <c r="AQ45">
        <f t="shared" si="26"/>
        <v>-5.5517212517549652E-2</v>
      </c>
      <c r="AR45">
        <f t="shared" si="26"/>
        <v>-5.5518520718620457E-2</v>
      </c>
      <c r="AS45">
        <f t="shared" si="26"/>
        <v>-8.5357565035363486E-2</v>
      </c>
      <c r="AT45">
        <f t="shared" si="26"/>
        <v>-5.6889470209337031E-2</v>
      </c>
      <c r="AU45">
        <f t="shared" si="23"/>
        <v>-0.19776555596332099</v>
      </c>
      <c r="AW45">
        <v>42</v>
      </c>
      <c r="AX45">
        <f>IF(Z45&gt;0, (R45*SUMPRODUCT(K45:$K$98, X45:$X$98)-K45*$AZ$3)/Z45, 0)</f>
        <v>-6949898.3038449287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</v>
      </c>
      <c r="S46">
        <f t="shared" si="1"/>
        <v>-40127396.035913579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-84.898474977795686</v>
      </c>
      <c r="AC46">
        <f t="shared" si="2"/>
        <v>-75.850808380669051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-1.0203378841128667</v>
      </c>
      <c r="AI46">
        <f t="shared" si="25"/>
        <v>-1.0203615122372511</v>
      </c>
      <c r="AJ46">
        <f t="shared" si="7"/>
        <v>-9.0476665971266357</v>
      </c>
      <c r="AK46">
        <f t="shared" si="22"/>
        <v>-5.9428932484456984</v>
      </c>
      <c r="AL46">
        <f t="shared" si="8"/>
        <v>-16.010921357809586</v>
      </c>
      <c r="AN46">
        <f t="shared" si="26"/>
        <v>0</v>
      </c>
      <c r="AO46">
        <f t="shared" si="26"/>
        <v>0</v>
      </c>
      <c r="AP46">
        <f t="shared" si="26"/>
        <v>-1.8073999819579747E-7</v>
      </c>
      <c r="AQ46">
        <f t="shared" si="26"/>
        <v>-7.8049304436316235E-3</v>
      </c>
      <c r="AR46">
        <f t="shared" si="26"/>
        <v>-7.8051111836298197E-3</v>
      </c>
      <c r="AS46">
        <f t="shared" si="26"/>
        <v>-6.9208846958711212E-2</v>
      </c>
      <c r="AT46">
        <f t="shared" si="26"/>
        <v>-4.5459322015054988E-2</v>
      </c>
      <c r="AU46">
        <f t="shared" si="23"/>
        <v>-0.12247328015739603</v>
      </c>
      <c r="AW46">
        <v>43</v>
      </c>
      <c r="AX46">
        <f>IF(Z46&gt;0, (R46*SUMPRODUCT(K46:$K$98, X46:$X$98)-K46*$AZ$3)/Z46, 0)</f>
        <v>-40127396.035913579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</v>
      </c>
      <c r="S47">
        <f t="shared" si="1"/>
        <v>-235319273.64718831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-75.850808380669051</v>
      </c>
      <c r="AC47">
        <f t="shared" si="2"/>
        <v>-67.730770623930368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-0.15835224483269136</v>
      </c>
      <c r="AI47">
        <f t="shared" si="25"/>
        <v>-0.15835584264522781</v>
      </c>
      <c r="AJ47">
        <f t="shared" si="7"/>
        <v>-8.1200377567386823</v>
      </c>
      <c r="AK47">
        <f t="shared" si="22"/>
        <v>-5.3095565866468339</v>
      </c>
      <c r="AL47">
        <f t="shared" si="8"/>
        <v>-13.587950186030746</v>
      </c>
      <c r="AN47">
        <f t="shared" si="26"/>
        <v>0</v>
      </c>
      <c r="AO47">
        <f t="shared" si="26"/>
        <v>0</v>
      </c>
      <c r="AP47">
        <f t="shared" si="26"/>
        <v>-2.4572284402711863E-8</v>
      </c>
      <c r="AQ47">
        <f t="shared" si="26"/>
        <v>-1.0815117120200155E-3</v>
      </c>
      <c r="AR47">
        <f t="shared" si="26"/>
        <v>-1.0815362843044182E-3</v>
      </c>
      <c r="AS47">
        <f t="shared" si="26"/>
        <v>-5.5458108252498972E-2</v>
      </c>
      <c r="AT47">
        <f t="shared" si="26"/>
        <v>-3.6263127435665357E-2</v>
      </c>
      <c r="AU47">
        <f t="shared" si="23"/>
        <v>-9.2802771972468764E-2</v>
      </c>
      <c r="AW47">
        <v>44</v>
      </c>
      <c r="AX47">
        <f>IF(Z47&gt;0, (R47*SUMPRODUCT(K47:$K$98, X47:$X$98)-K47*$AZ$3)/Z47, 0)</f>
        <v>-235319273.64718831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</v>
      </c>
      <c r="S48">
        <f t="shared" si="1"/>
        <v>-1404979975.2798359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-67.730770623930368</v>
      </c>
      <c r="AC48">
        <f t="shared" si="2"/>
        <v>-60.474849736372455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-2.4190354173863539E-2</v>
      </c>
      <c r="AI48">
        <f t="shared" si="25"/>
        <v>-2.4190892214002904E-2</v>
      </c>
      <c r="AJ48">
        <f t="shared" si="7"/>
        <v>-7.2559208875579131</v>
      </c>
      <c r="AK48">
        <f t="shared" si="22"/>
        <v>-4.7411539436751262</v>
      </c>
      <c r="AL48">
        <f t="shared" si="8"/>
        <v>-12.021265723447042</v>
      </c>
      <c r="AN48">
        <f t="shared" si="26"/>
        <v>0</v>
      </c>
      <c r="AO48">
        <f t="shared" si="26"/>
        <v>0</v>
      </c>
      <c r="AP48">
        <f t="shared" si="26"/>
        <v>-3.280980553799665E-9</v>
      </c>
      <c r="AQ48">
        <f t="shared" si="26"/>
        <v>-1.4751330956020797E-4</v>
      </c>
      <c r="AR48">
        <f t="shared" si="26"/>
        <v>-1.4751659054076179E-4</v>
      </c>
      <c r="AS48">
        <f t="shared" si="26"/>
        <v>-4.4246764488763184E-2</v>
      </c>
      <c r="AT48">
        <f t="shared" si="26"/>
        <v>-2.891166058749145E-2</v>
      </c>
      <c r="AU48">
        <f t="shared" si="23"/>
        <v>-7.3305941666795396E-2</v>
      </c>
      <c r="AW48">
        <v>45</v>
      </c>
      <c r="AX48">
        <f>IF(Z48&gt;0, (R48*SUMPRODUCT(K48:$K$98, X48:$X$98)-K48*$AZ$3)/Z48, 0)</f>
        <v>-1404979975.2798359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</v>
      </c>
      <c r="S49">
        <f t="shared" si="1"/>
        <v>-8560662562.8659821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-60.474849736372455</v>
      </c>
      <c r="AC49">
        <f t="shared" si="2"/>
        <v>-53.995530821762443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-3.6305378129751023E-3</v>
      </c>
      <c r="AI49">
        <f t="shared" si="25"/>
        <v>-3.6306166554864517E-3</v>
      </c>
      <c r="AJ49">
        <f t="shared" si="7"/>
        <v>-6.4793189146100119</v>
      </c>
      <c r="AK49">
        <f t="shared" si="22"/>
        <v>-4.2332394815460725</v>
      </c>
      <c r="AL49">
        <f t="shared" si="8"/>
        <v>-10.71618901281157</v>
      </c>
      <c r="AN49">
        <f t="shared" si="26"/>
        <v>0</v>
      </c>
      <c r="AO49">
        <f t="shared" si="26"/>
        <v>0</v>
      </c>
      <c r="AP49">
        <f t="shared" si="26"/>
        <v>-4.2927085802512207E-10</v>
      </c>
      <c r="AQ49">
        <f t="shared" si="26"/>
        <v>-1.976705276623951E-5</v>
      </c>
      <c r="AR49">
        <f t="shared" si="26"/>
        <v>-1.9767482037097533E-5</v>
      </c>
      <c r="AS49">
        <f t="shared" si="26"/>
        <v>-3.527770415078945E-2</v>
      </c>
      <c r="AT49">
        <f t="shared" si="26"/>
        <v>-2.3048559886855381E-2</v>
      </c>
      <c r="AU49">
        <f t="shared" si="23"/>
        <v>-5.8346031519681922E-2</v>
      </c>
      <c r="AW49">
        <v>46</v>
      </c>
      <c r="AX49">
        <f>IF(Z49&gt;0, (R49*SUMPRODUCT(K49:$K$98, X49:$X$98)-K49*$AZ$3)/Z49, 0)</f>
        <v>-8560662562.8659821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</v>
      </c>
      <c r="S50">
        <f t="shared" si="1"/>
        <v>-53247019584.345589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-53.995530821762443</v>
      </c>
      <c r="AC50">
        <f t="shared" si="2"/>
        <v>-48.210312706744169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-5.3389182378310736E-4</v>
      </c>
      <c r="AI50">
        <f t="shared" si="25"/>
        <v>-5.3390314139137047E-4</v>
      </c>
      <c r="AJ50">
        <f t="shared" si="7"/>
        <v>-5.7852181150182744</v>
      </c>
      <c r="AK50">
        <f t="shared" si="22"/>
        <v>-3.7796871575233713</v>
      </c>
      <c r="AL50">
        <f t="shared" si="8"/>
        <v>-9.5654391756830375</v>
      </c>
      <c r="AN50">
        <f t="shared" si="26"/>
        <v>0</v>
      </c>
      <c r="AO50">
        <f t="shared" si="26"/>
        <v>0</v>
      </c>
      <c r="AP50">
        <f t="shared" si="26"/>
        <v>-5.5018353844452739E-11</v>
      </c>
      <c r="AQ50">
        <f t="shared" si="26"/>
        <v>-2.5954113795648838E-6</v>
      </c>
      <c r="AR50">
        <f t="shared" si="26"/>
        <v>-2.5954663979187283E-6</v>
      </c>
      <c r="AS50">
        <f t="shared" si="26"/>
        <v>-2.8123713943750451E-2</v>
      </c>
      <c r="AT50">
        <f t="shared" si="26"/>
        <v>-1.8374214818125102E-2</v>
      </c>
      <c r="AU50">
        <f t="shared" si="23"/>
        <v>-4.6500524228273478E-2</v>
      </c>
      <c r="AW50">
        <v>47</v>
      </c>
      <c r="AX50">
        <f>IF(Z50&gt;0, (R50*SUMPRODUCT(K50:$K$98, X50:$X$98)-K50*$AZ$3)/Z50, 0)</f>
        <v>-53247019584.345589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</v>
      </c>
      <c r="S51">
        <f t="shared" si="1"/>
        <v>-338814822522.61627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-48.210312706744169</v>
      </c>
      <c r="AC51">
        <f t="shared" si="2"/>
        <v>-43.044924336020685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-7.6930899828770235E-5</v>
      </c>
      <c r="AI51">
        <f t="shared" si="25"/>
        <v>-7.6932487898472127E-5</v>
      </c>
      <c r="AJ51">
        <f t="shared" si="7"/>
        <v>-5.165388370723484</v>
      </c>
      <c r="AK51">
        <f t="shared" si="22"/>
        <v>-3.3747218894720921</v>
      </c>
      <c r="AL51">
        <f t="shared" si="8"/>
        <v>-8.540187192683474</v>
      </c>
      <c r="AN51">
        <f t="shared" si="26"/>
        <v>0</v>
      </c>
      <c r="AO51">
        <f t="shared" si="26"/>
        <v>0</v>
      </c>
      <c r="AP51">
        <f t="shared" si="26"/>
        <v>-6.8929395836958045E-12</v>
      </c>
      <c r="AQ51">
        <f t="shared" si="26"/>
        <v>-3.3391484265906362E-7</v>
      </c>
      <c r="AR51">
        <f t="shared" si="26"/>
        <v>-3.3392173559864732E-7</v>
      </c>
      <c r="AS51">
        <f t="shared" si="26"/>
        <v>-2.2420117909995603E-2</v>
      </c>
      <c r="AT51">
        <f t="shared" si="26"/>
        <v>-1.4647816823270153E-2</v>
      </c>
      <c r="AU51">
        <f t="shared" si="23"/>
        <v>-3.7068268655001353E-2</v>
      </c>
      <c r="AW51">
        <v>48</v>
      </c>
      <c r="AX51">
        <f>IF(Z51&gt;0, (R51*SUMPRODUCT(K51:$K$98, X51:$X$98)-K51*$AZ$3)/Z51, 0)</f>
        <v>-338814822522.61627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</v>
      </c>
      <c r="S52">
        <f t="shared" si="1"/>
        <v>-2209164541931.9072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-43.044924336020685</v>
      </c>
      <c r="AC52">
        <f t="shared" si="2"/>
        <v>-38.432968450172261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-1.0837806022497898E-5</v>
      </c>
      <c r="AI52">
        <f t="shared" si="25"/>
        <v>-1.0838023485749959E-5</v>
      </c>
      <c r="AJ52">
        <f t="shared" si="7"/>
        <v>-4.611955885848424</v>
      </c>
      <c r="AK52">
        <f t="shared" si="22"/>
        <v>-3.0131447035214483</v>
      </c>
      <c r="AL52">
        <f t="shared" si="8"/>
        <v>-7.6251114273933585</v>
      </c>
      <c r="AN52">
        <f t="shared" si="26"/>
        <v>0</v>
      </c>
      <c r="AO52">
        <f t="shared" si="26"/>
        <v>0</v>
      </c>
      <c r="AP52">
        <f t="shared" si="26"/>
        <v>-8.4275777443759066E-13</v>
      </c>
      <c r="AQ52">
        <f t="shared" si="26"/>
        <v>-4.2000867717776739E-8</v>
      </c>
      <c r="AR52">
        <f t="shared" si="26"/>
        <v>-4.2001710475551178E-8</v>
      </c>
      <c r="AS52">
        <f t="shared" si="26"/>
        <v>-1.7873188418359984E-2</v>
      </c>
      <c r="AT52">
        <f t="shared" si="26"/>
        <v>-1.1677150508545052E-2</v>
      </c>
      <c r="AU52">
        <f t="shared" si="23"/>
        <v>-2.9550380928615512E-2</v>
      </c>
      <c r="AW52">
        <v>49</v>
      </c>
      <c r="AX52">
        <f>IF(Z52&gt;0, (R52*SUMPRODUCT(K52:$K$98, X52:$X$98)-K52*$AZ$3)/Z52, 0)</f>
        <v>-2209164541931.9072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</v>
      </c>
      <c r="S53">
        <f t="shared" si="1"/>
        <v>-14781654988523.369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-38.432968450172261</v>
      </c>
      <c r="AC53">
        <f t="shared" si="2"/>
        <v>-34.315150438813063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-1.490162079230965E-6</v>
      </c>
      <c r="AI53">
        <f t="shared" si="25"/>
        <v>-1.4901910975906019E-6</v>
      </c>
      <c r="AJ53">
        <f t="shared" si="7"/>
        <v>-4.1178180113591978</v>
      </c>
      <c r="AK53">
        <f t="shared" si="22"/>
        <v>-2.6903077915120583</v>
      </c>
      <c r="AL53">
        <f t="shared" si="8"/>
        <v>-6.8081272930623538</v>
      </c>
      <c r="AN53">
        <f t="shared" si="26"/>
        <v>0</v>
      </c>
      <c r="AO53">
        <f t="shared" si="26"/>
        <v>0</v>
      </c>
      <c r="AP53">
        <f t="shared" si="26"/>
        <v>-1.0040878809237892E-13</v>
      </c>
      <c r="AQ53">
        <f t="shared" si="26"/>
        <v>-5.1562311002125027E-9</v>
      </c>
      <c r="AR53">
        <f t="shared" si="26"/>
        <v>-5.156331509000595E-9</v>
      </c>
      <c r="AS53">
        <f t="shared" si="26"/>
        <v>-1.4248397265714217E-2</v>
      </c>
      <c r="AT53">
        <f t="shared" si="26"/>
        <v>-9.3089529636248679E-3</v>
      </c>
      <c r="AU53">
        <f t="shared" si="23"/>
        <v>-2.3557355385670595E-2</v>
      </c>
      <c r="AW53">
        <v>50</v>
      </c>
      <c r="AX53">
        <f>IF(Z53&gt;0, (R53*SUMPRODUCT(K53:$K$98, X53:$X$98)-K53*$AZ$3)/Z53, 0)</f>
        <v>-14781654988523.369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</v>
      </c>
      <c r="S54">
        <f t="shared" si="1"/>
        <v>-101765092065476.63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-34.315150438813063</v>
      </c>
      <c r="AC54">
        <f t="shared" si="2"/>
        <v>-30.638527182040662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-1.9971829933393005E-7</v>
      </c>
      <c r="AI54">
        <f t="shared" si="25"/>
        <v>-1.9972206272255381E-7</v>
      </c>
      <c r="AJ54">
        <f t="shared" si="7"/>
        <v>-3.6766232567724018</v>
      </c>
      <c r="AK54">
        <f t="shared" si="22"/>
        <v>-2.4020605307169145</v>
      </c>
      <c r="AL54">
        <f t="shared" si="8"/>
        <v>-6.0786839872113791</v>
      </c>
      <c r="AN54">
        <f t="shared" si="26"/>
        <v>0</v>
      </c>
      <c r="AO54">
        <f t="shared" si="26"/>
        <v>0</v>
      </c>
      <c r="AP54">
        <f t="shared" si="26"/>
        <v>-1.1626792226216445E-14</v>
      </c>
      <c r="AQ54">
        <f t="shared" si="26"/>
        <v>-6.1701923512923364E-10</v>
      </c>
      <c r="AR54">
        <f t="shared" si="26"/>
        <v>-6.170308619214598E-10</v>
      </c>
      <c r="AS54">
        <f t="shared" si="26"/>
        <v>-1.1358735165068856E-2</v>
      </c>
      <c r="AT54">
        <f t="shared" si="26"/>
        <v>-7.4210403169864929E-3</v>
      </c>
      <c r="AU54">
        <f t="shared" si="23"/>
        <v>-1.8779776099086213E-2</v>
      </c>
      <c r="AW54">
        <v>51</v>
      </c>
      <c r="AX54">
        <f>IF(Z54&gt;0, (R54*SUMPRODUCT(K54:$K$98, X54:$X$98)-K54*$AZ$3)/Z54, 0)</f>
        <v>-101765092065476.63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</v>
      </c>
      <c r="S55">
        <f t="shared" si="1"/>
        <v>-722081626352979.5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-30.638527182040662</v>
      </c>
      <c r="AC55">
        <f t="shared" si="2"/>
        <v>-27.35582784164998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-2.6017570385836141E-8</v>
      </c>
      <c r="AI55">
        <f t="shared" si="25"/>
        <v>-2.6018043944275439E-8</v>
      </c>
      <c r="AJ55">
        <f t="shared" si="7"/>
        <v>-3.2826993403906819</v>
      </c>
      <c r="AK55">
        <f t="shared" si="22"/>
        <v>-2.1446969027428464</v>
      </c>
      <c r="AL55">
        <f t="shared" si="8"/>
        <v>-5.427396269151572</v>
      </c>
      <c r="AN55">
        <f t="shared" si="26"/>
        <v>0</v>
      </c>
      <c r="AO55">
        <f t="shared" si="26"/>
        <v>0</v>
      </c>
      <c r="AP55">
        <f t="shared" si="26"/>
        <v>-1.3062803734881961E-15</v>
      </c>
      <c r="AQ55">
        <f t="shared" si="26"/>
        <v>-7.1767787754624992E-11</v>
      </c>
      <c r="AR55">
        <f t="shared" si="26"/>
        <v>-7.1769094034998485E-11</v>
      </c>
      <c r="AS55">
        <f t="shared" si="26"/>
        <v>-9.055114141313568E-3</v>
      </c>
      <c r="AT55">
        <f t="shared" si="26"/>
        <v>-5.9160079066354222E-3</v>
      </c>
      <c r="AU55">
        <f t="shared" si="23"/>
        <v>-1.4971122119718083E-2</v>
      </c>
      <c r="AW55">
        <v>52</v>
      </c>
      <c r="AX55">
        <f>IF(Z55&gt;0, (R55*SUMPRODUCT(K55:$K$98, X55:$X$98)-K55*$AZ$3)/Z55, 0)</f>
        <v>-722081626352979.5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</v>
      </c>
      <c r="S56">
        <f t="shared" si="1"/>
        <v>-5295497809956689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-27.35582784164998</v>
      </c>
      <c r="AC56">
        <f t="shared" si="2"/>
        <v>-24.424846287250585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-3.289344875137475E-9</v>
      </c>
      <c r="AI56">
        <f t="shared" si="25"/>
        <v>-3.2894025298829868E-9</v>
      </c>
      <c r="AJ56">
        <f t="shared" si="7"/>
        <v>-2.9309815543993949</v>
      </c>
      <c r="AK56">
        <f t="shared" si="22"/>
        <v>-1.9149079489154988</v>
      </c>
      <c r="AL56">
        <f t="shared" si="8"/>
        <v>-4.845889506604296</v>
      </c>
      <c r="AN56">
        <f t="shared" si="26"/>
        <v>0</v>
      </c>
      <c r="AO56">
        <f t="shared" si="26"/>
        <v>0</v>
      </c>
      <c r="AP56">
        <f t="shared" si="26"/>
        <v>-1.4199722525303889E-16</v>
      </c>
      <c r="AQ56">
        <f t="shared" si="26"/>
        <v>-8.1012905533565051E-12</v>
      </c>
      <c r="AR56">
        <f t="shared" si="26"/>
        <v>-8.101432550581758E-12</v>
      </c>
      <c r="AS56">
        <f t="shared" si="26"/>
        <v>-7.2186815551609183E-3</v>
      </c>
      <c r="AT56">
        <f t="shared" si="26"/>
        <v>-4.7162052828066715E-3</v>
      </c>
      <c r="AU56">
        <f t="shared" si="23"/>
        <v>-1.1934886846069023E-2</v>
      </c>
      <c r="AW56">
        <v>53</v>
      </c>
      <c r="AX56">
        <f>IF(Z56&gt;0, (R56*SUMPRODUCT(K56:$K$98, X56:$X$98)-K56*$AZ$3)/Z56, 0)</f>
        <v>-5295497809956689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</v>
      </c>
      <c r="S57">
        <f t="shared" si="1"/>
        <v>-4.0265611261086576E+16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-24.424846287250585</v>
      </c>
      <c r="AC57">
        <f t="shared" si="2"/>
        <v>-21.807898470766578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-4.0246547663889358E-10</v>
      </c>
      <c r="AI57">
        <f t="shared" si="25"/>
        <v>-4.0247224665237028E-10</v>
      </c>
      <c r="AJ57">
        <f t="shared" si="7"/>
        <v>-2.6169478164840072</v>
      </c>
      <c r="AK57">
        <f t="shared" si="22"/>
        <v>-1.7097392401075411</v>
      </c>
      <c r="AL57">
        <f t="shared" si="8"/>
        <v>-4.3266870569940208</v>
      </c>
      <c r="AN57">
        <f t="shared" si="26"/>
        <v>0</v>
      </c>
      <c r="AO57">
        <f t="shared" si="26"/>
        <v>0</v>
      </c>
      <c r="AP57">
        <f t="shared" si="26"/>
        <v>-1.4887312646348992E-17</v>
      </c>
      <c r="AQ57">
        <f t="shared" si="26"/>
        <v>-8.8502473454712587E-13</v>
      </c>
      <c r="AR57">
        <f t="shared" si="26"/>
        <v>-8.850396218597722E-13</v>
      </c>
      <c r="AS57">
        <f t="shared" si="26"/>
        <v>-5.7546887398878541E-3</v>
      </c>
      <c r="AT57">
        <f t="shared" si="26"/>
        <v>-3.7597299767369707E-3</v>
      </c>
      <c r="AU57">
        <f t="shared" si="23"/>
        <v>-9.5144187175098642E-3</v>
      </c>
      <c r="AW57">
        <v>54</v>
      </c>
      <c r="AX57">
        <f>IF(Z57&gt;0, (R57*SUMPRODUCT(K57:$K$98, X57:$X$98)-K57*$AZ$3)/Z57, 0)</f>
        <v>-4.0265611261086576E+16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</v>
      </c>
      <c r="S58">
        <f t="shared" si="1"/>
        <v>-3.1810087754611066E+17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-21.807898470766578</v>
      </c>
      <c r="AC58">
        <f t="shared" si="2"/>
        <v>-19.471337920328079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-4.7497386268626653E-11</v>
      </c>
      <c r="AI58">
        <f t="shared" si="25"/>
        <v>-4.7498151408684992E-11</v>
      </c>
      <c r="AJ58">
        <f t="shared" si="7"/>
        <v>-2.3365605504384988</v>
      </c>
      <c r="AK58">
        <f t="shared" si="22"/>
        <v>-1.5265528929536605</v>
      </c>
      <c r="AL58">
        <f t="shared" si="8"/>
        <v>-3.8631134434396572</v>
      </c>
      <c r="AN58">
        <f t="shared" si="26"/>
        <v>0</v>
      </c>
      <c r="AO58">
        <f t="shared" si="26"/>
        <v>0</v>
      </c>
      <c r="AP58">
        <f t="shared" si="26"/>
        <v>-1.5022758746029814E-18</v>
      </c>
      <c r="AQ58">
        <f t="shared" si="26"/>
        <v>-9.3256361002358281E-14</v>
      </c>
      <c r="AR58">
        <f t="shared" si="26"/>
        <v>-9.325786327823288E-14</v>
      </c>
      <c r="AS58">
        <f t="shared" si="26"/>
        <v>-4.5876026306628593E-3</v>
      </c>
      <c r="AT58">
        <f t="shared" si="26"/>
        <v>-2.9972337187007324E-3</v>
      </c>
      <c r="AU58">
        <f t="shared" si="23"/>
        <v>-7.5848363494568491E-3</v>
      </c>
      <c r="AW58">
        <v>55</v>
      </c>
      <c r="AX58">
        <f>IF(Z58&gt;0, (R58*SUMPRODUCT(K58:$K$98, X58:$X$98)-K58*$AZ$3)/Z58, 0)</f>
        <v>-3.1810087754611066E+17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</v>
      </c>
      <c r="S59">
        <f t="shared" si="1"/>
        <v>-2.619706630987479E+18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-19.471337920328079</v>
      </c>
      <c r="AC59">
        <f t="shared" si="2"/>
        <v>-17.38512314315015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-5.3962806351979726E-12</v>
      </c>
      <c r="AI59">
        <f t="shared" si="25"/>
        <v>-5.3963635887763311E-12</v>
      </c>
      <c r="AJ59">
        <f t="shared" si="7"/>
        <v>-2.0862147771779291</v>
      </c>
      <c r="AK59">
        <f t="shared" si="22"/>
        <v>-1.3629936544229657</v>
      </c>
      <c r="AL59">
        <f t="shared" si="8"/>
        <v>-3.4492084316062916</v>
      </c>
      <c r="AN59">
        <f t="shared" si="26"/>
        <v>0</v>
      </c>
      <c r="AO59">
        <f t="shared" si="26"/>
        <v>0</v>
      </c>
      <c r="AP59">
        <f t="shared" si="26"/>
        <v>-1.4542057426643545E-19</v>
      </c>
      <c r="AQ59">
        <f t="shared" si="26"/>
        <v>-9.4598719477038839E-15</v>
      </c>
      <c r="AR59">
        <f t="shared" si="26"/>
        <v>-9.4600173682781501E-15</v>
      </c>
      <c r="AS59">
        <f t="shared" si="26"/>
        <v>-3.6572087298026102E-3</v>
      </c>
      <c r="AT59">
        <f t="shared" si="26"/>
        <v>-2.3893763701377966E-3</v>
      </c>
      <c r="AU59">
        <f t="shared" si="23"/>
        <v>-6.046585099949868E-3</v>
      </c>
      <c r="AW59">
        <v>56</v>
      </c>
      <c r="AX59">
        <f>IF(Z59&gt;0, (R59*SUMPRODUCT(K59:$K$98, X59:$X$98)-K59*$AZ$3)/Z59, 0)</f>
        <v>-2.619706630987479E+18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</v>
      </c>
      <c r="S60">
        <f t="shared" si="1"/>
        <v>-2.2537779184189563E+19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-17.38512314315015</v>
      </c>
      <c r="AC60">
        <f t="shared" si="2"/>
        <v>-15.522431377812641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-5.8811939951975045E-13</v>
      </c>
      <c r="AI60">
        <f t="shared" si="25"/>
        <v>-5.8812800863738522E-13</v>
      </c>
      <c r="AJ60">
        <f t="shared" si="7"/>
        <v>-1.8626917653375088</v>
      </c>
      <c r="AK60">
        <f t="shared" si="22"/>
        <v>-1.2169586200205107</v>
      </c>
      <c r="AL60">
        <f t="shared" si="8"/>
        <v>-3.0796503853586077</v>
      </c>
      <c r="AN60">
        <f t="shared" si="26"/>
        <v>0</v>
      </c>
      <c r="AO60">
        <f t="shared" si="26"/>
        <v>0</v>
      </c>
      <c r="AP60">
        <f t="shared" si="26"/>
        <v>-1.347507992625223E-20</v>
      </c>
      <c r="AQ60">
        <f t="shared" si="26"/>
        <v>-9.2053056433120421E-16</v>
      </c>
      <c r="AR60">
        <f t="shared" si="26"/>
        <v>-9.2054403941113055E-16</v>
      </c>
      <c r="AS60">
        <f t="shared" si="26"/>
        <v>-2.9155044083248975E-3</v>
      </c>
      <c r="AT60">
        <f t="shared" si="26"/>
        <v>-1.9047962134389408E-3</v>
      </c>
      <c r="AU60">
        <f t="shared" si="23"/>
        <v>-4.8203006217647591E-3</v>
      </c>
      <c r="AW60">
        <v>57</v>
      </c>
      <c r="AX60">
        <f>IF(Z60&gt;0, (R60*SUMPRODUCT(K60:$K$98, X60:$X$98)-K60*$AZ$3)/Z60, 0)</f>
        <v>-2.2537779184189563E+19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</v>
      </c>
      <c r="S61">
        <f t="shared" si="1"/>
        <v>-2.0280316741069947E+20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-15.522431377812641</v>
      </c>
      <c r="AC61">
        <f t="shared" si="2"/>
        <v>-13.859313730189855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-6.1350337272073754E-14</v>
      </c>
      <c r="AI61">
        <f t="shared" si="25"/>
        <v>-6.135119150637314E-14</v>
      </c>
      <c r="AJ61">
        <f t="shared" si="7"/>
        <v>-1.6631176476227854</v>
      </c>
      <c r="AK61">
        <f t="shared" si="22"/>
        <v>-1.086570196446885</v>
      </c>
      <c r="AL61">
        <f t="shared" si="8"/>
        <v>-2.7496878440697317</v>
      </c>
      <c r="AN61">
        <f t="shared" si="26"/>
        <v>0</v>
      </c>
      <c r="AO61">
        <f t="shared" si="26"/>
        <v>0</v>
      </c>
      <c r="AP61">
        <f t="shared" si="26"/>
        <v>-1.1938003185779135E-21</v>
      </c>
      <c r="AQ61">
        <f t="shared" si="26"/>
        <v>-8.5737662644160315E-17</v>
      </c>
      <c r="AR61">
        <f t="shared" si="26"/>
        <v>-8.5738856444478875E-17</v>
      </c>
      <c r="AS61">
        <f t="shared" si="26"/>
        <v>-2.3242222642896318E-3</v>
      </c>
      <c r="AT61">
        <f t="shared" si="26"/>
        <v>-1.5184918793358908E-3</v>
      </c>
      <c r="AU61">
        <f t="shared" si="23"/>
        <v>-3.8427141436256085E-3</v>
      </c>
      <c r="AW61">
        <v>58</v>
      </c>
      <c r="AX61">
        <f>IF(Z61&gt;0, (R61*SUMPRODUCT(K61:$K$98, X61:$X$98)-K61*$AZ$3)/Z61, 0)</f>
        <v>-2.0280316741069947E+20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</v>
      </c>
      <c r="S62">
        <f t="shared" si="1"/>
        <v>-1.9149666563007851E+21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-13.859313730189855</v>
      </c>
      <c r="AC62">
        <f t="shared" si="2"/>
        <v>-12.374387259098086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-6.1193422974507488E-15</v>
      </c>
      <c r="AI62">
        <f t="shared" si="25"/>
        <v>-6.1194230716199643E-15</v>
      </c>
      <c r="AJ62">
        <f t="shared" si="7"/>
        <v>-1.4849264710917698</v>
      </c>
      <c r="AK62">
        <f t="shared" si="22"/>
        <v>-0.97015196111328994</v>
      </c>
      <c r="AL62">
        <f t="shared" si="8"/>
        <v>-2.4550784322050658</v>
      </c>
      <c r="AN62">
        <f t="shared" si="26"/>
        <v>0</v>
      </c>
      <c r="AO62">
        <f t="shared" si="26"/>
        <v>0</v>
      </c>
      <c r="AP62">
        <f t="shared" si="26"/>
        <v>-1.0078807775097973E-22</v>
      </c>
      <c r="AQ62">
        <f t="shared" si="26"/>
        <v>-7.6355690593645497E-18</v>
      </c>
      <c r="AR62">
        <f t="shared" si="26"/>
        <v>-7.6356698474422998E-18</v>
      </c>
      <c r="AS62">
        <f t="shared" si="26"/>
        <v>-1.8528557591594606E-3</v>
      </c>
      <c r="AT62">
        <f t="shared" si="26"/>
        <v>-1.2105324293175148E-3</v>
      </c>
      <c r="AU62">
        <f t="shared" si="23"/>
        <v>-3.0633881884769829E-3</v>
      </c>
      <c r="AW62">
        <v>59</v>
      </c>
      <c r="AX62">
        <f>IF(Z62&gt;0, (R62*SUMPRODUCT(K62:$K$98, X62:$X$98)-K62*$AZ$3)/Z62, 0)</f>
        <v>-1.9149666563007851E+21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</v>
      </c>
      <c r="S63">
        <f t="shared" si="1"/>
        <v>-1.9038149187702603E+22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-12.374387259098086</v>
      </c>
      <c r="AC63">
        <f t="shared" si="2"/>
        <v>-11.048560052766149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-5.8169762738827747E-16</v>
      </c>
      <c r="AI63">
        <f t="shared" si="25"/>
        <v>-5.8170488161237763E-16</v>
      </c>
      <c r="AJ63">
        <f t="shared" si="7"/>
        <v>-1.3258272063319367</v>
      </c>
      <c r="AK63">
        <f t="shared" si="22"/>
        <v>-0.86620710813686608</v>
      </c>
      <c r="AL63">
        <f t="shared" si="8"/>
        <v>-2.1920343144688035</v>
      </c>
      <c r="AN63">
        <f t="shared" si="26"/>
        <v>0</v>
      </c>
      <c r="AO63">
        <f t="shared" si="26"/>
        <v>0</v>
      </c>
      <c r="AP63">
        <f t="shared" si="26"/>
        <v>-8.0818280783672645E-24</v>
      </c>
      <c r="AQ63">
        <f t="shared" si="26"/>
        <v>-6.4806106804070428E-19</v>
      </c>
      <c r="AR63">
        <f t="shared" si="26"/>
        <v>-6.4806914986878264E-19</v>
      </c>
      <c r="AS63">
        <f t="shared" si="26"/>
        <v>-1.4770852671870693E-3</v>
      </c>
      <c r="AT63">
        <f t="shared" si="26"/>
        <v>-9.6502904122888614E-4</v>
      </c>
      <c r="AU63">
        <f t="shared" si="23"/>
        <v>-2.442114308415956E-3</v>
      </c>
      <c r="AW63">
        <v>60</v>
      </c>
      <c r="AX63">
        <f>IF(Z63&gt;0, (R63*SUMPRODUCT(K63:$K$98, X63:$X$98)-K63*$AZ$3)/Z63, 0)</f>
        <v>-1.9038149187702603E+22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</v>
      </c>
      <c r="S64">
        <f t="shared" si="1"/>
        <v>-1.9995935124080875E+23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-11.048560052766149</v>
      </c>
      <c r="AC64">
        <f t="shared" si="2"/>
        <v>-9.8647857613983465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-5.2520059310403394E-17</v>
      </c>
      <c r="AI64">
        <f t="shared" si="25"/>
        <v>-5.2520675984848734E-17</v>
      </c>
      <c r="AJ64">
        <f t="shared" si="7"/>
        <v>-1.1837742913678024</v>
      </c>
      <c r="AK64">
        <f t="shared" si="22"/>
        <v>-0.77339920369363047</v>
      </c>
      <c r="AL64">
        <f t="shared" si="8"/>
        <v>-1.9571734950614328</v>
      </c>
      <c r="AN64">
        <f t="shared" si="26"/>
        <v>0</v>
      </c>
      <c r="AO64">
        <f t="shared" si="26"/>
        <v>0</v>
      </c>
      <c r="AP64">
        <f t="shared" si="26"/>
        <v>-6.1341807530477152E-25</v>
      </c>
      <c r="AQ64">
        <f t="shared" si="26"/>
        <v>-5.2242725380301777E-20</v>
      </c>
      <c r="AR64">
        <f t="shared" si="26"/>
        <v>-5.2243338798377082E-20</v>
      </c>
      <c r="AS64">
        <f t="shared" si="26"/>
        <v>-1.1775233316223465E-3</v>
      </c>
      <c r="AT64">
        <f t="shared" si="26"/>
        <v>-7.6931524332659923E-4</v>
      </c>
      <c r="AU64">
        <f t="shared" si="23"/>
        <v>-1.9468385749489457E-3</v>
      </c>
      <c r="AW64">
        <v>61</v>
      </c>
      <c r="AX64">
        <f>IF(Z64&gt;0, (R64*SUMPRODUCT(K64:$K$98, X64:$X$98)-K64*$AZ$3)/Z64, 0)</f>
        <v>-1.9995935124080875E+23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</v>
      </c>
      <c r="S65">
        <f t="shared" si="1"/>
        <v>-2.2264401049335621E+24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-9.8647857613983465</v>
      </c>
      <c r="AC65">
        <f t="shared" si="2"/>
        <v>-8.8078444298199514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-4.4884594792899786E-18</v>
      </c>
      <c r="AI65">
        <f t="shared" si="25"/>
        <v>-4.4885089295559567E-18</v>
      </c>
      <c r="AJ65">
        <f t="shared" si="7"/>
        <v>-1.0569413315783951</v>
      </c>
      <c r="AK65">
        <f t="shared" si="22"/>
        <v>-0.69053500329788431</v>
      </c>
      <c r="AL65">
        <f t="shared" si="8"/>
        <v>-1.7474763348762794</v>
      </c>
      <c r="AN65">
        <f t="shared" si="26"/>
        <v>0</v>
      </c>
      <c r="AO65">
        <f t="shared" si="26"/>
        <v>0</v>
      </c>
      <c r="AP65">
        <f t="shared" si="26"/>
        <v>-4.3918876959059699E-26</v>
      </c>
      <c r="AQ65">
        <f t="shared" si="26"/>
        <v>-3.986391088268406E-21</v>
      </c>
      <c r="AR65">
        <f t="shared" si="26"/>
        <v>-3.9864350071453655E-21</v>
      </c>
      <c r="AS65">
        <f t="shared" si="26"/>
        <v>-9.3871439064281443E-4</v>
      </c>
      <c r="AT65">
        <f t="shared" si="26"/>
        <v>-6.1329340188663833E-4</v>
      </c>
      <c r="AU65">
        <f t="shared" si="23"/>
        <v>-1.5520077925294529E-3</v>
      </c>
      <c r="AW65">
        <v>62</v>
      </c>
      <c r="AX65">
        <f>IF(Z65&gt;0, (R65*SUMPRODUCT(K65:$K$98, X65:$X$98)-K65*$AZ$3)/Z65, 0)</f>
        <v>-2.2264401049335621E+24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</v>
      </c>
      <c r="S66">
        <f t="shared" si="1"/>
        <v>-2.6384713620831027E+25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-8.8078444298199514</v>
      </c>
      <c r="AC66">
        <f t="shared" si="2"/>
        <v>-7.8641468123392428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-3.6184041327337457E-19</v>
      </c>
      <c r="AI66">
        <f t="shared" si="25"/>
        <v>-3.618441389850335E-19</v>
      </c>
      <c r="AJ66">
        <f t="shared" si="7"/>
        <v>-0.94369761748070857</v>
      </c>
      <c r="AK66">
        <f t="shared" si="22"/>
        <v>-0.61654911008739666</v>
      </c>
      <c r="AL66">
        <f t="shared" si="8"/>
        <v>-1.5602467275681051</v>
      </c>
      <c r="AN66">
        <f t="shared" si="26"/>
        <v>0</v>
      </c>
      <c r="AO66">
        <f t="shared" si="26"/>
        <v>0</v>
      </c>
      <c r="AP66">
        <f t="shared" si="26"/>
        <v>-2.9544307349058293E-27</v>
      </c>
      <c r="AQ66">
        <f t="shared" si="26"/>
        <v>-2.8693375547410413E-22</v>
      </c>
      <c r="AR66">
        <f t="shared" si="26"/>
        <v>-2.8693670990483907E-22</v>
      </c>
      <c r="AS66">
        <f t="shared" si="26"/>
        <v>-7.4833736498948749E-4</v>
      </c>
      <c r="AT66">
        <f t="shared" si="26"/>
        <v>-4.8891374512646541E-4</v>
      </c>
      <c r="AU66">
        <f t="shared" si="23"/>
        <v>-1.2372511101159528E-3</v>
      </c>
      <c r="AW66">
        <v>63</v>
      </c>
      <c r="AX66">
        <f>IF(Z66&gt;0, (R66*SUMPRODUCT(K66:$K$98, X66:$X$98)-K66*$AZ$3)/Z66, 0)</f>
        <v>-2.6384713620831027E+25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-3.3433243747070154E+26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-7.8641468123392428</v>
      </c>
      <c r="AC67">
        <f t="shared" ref="AC67:AC79" si="29">S67*Z67</f>
        <v>-7.0215596538743226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-2.7407463317102489E-20</v>
      </c>
      <c r="AI67">
        <f t="shared" ref="AI67:AI79" si="33">SUM(AE67:AH67)</f>
        <v>-2.7407725838730179E-20</v>
      </c>
      <c r="AJ67">
        <f t="shared" ref="AJ67:AJ79" si="34">AB67-AC67</f>
        <v>-0.84258715846492027</v>
      </c>
      <c r="AK67">
        <f t="shared" si="22"/>
        <v>-0.55049027686374707</v>
      </c>
      <c r="AL67">
        <f t="shared" ref="AL67:AL79" si="35">SUM(AI67:AK67)</f>
        <v>-1.3930774353286672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-1.9405077904501723E-23</v>
      </c>
      <c r="AR67">
        <f t="shared" si="36"/>
        <v>-1.9405263775502552E-23</v>
      </c>
      <c r="AS67">
        <f t="shared" si="36"/>
        <v>-5.9656996571228404E-4</v>
      </c>
      <c r="AT67">
        <f t="shared" si="36"/>
        <v>-3.8975904426535835E-4</v>
      </c>
      <c r="AU67">
        <f t="shared" si="23"/>
        <v>-9.8632900997764239E-4</v>
      </c>
      <c r="AW67">
        <v>64</v>
      </c>
      <c r="AX67">
        <f>IF(Z67&gt;0, (R67*SUMPRODUCT(K67:$K$98, X67:$X$98)-K67*$AZ$3)/Z67, 0)</f>
        <v>-3.3433243747070154E+26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100000</v>
      </c>
      <c r="S68">
        <f t="shared" si="28"/>
        <v>-4.5522153822092249E+27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-7.0215596538743226</v>
      </c>
      <c r="AC68">
        <f t="shared" si="29"/>
        <v>-6.2692496909592164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-1.9414526386136477E-21</v>
      </c>
      <c r="AI68">
        <f t="shared" si="33"/>
        <v>-1.9414698534452312E-21</v>
      </c>
      <c r="AJ68">
        <f t="shared" si="34"/>
        <v>-0.75230996291510621</v>
      </c>
      <c r="AK68">
        <f t="shared" si="22"/>
        <v>-0.49150917577120262</v>
      </c>
      <c r="AL68">
        <f t="shared" si="35"/>
        <v>-1.2438191386863089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-1.2273129788562185E-24</v>
      </c>
      <c r="AR68">
        <f t="shared" si="36"/>
        <v>-1.2273238614220926E-24</v>
      </c>
      <c r="AS68">
        <f t="shared" si="36"/>
        <v>-4.755819241966543E-4</v>
      </c>
      <c r="AT68">
        <f t="shared" si="36"/>
        <v>-3.1071352380848075E-4</v>
      </c>
      <c r="AU68">
        <f t="shared" si="23"/>
        <v>-7.8629544800513506E-4</v>
      </c>
      <c r="AW68">
        <v>65</v>
      </c>
      <c r="AX68">
        <f>IF(Z68&gt;0, (R68*SUMPRODUCT(K68:$K$98, X68:$X$98)-K68*$AZ$3)/Z68, 0)</f>
        <v>-4.5522153822092249E+27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100000</v>
      </c>
      <c r="S69">
        <f t="shared" si="28"/>
        <v>-6.6949818460820278E+28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-6.2692496909592164</v>
      </c>
      <c r="AC69">
        <f t="shared" si="29"/>
        <v>-5.5975443669278722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-1.2798066024952997E-22</v>
      </c>
      <c r="AI69">
        <f t="shared" si="33"/>
        <v>-1.2798170535026654E-22</v>
      </c>
      <c r="AJ69">
        <f t="shared" si="34"/>
        <v>-0.6717053240313442</v>
      </c>
      <c r="AK69">
        <f t="shared" si="22"/>
        <v>-0.43884747836714516</v>
      </c>
      <c r="AL69">
        <f t="shared" si="35"/>
        <v>-1.1105528023984894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-7.2236193075050114E-26</v>
      </c>
      <c r="AR69">
        <f t="shared" si="36"/>
        <v>-7.2236782961822403E-26</v>
      </c>
      <c r="AS69">
        <f t="shared" si="36"/>
        <v>-3.7913099824350591E-4</v>
      </c>
      <c r="AT69">
        <f t="shared" si="36"/>
        <v>-2.4769891885242402E-4</v>
      </c>
      <c r="AU69">
        <f t="shared" si="23"/>
        <v>-6.2682991709592998E-4</v>
      </c>
      <c r="AW69">
        <v>66</v>
      </c>
      <c r="AX69">
        <f>IF(Z69&gt;0, (R69*SUMPRODUCT(K69:$K$98, X69:$X$98)-K69*$AZ$3)/Z69, 0)</f>
        <v>-6.6949818460820278E+28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100000</v>
      </c>
      <c r="S70">
        <f t="shared" si="28"/>
        <v>-1.0856551594413568E+30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-5.5975443669278722</v>
      </c>
      <c r="AC70">
        <f t="shared" si="29"/>
        <v>-4.9978074704713142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-7.8168483914519527E-24</v>
      </c>
      <c r="AI70">
        <f t="shared" si="33"/>
        <v>-7.8169059351322253E-24</v>
      </c>
      <c r="AJ70">
        <f t="shared" si="34"/>
        <v>-0.59973689645655792</v>
      </c>
      <c r="AK70">
        <f t="shared" si="22"/>
        <v>-0.39182810568495108</v>
      </c>
      <c r="AL70">
        <f t="shared" si="35"/>
        <v>-0.991565002141509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-3.9393463862763589E-27</v>
      </c>
      <c r="AR70">
        <f t="shared" si="36"/>
        <v>-3.9393753857500064E-27</v>
      </c>
      <c r="AS70">
        <f t="shared" si="36"/>
        <v>-3.0224091058952989E-4</v>
      </c>
      <c r="AT70">
        <f t="shared" si="36"/>
        <v>-1.974640615851595E-4</v>
      </c>
      <c r="AU70">
        <f t="shared" si="23"/>
        <v>-4.997049721746894E-4</v>
      </c>
      <c r="AW70">
        <v>67</v>
      </c>
      <c r="AX70">
        <f>IF(Z70&gt;0, (R70*SUMPRODUCT(K70:$K$98, X70:$X$98)-K70*$AZ$3)/Z70, 0)</f>
        <v>-1.0856551594413568E+30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100000</v>
      </c>
      <c r="S71">
        <f t="shared" si="28"/>
        <v>-1.9605420086987778E+31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-4.9978074704713142</v>
      </c>
      <c r="AC71">
        <f t="shared" si="29"/>
        <v>-4.4623280986351013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-4.3298526178916328E-25</v>
      </c>
      <c r="AI71">
        <f t="shared" si="33"/>
        <v>-4.3298810687490921E-25</v>
      </c>
      <c r="AJ71">
        <f t="shared" si="34"/>
        <v>-0.53547937183621297</v>
      </c>
      <c r="AK71">
        <f t="shared" si="22"/>
        <v>-0.34984652293299201</v>
      </c>
      <c r="AL71">
        <f t="shared" si="35"/>
        <v>-0.88532589476920498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-1.9482629527125182E-28</v>
      </c>
      <c r="AR71">
        <f t="shared" si="36"/>
        <v>-1.9482757544765626E-28</v>
      </c>
      <c r="AS71">
        <f t="shared" si="36"/>
        <v>-2.4094460346741882E-4</v>
      </c>
      <c r="AT71">
        <f t="shared" si="36"/>
        <v>-1.5741714093204677E-4</v>
      </c>
      <c r="AU71">
        <f t="shared" si="23"/>
        <v>-3.9836174439946559E-4</v>
      </c>
      <c r="AW71">
        <v>68</v>
      </c>
      <c r="AX71">
        <f>IF(Z71&gt;0, (R71*SUMPRODUCT(K71:$K$98, X71:$X$98)-K71*$AZ$3)/Z71, 0)</f>
        <v>-1.9605420086987778E+31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100000</v>
      </c>
      <c r="S72">
        <f t="shared" si="28"/>
        <v>-3.9909238567105326E+32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-4.4623280986351013</v>
      </c>
      <c r="AC72">
        <f t="shared" si="29"/>
        <v>-3.9842215166384838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-2.1534758503586413E-26</v>
      </c>
      <c r="AI72">
        <f t="shared" si="33"/>
        <v>-2.153488329366196E-26</v>
      </c>
      <c r="AJ72">
        <f t="shared" si="34"/>
        <v>-0.47810658199661749</v>
      </c>
      <c r="AK72">
        <f t="shared" ref="AK72:AK79" si="49">G72*SUM(AB72:AB72, AE72:AF72)</f>
        <v>-0.31236296690445714</v>
      </c>
      <c r="AL72">
        <f t="shared" si="35"/>
        <v>-0.79046954890107468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-8.6516001918002579E-30</v>
      </c>
      <c r="AR72">
        <f t="shared" si="36"/>
        <v>-8.6516503262766376E-30</v>
      </c>
      <c r="AS72">
        <f t="shared" si="36"/>
        <v>-1.9207956271318413E-4</v>
      </c>
      <c r="AT72">
        <f t="shared" si="36"/>
        <v>-1.254919809726138E-4</v>
      </c>
      <c r="AU72">
        <f t="shared" si="23"/>
        <v>-3.1757154368579793E-4</v>
      </c>
      <c r="AW72">
        <v>69</v>
      </c>
      <c r="AX72">
        <f>IF(Z72&gt;0, (R72*SUMPRODUCT(K72:$K$98, X72:$X$98)-K72*$AZ$3)/Z72, 0)</f>
        <v>-3.9909238567105326E+32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100000</v>
      </c>
      <c r="S73">
        <f t="shared" si="28"/>
        <v>-9.2974895180897453E+33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-3.9842215166384838</v>
      </c>
      <c r="AC73">
        <f t="shared" si="29"/>
        <v>-3.5573406398557883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-9.5007609528697489E-28</v>
      </c>
      <c r="AI73">
        <f t="shared" si="33"/>
        <v>-9.5008087794985518E-28</v>
      </c>
      <c r="AJ73">
        <f t="shared" si="34"/>
        <v>-0.42688087678269548</v>
      </c>
      <c r="AK73">
        <f t="shared" si="49"/>
        <v>-0.27889550616469388</v>
      </c>
      <c r="AL73">
        <f t="shared" si="35"/>
        <v>-0.70577638294738931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-3.4079781691906204E-31</v>
      </c>
      <c r="AR73">
        <f t="shared" si="36"/>
        <v>-3.4079953248803253E-31</v>
      </c>
      <c r="AS73">
        <f t="shared" si="36"/>
        <v>-1.5312465139762812E-4</v>
      </c>
      <c r="AT73">
        <f t="shared" si="36"/>
        <v>-1.0004143891311686E-4</v>
      </c>
      <c r="AU73">
        <f t="shared" si="23"/>
        <v>-2.5316609031074497E-4</v>
      </c>
      <c r="AW73">
        <v>70</v>
      </c>
      <c r="AX73">
        <f>IF(Z73&gt;0, (R73*SUMPRODUCT(K73:$K$98, X73:$X$98)-K73*$AZ$3)/Z73, 0)</f>
        <v>-9.2974895180897453E+33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100000</v>
      </c>
      <c r="S74">
        <f t="shared" si="28"/>
        <v>-2.5277255216795596E+35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-3.5573406398557883</v>
      </c>
      <c r="AC74">
        <f t="shared" si="29"/>
        <v>-3.1761969998712392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-3.6622146541365879E-29</v>
      </c>
      <c r="AI74">
        <f t="shared" si="33"/>
        <v>-3.6622303609299711E-29</v>
      </c>
      <c r="AJ74">
        <f t="shared" si="34"/>
        <v>-0.38114363998454914</v>
      </c>
      <c r="AK74">
        <f t="shared" si="49"/>
        <v>-0.24901384478990521</v>
      </c>
      <c r="AL74">
        <f t="shared" si="35"/>
        <v>-0.63015748477445432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-1.1729086429140936E-32</v>
      </c>
      <c r="AR74">
        <f t="shared" si="36"/>
        <v>-1.1729136733766556E-32</v>
      </c>
      <c r="AS74">
        <f t="shared" si="36"/>
        <v>-1.2207003459632329E-4</v>
      </c>
      <c r="AT74">
        <f t="shared" si="36"/>
        <v>-7.9752422602931143E-5</v>
      </c>
      <c r="AU74">
        <f t="shared" si="23"/>
        <v>-2.0182245719925441E-4</v>
      </c>
      <c r="AW74">
        <v>71</v>
      </c>
      <c r="AX74">
        <f>IF(Z74&gt;0, (R74*SUMPRODUCT(K74:$K$98, X74:$X$98)-K74*$AZ$3)/Z74, 0)</f>
        <v>-2.5277255216795596E+35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100000</v>
      </c>
      <c r="S75">
        <f t="shared" si="28"/>
        <v>-8.2415443009600965E+36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-3.1761969998712392</v>
      </c>
      <c r="AC75">
        <f t="shared" si="29"/>
        <v>-2.8358901784564634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-1.2095683419032469E-30</v>
      </c>
      <c r="AI75">
        <f t="shared" si="33"/>
        <v>-1.2095726431150023E-30</v>
      </c>
      <c r="AJ75">
        <f t="shared" si="34"/>
        <v>-0.34030682141477575</v>
      </c>
      <c r="AK75">
        <f t="shared" si="49"/>
        <v>-0.22233378999098677</v>
      </c>
      <c r="AL75">
        <f t="shared" si="35"/>
        <v>-0.56264061140576249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-3.4588583694722274E-34</v>
      </c>
      <c r="AR75">
        <f t="shared" si="36"/>
        <v>-3.4588706691346471E-34</v>
      </c>
      <c r="AS75">
        <f t="shared" si="36"/>
        <v>-9.7313484212630097E-5</v>
      </c>
      <c r="AT75">
        <f t="shared" si="36"/>
        <v>-6.3578143018918316E-5</v>
      </c>
      <c r="AU75">
        <f t="shared" si="23"/>
        <v>-1.6089162723154839E-4</v>
      </c>
      <c r="AW75">
        <v>72</v>
      </c>
      <c r="AX75">
        <f>IF(Z75&gt;0, (R75*SUMPRODUCT(K75:$K$98, X75:$X$98)-K75*$AZ$3)/Z75, 0)</f>
        <v>-8.2415443009600965E+36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100000</v>
      </c>
      <c r="S76">
        <f t="shared" si="28"/>
        <v>-3.3557816215465633E+38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-2.8358901784564634</v>
      </c>
      <c r="AC76">
        <f t="shared" si="29"/>
        <v>-2.5320448021932709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-3.3311065048755806E-32</v>
      </c>
      <c r="AI76">
        <f t="shared" si="33"/>
        <v>-3.3311159365262647E-32</v>
      </c>
      <c r="AJ76">
        <f t="shared" si="34"/>
        <v>-0.30384537626319252</v>
      </c>
      <c r="AK76">
        <f t="shared" si="49"/>
        <v>-0.19851231249195245</v>
      </c>
      <c r="AL76">
        <f t="shared" si="35"/>
        <v>-0.50235768875514497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-8.5049715190299475E-36</v>
      </c>
      <c r="AR76">
        <f t="shared" si="36"/>
        <v>-8.5049955998932671E-36</v>
      </c>
      <c r="AS76">
        <f t="shared" si="36"/>
        <v>-7.7577713817466554E-5</v>
      </c>
      <c r="AT76">
        <f t="shared" si="36"/>
        <v>-5.0684106360744815E-5</v>
      </c>
      <c r="AU76">
        <f t="shared" si="23"/>
        <v>-1.2826182017821138E-4</v>
      </c>
      <c r="AW76">
        <v>73</v>
      </c>
      <c r="AX76">
        <f>IF(Z76&gt;0, (R76*SUMPRODUCT(K76:$K$98, X76:$X$98)-K76*$AZ$3)/Z76, 0)</f>
        <v>-3.3557816215465633E+38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100000</v>
      </c>
      <c r="S77">
        <f t="shared" si="28"/>
        <v>-1.8190752512472046E+40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-2.5320448021932709</v>
      </c>
      <c r="AC77">
        <f t="shared" si="29"/>
        <v>-2.260754287672563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-7.3455869261177195E-34</v>
      </c>
      <c r="AI77">
        <f t="shared" si="33"/>
        <v>-7.3456024611697065E-34</v>
      </c>
      <c r="AJ77">
        <f t="shared" si="34"/>
        <v>-0.27129051452070785</v>
      </c>
      <c r="AK77">
        <f t="shared" si="49"/>
        <v>-0.17724313615352899</v>
      </c>
      <c r="AL77">
        <f t="shared" si="35"/>
        <v>-0.44853365067423684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-1.6745295848217225E-37</v>
      </c>
      <c r="AR77">
        <f t="shared" si="36"/>
        <v>-1.674533126254751E-37</v>
      </c>
      <c r="AS77">
        <f t="shared" si="36"/>
        <v>-6.1844478489689588E-5</v>
      </c>
      <c r="AT77">
        <f t="shared" si="36"/>
        <v>-4.0405059279930503E-5</v>
      </c>
      <c r="AU77">
        <f t="shared" si="23"/>
        <v>-1.022495377696201E-4</v>
      </c>
      <c r="AW77">
        <v>74</v>
      </c>
      <c r="AX77">
        <f>IF(Z77&gt;0, (R77*SUMPRODUCT(K77:$K$98, X77:$X$98)-K77*$AZ$3)/Z77, 0)</f>
        <v>-1.8190752512472046E+40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100000</v>
      </c>
      <c r="S78">
        <f t="shared" si="28"/>
        <v>-1.4745795620249074E+42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-2.260754287672563</v>
      </c>
      <c r="AC78">
        <f t="shared" si="29"/>
        <v>-2.0185306139933599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-1.2166872621259614E-35</v>
      </c>
      <c r="AI78">
        <f t="shared" si="33"/>
        <v>-1.2166889732328643E-35</v>
      </c>
      <c r="AJ78">
        <f t="shared" si="34"/>
        <v>-0.24222367367920317</v>
      </c>
      <c r="AK78">
        <f t="shared" si="49"/>
        <v>-0.15825280013707943</v>
      </c>
      <c r="AL78">
        <f t="shared" si="35"/>
        <v>-0.4004764738162826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-2.4764368685357351E-39</v>
      </c>
      <c r="AR78">
        <f t="shared" si="36"/>
        <v>-2.4764403513109333E-39</v>
      </c>
      <c r="AS78">
        <f t="shared" si="36"/>
        <v>-4.9302039612316258E-5</v>
      </c>
      <c r="AT78">
        <f t="shared" si="36"/>
        <v>-3.221066588004663E-5</v>
      </c>
      <c r="AU78">
        <f t="shared" si="23"/>
        <v>-8.1512705492362895E-5</v>
      </c>
      <c r="AW78">
        <v>75</v>
      </c>
      <c r="AX78">
        <f>IF(Z78&gt;0, (R78*SUMPRODUCT(K78:$K$98, X78:$X$98)-K78*$AZ$3)/Z78, 0)</f>
        <v>-1.4745795620249074E+42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-2.0185306139933599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-1.3688855223393258E-37</v>
      </c>
      <c r="AI79">
        <f t="shared" si="33"/>
        <v>-1.3688855223393258E-37</v>
      </c>
      <c r="AJ79">
        <f t="shared" si="34"/>
        <v>-2.0185306139933599</v>
      </c>
      <c r="AK79">
        <f t="shared" si="49"/>
        <v>-0.14129714297953522</v>
      </c>
      <c r="AL79">
        <f t="shared" si="35"/>
        <v>-2.159827756972895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-2.4876965700895623E-41</v>
      </c>
      <c r="AR79">
        <f t="shared" si="36"/>
        <v>-2.4876965700895623E-41</v>
      </c>
      <c r="AS79">
        <f t="shared" si="36"/>
        <v>-3.6683065187735316E-4</v>
      </c>
      <c r="AT79">
        <f t="shared" si="36"/>
        <v>-2.5678145631414728E-5</v>
      </c>
      <c r="AU79">
        <f t="shared" si="23"/>
        <v>-3.9250879750876786E-4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12333.051249606853</v>
      </c>
      <c r="AO81" s="8">
        <f t="shared" si="50"/>
        <v>-1233.3051249606854</v>
      </c>
      <c r="AP81" s="8">
        <f t="shared" si="50"/>
        <v>-173.4906480515892</v>
      </c>
      <c r="AQ81" s="8">
        <f t="shared" si="50"/>
        <v>-9917.1536228547156</v>
      </c>
      <c r="AR81" s="8">
        <f t="shared" si="50"/>
        <v>1009.1018537398634</v>
      </c>
      <c r="AS81" s="8">
        <f t="shared" si="50"/>
        <v>-2421.8444489756571</v>
      </c>
      <c r="AT81" s="8">
        <f t="shared" si="50"/>
        <v>1412.7425952358003</v>
      </c>
      <c r="AU81" s="8">
        <f t="shared" si="50"/>
        <v>2.0998299128140163E-12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29434.658461575422</v>
      </c>
      <c r="K3">
        <v>1</v>
      </c>
      <c r="L3" s="2">
        <v>0</v>
      </c>
      <c r="O3">
        <f>$C$3</f>
        <v>29434.658461575422</v>
      </c>
      <c r="P3" s="2">
        <f>O3*C5</f>
        <v>2943.4658461575423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29434.658461575422</v>
      </c>
      <c r="AF3">
        <f t="shared" ref="AF3:AG34" si="4">-$Z3*P3</f>
        <v>-2943.4658461575423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26391.19261541788</v>
      </c>
      <c r="AJ3">
        <f t="shared" ref="AJ3:AJ66" si="7">AB3-AC3</f>
        <v>0</v>
      </c>
      <c r="AL3">
        <f t="shared" ref="AL3:AL66" si="8">SUM(AI3:AK3)</f>
        <v>26391.19261541788</v>
      </c>
      <c r="AN3">
        <f t="shared" ref="AN3:AU34" si="9">AE3*$K3</f>
        <v>29434.658461575422</v>
      </c>
      <c r="AO3">
        <f t="shared" si="9"/>
        <v>-2943.4658461575423</v>
      </c>
      <c r="AP3">
        <f t="shared" si="9"/>
        <v>-100</v>
      </c>
      <c r="AQ3">
        <f t="shared" si="9"/>
        <v>0</v>
      </c>
      <c r="AR3">
        <f t="shared" si="9"/>
        <v>26391.19261541788</v>
      </c>
      <c r="AS3">
        <f t="shared" si="9"/>
        <v>0</v>
      </c>
      <c r="AT3">
        <f t="shared" si="9"/>
        <v>0</v>
      </c>
      <c r="AU3">
        <f t="shared" si="9"/>
        <v>26391.19261541788</v>
      </c>
      <c r="AW3">
        <v>0</v>
      </c>
      <c r="AX3">
        <f>IF(Z3&gt;0, (R3*SUMPRODUCT(K3:$K$98, X3:$X$98)-K3*$AZ$3)/Z3, 0)</f>
        <v>0</v>
      </c>
      <c r="AZ3">
        <f>C6*ABS(SUMPRODUCT(X4:X69, K4:K69))/1</f>
        <v>25534.347200625718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2819.2036824653524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2735.8229143527569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-2735.8229143527569</v>
      </c>
      <c r="AK4">
        <f>G4*SUM(AB4, AE4:AF4)</f>
        <v>0</v>
      </c>
      <c r="AL4">
        <f t="shared" si="8"/>
        <v>-4693.4229143527573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-1747.8571428571427</v>
      </c>
      <c r="AR4">
        <f t="shared" si="9"/>
        <v>-1747.8571428571427</v>
      </c>
      <c r="AS4">
        <f t="shared" si="9"/>
        <v>-2442.6990306721041</v>
      </c>
      <c r="AT4">
        <f t="shared" si="9"/>
        <v>0</v>
      </c>
      <c r="AU4">
        <f t="shared" si="9"/>
        <v>-4190.5561735292476</v>
      </c>
      <c r="AW4">
        <v>1</v>
      </c>
      <c r="AX4">
        <f>IF(Z4&gt;0, (R4*SUMPRODUCT(K4:$K$98, X4:$X$98)-K4*$AZ$3)/Z4, 0)</f>
        <v>2819.2036824653524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</v>
      </c>
      <c r="S5">
        <f t="shared" si="1"/>
        <v>3656.9363568996837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2735.8229143527569</v>
      </c>
      <c r="AC5">
        <f t="shared" si="2"/>
        <v>3430.6648021677138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-2259.4381991999999</v>
      </c>
      <c r="AI5">
        <f t="shared" si="6"/>
        <v>-2271.1647664251</v>
      </c>
      <c r="AJ5">
        <f t="shared" si="7"/>
        <v>-694.84188781495686</v>
      </c>
      <c r="AK5">
        <f>G5*SUM(AB5, AE5:AF5)</f>
        <v>191.50760400469301</v>
      </c>
      <c r="AL5">
        <f t="shared" si="8"/>
        <v>-2774.4990502353639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-1801.2102991071426</v>
      </c>
      <c r="AR5">
        <f t="shared" si="9"/>
        <v>-1810.5586467036828</v>
      </c>
      <c r="AS5">
        <f t="shared" si="9"/>
        <v>-553.92369883207652</v>
      </c>
      <c r="AT5">
        <f t="shared" si="9"/>
        <v>152.66868941700653</v>
      </c>
      <c r="AU5">
        <f t="shared" si="9"/>
        <v>-2211.813656118753</v>
      </c>
      <c r="AW5">
        <v>2</v>
      </c>
      <c r="AX5">
        <f>IF(Z5&gt;0, (R5*SUMPRODUCT(K5:$K$98, X5:$X$98)-K5*$AZ$3)/Z5, 0)</f>
        <v>3656.9363568996837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100000</v>
      </c>
      <c r="S6">
        <f t="shared" si="1"/>
        <v>4218.4671956891507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3430.6648021677138</v>
      </c>
      <c r="AC6">
        <f t="shared" si="2"/>
        <v>3810.4357804463798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-2546.9165887539189</v>
      </c>
      <c r="AI6">
        <f t="shared" si="6"/>
        <v>-2558.2075257331735</v>
      </c>
      <c r="AJ6">
        <f t="shared" si="7"/>
        <v>-379.77097827866601</v>
      </c>
      <c r="AK6">
        <f>G6*SUM(AB6, AE6:AF6)</f>
        <v>240.14653615173998</v>
      </c>
      <c r="AL6">
        <f t="shared" si="8"/>
        <v>-2697.8319678600997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-1812.8449207033518</v>
      </c>
      <c r="AR6">
        <f t="shared" si="9"/>
        <v>-1820.8815866244911</v>
      </c>
      <c r="AS6">
        <f t="shared" si="9"/>
        <v>-270.31348103153039</v>
      </c>
      <c r="AT6">
        <f t="shared" si="9"/>
        <v>170.93156101361774</v>
      </c>
      <c r="AU6">
        <f t="shared" si="9"/>
        <v>-1920.2635066424039</v>
      </c>
      <c r="AW6">
        <v>3</v>
      </c>
      <c r="AX6">
        <f>IF(Z6&gt;0, (R6*SUMPRODUCT(K6:$K$98, X6:$X$98)-K6*$AZ$3)/Z6, 0)</f>
        <v>4218.4671956891507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</v>
      </c>
      <c r="S7">
        <f t="shared" si="1"/>
        <v>4555.3995170180806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3810.4357804463798</v>
      </c>
      <c r="AC7">
        <f t="shared" si="2"/>
        <v>3944.8955716946443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-2825.9860346637151</v>
      </c>
      <c r="AI7">
        <f t="shared" si="6"/>
        <v>-2836.8108140188442</v>
      </c>
      <c r="AJ7">
        <f t="shared" si="7"/>
        <v>-134.45979124826454</v>
      </c>
      <c r="AK7">
        <f>G7*SUM(AB7, AE7:AF7)</f>
        <v>266.73050463124662</v>
      </c>
      <c r="AL7">
        <f t="shared" si="8"/>
        <v>-2704.540100635862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-1795.9652143483729</v>
      </c>
      <c r="AR7">
        <f t="shared" si="9"/>
        <v>-1802.8445573233009</v>
      </c>
      <c r="AS7">
        <f t="shared" si="9"/>
        <v>-85.451628156811822</v>
      </c>
      <c r="AT7">
        <f t="shared" si="9"/>
        <v>169.51205775520077</v>
      </c>
      <c r="AU7">
        <f t="shared" si="9"/>
        <v>-1718.7841277249117</v>
      </c>
      <c r="AW7">
        <v>4</v>
      </c>
      <c r="AX7">
        <f>IF(Z7&gt;0, (R7*SUMPRODUCT(K7:$K$98, X7:$X$98)-K7*$AZ$3)/Z7, 0)</f>
        <v>4555.3995170180806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</v>
      </c>
      <c r="S8">
        <f t="shared" si="1"/>
        <v>4704.9240881716014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3944.8955716946443</v>
      </c>
      <c r="AC8">
        <f t="shared" si="2"/>
        <v>3887.5952787316378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-3104.0271296420215</v>
      </c>
      <c r="AI8">
        <f t="shared" si="6"/>
        <v>-3114.3556578123944</v>
      </c>
      <c r="AJ8">
        <f t="shared" si="7"/>
        <v>57.300292963006541</v>
      </c>
      <c r="AK8">
        <f t="shared" ref="AK8:AK69" si="22">G8*SUM(AB8:AB8, AE8:AF8)</f>
        <v>276.1426900186251</v>
      </c>
      <c r="AL8">
        <f t="shared" si="8"/>
        <v>-2780.9126748307626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-1761.3083542380011</v>
      </c>
      <c r="AR8">
        <f t="shared" si="9"/>
        <v>-1767.1690385019169</v>
      </c>
      <c r="AS8">
        <f t="shared" si="9"/>
        <v>32.513725067753384</v>
      </c>
      <c r="AT8">
        <f t="shared" si="9"/>
        <v>156.69077832694427</v>
      </c>
      <c r="AU8">
        <f t="shared" si="9"/>
        <v>-1577.9645351072193</v>
      </c>
      <c r="AW8">
        <v>5</v>
      </c>
      <c r="AX8">
        <f>IF(Z8&gt;0, (R8*SUMPRODUCT(K8:$K$98, X8:$X$98)-K8*$AZ$3)/Z8, 0)</f>
        <v>4704.9240881716014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</v>
      </c>
      <c r="S9">
        <f t="shared" si="1"/>
        <v>4692.791283301498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3887.5952787316378</v>
      </c>
      <c r="AC9">
        <f t="shared" si="2"/>
        <v>3678.6663185877169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-3412.2151945896876</v>
      </c>
      <c r="AI9">
        <f t="shared" si="6"/>
        <v>-3422.0139105790327</v>
      </c>
      <c r="AJ9">
        <f t="shared" si="7"/>
        <v>208.9289601439209</v>
      </c>
      <c r="AK9">
        <f t="shared" si="22"/>
        <v>272.13166951121468</v>
      </c>
      <c r="AL9">
        <f t="shared" si="8"/>
        <v>-2940.9532809238972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-1728.7344097332632</v>
      </c>
      <c r="AR9">
        <f t="shared" si="9"/>
        <v>-1733.6987442010434</v>
      </c>
      <c r="AS9">
        <f t="shared" si="9"/>
        <v>105.84991332412642</v>
      </c>
      <c r="AT9">
        <f t="shared" si="9"/>
        <v>137.87037283232283</v>
      </c>
      <c r="AU9">
        <f t="shared" si="9"/>
        <v>-1489.9784580445942</v>
      </c>
      <c r="AW9">
        <v>6</v>
      </c>
      <c r="AX9">
        <f>IF(Z9&gt;0, (R9*SUMPRODUCT(K9:$K$98, X9:$X$98)-K9*$AZ$3)/Z9, 0)</f>
        <v>4692.791283301498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</v>
      </c>
      <c r="S10">
        <f t="shared" si="1"/>
        <v>4513.4007266008184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3678.6663185877169</v>
      </c>
      <c r="AC10">
        <f t="shared" si="2"/>
        <v>3335.9849392955953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-3692.9400820644423</v>
      </c>
      <c r="AI10">
        <f t="shared" si="6"/>
        <v>-3702.1791933836362</v>
      </c>
      <c r="AJ10">
        <f t="shared" si="7"/>
        <v>342.68137929212162</v>
      </c>
      <c r="AK10">
        <f t="shared" si="22"/>
        <v>257.50664230114023</v>
      </c>
      <c r="AL10">
        <f t="shared" si="8"/>
        <v>-3101.9911717903742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-1670.4985484080137</v>
      </c>
      <c r="AR10">
        <f t="shared" si="9"/>
        <v>-1674.6778531636612</v>
      </c>
      <c r="AS10">
        <f t="shared" si="9"/>
        <v>155.0116530333556</v>
      </c>
      <c r="AT10">
        <f t="shared" si="9"/>
        <v>116.4829275889589</v>
      </c>
      <c r="AU10">
        <f t="shared" si="9"/>
        <v>-1403.1832725413467</v>
      </c>
      <c r="AW10">
        <v>7</v>
      </c>
      <c r="AX10">
        <f>IF(Z10&gt;0, (R10*SUMPRODUCT(K10:$K$98, X10:$X$98)-K10*$AZ$3)/Z10, 0)</f>
        <v>4513.4007266008184</v>
      </c>
    </row>
    <row r="11" spans="1:52" x14ac:dyDescent="0.25">
      <c r="A11" t="s">
        <v>33</v>
      </c>
      <c r="C11" s="12">
        <f>AU71</f>
        <v>-1.2003297661378198E-12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</v>
      </c>
      <c r="S11">
        <f t="shared" si="1"/>
        <v>4191.27755879088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3335.9849392955953</v>
      </c>
      <c r="AC11">
        <f t="shared" si="2"/>
        <v>2903.0337394957442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-3910.0658231733505</v>
      </c>
      <c r="AI11">
        <f t="shared" si="6"/>
        <v>-3918.7237851514556</v>
      </c>
      <c r="AJ11">
        <f t="shared" si="7"/>
        <v>432.95119979985111</v>
      </c>
      <c r="AK11">
        <f t="shared" si="22"/>
        <v>233.5189457506917</v>
      </c>
      <c r="AL11">
        <f t="shared" si="8"/>
        <v>-3252.2536396009127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-1579.2100062750621</v>
      </c>
      <c r="AR11">
        <f t="shared" si="9"/>
        <v>-1582.706811906502</v>
      </c>
      <c r="AS11">
        <f t="shared" si="9"/>
        <v>174.86172813270468</v>
      </c>
      <c r="AT11">
        <f t="shared" si="9"/>
        <v>94.31438560412856</v>
      </c>
      <c r="AU11">
        <f t="shared" si="9"/>
        <v>-1313.5306981696688</v>
      </c>
      <c r="AW11">
        <v>8</v>
      </c>
      <c r="AX11">
        <f>IF(Z11&gt;0, (R11*SUMPRODUCT(K11:$K$98, X11:$X$98)-K11*$AZ$3)/Z11, 0)</f>
        <v>4191.27755879088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</v>
      </c>
      <c r="S12">
        <f t="shared" si="1"/>
        <v>3767.5510994088195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2903.0337394957442</v>
      </c>
      <c r="AC12">
        <f t="shared" si="2"/>
        <v>2428.7767230494028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-4105.397778929987</v>
      </c>
      <c r="AI12">
        <f t="shared" si="6"/>
        <v>-4113.4559865659448</v>
      </c>
      <c r="AJ12">
        <f t="shared" si="7"/>
        <v>474.25701644634137</v>
      </c>
      <c r="AK12">
        <f t="shared" si="22"/>
        <v>203.21236176470211</v>
      </c>
      <c r="AL12">
        <f t="shared" si="8"/>
        <v>-3435.9866083549014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-1480.4475956192641</v>
      </c>
      <c r="AR12">
        <f t="shared" si="9"/>
        <v>-1483.3534660761736</v>
      </c>
      <c r="AS12">
        <f t="shared" si="9"/>
        <v>171.02183454840457</v>
      </c>
      <c r="AT12">
        <f t="shared" si="9"/>
        <v>73.280414852535017</v>
      </c>
      <c r="AU12">
        <f t="shared" si="9"/>
        <v>-1239.0512166752339</v>
      </c>
      <c r="AW12">
        <v>9</v>
      </c>
      <c r="AX12">
        <f>IF(Z12&gt;0, (R12*SUMPRODUCT(K12:$K$98, X12:$X$98)-K12*$AZ$3)/Z12, 0)</f>
        <v>3767.5510994088195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</v>
      </c>
      <c r="S13">
        <f t="shared" si="1"/>
        <v>3248.473991541985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2428.7767230494028</v>
      </c>
      <c r="AC13">
        <f t="shared" si="2"/>
        <v>1934.8942969200673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-4257.827983517951</v>
      </c>
      <c r="AI13">
        <f t="shared" si="6"/>
        <v>-4265.2733805796097</v>
      </c>
      <c r="AJ13">
        <f t="shared" si="7"/>
        <v>493.8824261293355</v>
      </c>
      <c r="AK13">
        <f t="shared" si="22"/>
        <v>170.0143706134582</v>
      </c>
      <c r="AL13">
        <f t="shared" si="8"/>
        <v>-3601.3765838368158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-1370.9066566997114</v>
      </c>
      <c r="AR13">
        <f t="shared" si="9"/>
        <v>-1373.3038752893567</v>
      </c>
      <c r="AS13">
        <f t="shared" si="9"/>
        <v>159.0169232361275</v>
      </c>
      <c r="AT13">
        <f t="shared" si="9"/>
        <v>54.740077173345256</v>
      </c>
      <c r="AU13">
        <f t="shared" si="9"/>
        <v>-1159.5468748798837</v>
      </c>
      <c r="AW13">
        <v>10</v>
      </c>
      <c r="AX13">
        <f>IF(Z13&gt;0, (R13*SUMPRODUCT(K13:$K$98, X13:$X$98)-K13*$AZ$3)/Z13, 0)</f>
        <v>3248.473991541985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</v>
      </c>
      <c r="S14">
        <f t="shared" si="1"/>
        <v>2647.011689423533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1934.8942969200673</v>
      </c>
      <c r="AC14">
        <f t="shared" si="2"/>
        <v>1444.8493986935046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-4383.3732844925944</v>
      </c>
      <c r="AI14">
        <f t="shared" si="6"/>
        <v>-4390.1963059230748</v>
      </c>
      <c r="AJ14">
        <f t="shared" si="7"/>
        <v>490.04489822656274</v>
      </c>
      <c r="AK14">
        <f t="shared" si="22"/>
        <v>135.44260078440473</v>
      </c>
      <c r="AL14">
        <f t="shared" si="8"/>
        <v>-3764.7088069121073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-1260.1150746368485</v>
      </c>
      <c r="AR14">
        <f t="shared" si="9"/>
        <v>-1262.0765302558659</v>
      </c>
      <c r="AS14">
        <f t="shared" si="9"/>
        <v>140.8761981756827</v>
      </c>
      <c r="AT14">
        <f t="shared" si="9"/>
        <v>38.936511202514588</v>
      </c>
      <c r="AU14">
        <f t="shared" si="9"/>
        <v>-1082.2638208776686</v>
      </c>
      <c r="AW14">
        <v>11</v>
      </c>
      <c r="AX14">
        <f>IF(Z14&gt;0, (R14*SUMPRODUCT(K14:$K$98, X14:$X$98)-K14*$AZ$3)/Z14, 0)</f>
        <v>2647.011689423533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</v>
      </c>
      <c r="S15">
        <f t="shared" si="1"/>
        <v>1960.2178171005908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1444.8493986935046</v>
      </c>
      <c r="AC15">
        <f t="shared" si="2"/>
        <v>971.21803697910946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-4491.8952206281674</v>
      </c>
      <c r="AI15">
        <f t="shared" si="6"/>
        <v>-4498.0885249417643</v>
      </c>
      <c r="AJ15">
        <f t="shared" si="7"/>
        <v>473.6313617143951</v>
      </c>
      <c r="AK15">
        <f t="shared" si="22"/>
        <v>101.13945790854532</v>
      </c>
      <c r="AL15">
        <f t="shared" si="8"/>
        <v>-3923.3177053188238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-1152.9576232556838</v>
      </c>
      <c r="AR15">
        <f t="shared" si="9"/>
        <v>-1154.5472902160152</v>
      </c>
      <c r="AS15">
        <f t="shared" si="9"/>
        <v>121.56937378989353</v>
      </c>
      <c r="AT15">
        <f t="shared" si="9"/>
        <v>25.959979759122135</v>
      </c>
      <c r="AU15">
        <f t="shared" si="9"/>
        <v>-1007.0179366669995</v>
      </c>
      <c r="AW15">
        <v>12</v>
      </c>
      <c r="AX15">
        <f>IF(Z15&gt;0, (R15*SUMPRODUCT(K15:$K$98, X15:$X$98)-K15*$AZ$3)/Z15, 0)</f>
        <v>1960.2178171005908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</v>
      </c>
      <c r="S16">
        <f t="shared" si="1"/>
        <v>1169.2807200976947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971.21803697910946</v>
      </c>
      <c r="AC16">
        <f t="shared" si="2"/>
        <v>520.47801454704495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-4538.3047617003867</v>
      </c>
      <c r="AI16">
        <f t="shared" si="6"/>
        <v>-4543.8688448756357</v>
      </c>
      <c r="AJ16">
        <f t="shared" si="7"/>
        <v>450.74002243206451</v>
      </c>
      <c r="AK16">
        <f t="shared" si="22"/>
        <v>67.985262588537665</v>
      </c>
      <c r="AL16">
        <f t="shared" si="8"/>
        <v>-4025.1435598550333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-1040.0623183249538</v>
      </c>
      <c r="AR16">
        <f t="shared" si="9"/>
        <v>-1041.3374625804565</v>
      </c>
      <c r="AS16">
        <f t="shared" si="9"/>
        <v>103.29797959996151</v>
      </c>
      <c r="AT16">
        <f t="shared" si="9"/>
        <v>15.580467494490701</v>
      </c>
      <c r="AU16">
        <f t="shared" si="9"/>
        <v>-922.4590154860042</v>
      </c>
      <c r="AW16">
        <v>13</v>
      </c>
      <c r="AX16">
        <f>IF(Z16&gt;0, (R16*SUMPRODUCT(K16:$K$98, X16:$X$98)-K16*$AZ$3)/Z16, 0)</f>
        <v>1169.2807200976947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</v>
      </c>
      <c r="S17">
        <f t="shared" si="1"/>
        <v>271.54141224411131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520.47801454704495</v>
      </c>
      <c r="AC17">
        <f t="shared" si="2"/>
        <v>107.39569695746377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-4517.1452849937623</v>
      </c>
      <c r="AI17">
        <f t="shared" si="6"/>
        <v>-4522.0890841766341</v>
      </c>
      <c r="AJ17">
        <f t="shared" si="7"/>
        <v>413.08231758958118</v>
      </c>
      <c r="AK17">
        <f t="shared" si="22"/>
        <v>36.433461018293151</v>
      </c>
      <c r="AL17">
        <f t="shared" si="8"/>
        <v>-4072.5733055687597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-924.29742177423441</v>
      </c>
      <c r="AR17">
        <f t="shared" si="9"/>
        <v>-925.30902103664425</v>
      </c>
      <c r="AS17">
        <f t="shared" si="9"/>
        <v>84.524826420123134</v>
      </c>
      <c r="AT17">
        <f t="shared" si="9"/>
        <v>7.4550079665119595</v>
      </c>
      <c r="AU17">
        <f t="shared" si="9"/>
        <v>-833.32918665000921</v>
      </c>
      <c r="AW17">
        <v>14</v>
      </c>
      <c r="AX17">
        <f>IF(Z17&gt;0, (R17*SUMPRODUCT(K17:$K$98, X17:$X$98)-K17*$AZ$3)/Z17, 0)</f>
        <v>271.54141224411131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</v>
      </c>
      <c r="S18">
        <f t="shared" si="1"/>
        <v>-740.8938035111936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107.39569695746377</v>
      </c>
      <c r="AC18">
        <f t="shared" si="2"/>
        <v>-257.09815273161712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-4453.8093582590272</v>
      </c>
      <c r="AI18">
        <f t="shared" si="6"/>
        <v>-4458.1469932802884</v>
      </c>
      <c r="AJ18">
        <f t="shared" si="7"/>
        <v>364.49384968908089</v>
      </c>
      <c r="AK18">
        <f t="shared" si="22"/>
        <v>7.5176987870224643</v>
      </c>
      <c r="AL18">
        <f t="shared" si="8"/>
        <v>-4086.1354448041852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-813.6943181374271</v>
      </c>
      <c r="AR18">
        <f t="shared" si="9"/>
        <v>-814.48678783854018</v>
      </c>
      <c r="AS18">
        <f t="shared" si="9"/>
        <v>66.591663591990113</v>
      </c>
      <c r="AT18">
        <f t="shared" si="9"/>
        <v>1.3734554616994104</v>
      </c>
      <c r="AU18">
        <f t="shared" si="9"/>
        <v>-746.52166878485059</v>
      </c>
      <c r="AW18">
        <v>15</v>
      </c>
      <c r="AX18">
        <f>IF(Z18&gt;0, (R18*SUMPRODUCT(K18:$K$98, X18:$X$98)-K18*$AZ$3)/Z18, 0)</f>
        <v>-740.8938035111936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</v>
      </c>
      <c r="S19">
        <f t="shared" si="1"/>
        <v>-1902.5426517899323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-257.09815273161712</v>
      </c>
      <c r="AC19">
        <f t="shared" si="2"/>
        <v>-570.96785293586936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-4343.2912973284465</v>
      </c>
      <c r="AI19">
        <f t="shared" si="6"/>
        <v>-4347.0426445873281</v>
      </c>
      <c r="AJ19">
        <f t="shared" si="7"/>
        <v>313.86970020425224</v>
      </c>
      <c r="AK19">
        <f t="shared" si="22"/>
        <v>-17.9968706912132</v>
      </c>
      <c r="AL19">
        <f t="shared" si="8"/>
        <v>-4051.1698150742891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-708.48489428860796</v>
      </c>
      <c r="AR19">
        <f t="shared" si="9"/>
        <v>-709.09682028762711</v>
      </c>
      <c r="AS19">
        <f t="shared" si="9"/>
        <v>51.198947099492834</v>
      </c>
      <c r="AT19">
        <f t="shared" si="9"/>
        <v>-2.9356794551249088</v>
      </c>
      <c r="AU19">
        <f t="shared" si="9"/>
        <v>-660.83355264325917</v>
      </c>
      <c r="AW19">
        <v>16</v>
      </c>
      <c r="AX19">
        <f>IF(Z19&gt;0, (R19*SUMPRODUCT(K19:$K$98, X19:$X$98)-K19*$AZ$3)/Z19, 0)</f>
        <v>-1902.5426517899323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</v>
      </c>
      <c r="S20">
        <f t="shared" si="1"/>
        <v>-3264.393253386479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-570.96785293586936</v>
      </c>
      <c r="AC20">
        <f t="shared" si="2"/>
        <v>-833.18076692699879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-4187.3738534764389</v>
      </c>
      <c r="AI20">
        <f t="shared" si="6"/>
        <v>-4190.5642655310476</v>
      </c>
      <c r="AJ20">
        <f t="shared" si="7"/>
        <v>262.21291399112943</v>
      </c>
      <c r="AK20">
        <f t="shared" si="22"/>
        <v>-39.967749705510862</v>
      </c>
      <c r="AL20">
        <f t="shared" si="8"/>
        <v>-3968.319101245429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-609.86730512245572</v>
      </c>
      <c r="AR20">
        <f t="shared" si="9"/>
        <v>-610.33197058344831</v>
      </c>
      <c r="AS20">
        <f t="shared" si="9"/>
        <v>38.189827041908799</v>
      </c>
      <c r="AT20">
        <f t="shared" si="9"/>
        <v>-5.8210765643655424</v>
      </c>
      <c r="AU20">
        <f t="shared" si="9"/>
        <v>-577.96322010590507</v>
      </c>
      <c r="AW20">
        <v>17</v>
      </c>
      <c r="AX20">
        <f>IF(Z20&gt;0, (R20*SUMPRODUCT(K20:$K$98, X20:$X$98)-K20*$AZ$3)/Z20, 0)</f>
        <v>-3264.393253386479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</v>
      </c>
      <c r="S21">
        <f t="shared" si="1"/>
        <v>-4907.9273248925138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-833.18076692699879</v>
      </c>
      <c r="AC21">
        <f t="shared" si="2"/>
        <v>-1044.5909467838501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-3984.3141902775087</v>
      </c>
      <c r="AI21">
        <f t="shared" si="6"/>
        <v>-3986.9746589377864</v>
      </c>
      <c r="AJ21">
        <f t="shared" si="7"/>
        <v>211.4101798568513</v>
      </c>
      <c r="AK21">
        <f t="shared" si="22"/>
        <v>-58.322653684889922</v>
      </c>
      <c r="AL21">
        <f t="shared" si="8"/>
        <v>-3833.8871327658248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-518.11858420189242</v>
      </c>
      <c r="AR21">
        <f t="shared" si="9"/>
        <v>-518.46455045599453</v>
      </c>
      <c r="AS21">
        <f t="shared" si="9"/>
        <v>27.491693135191738</v>
      </c>
      <c r="AT21">
        <f t="shared" si="9"/>
        <v>-7.5842539797313906</v>
      </c>
      <c r="AU21">
        <f t="shared" si="9"/>
        <v>-498.55711130053419</v>
      </c>
      <c r="AW21">
        <v>18</v>
      </c>
      <c r="AX21">
        <f>IF(Z21&gt;0, (R21*SUMPRODUCT(K21:$K$98, X21:$X$98)-K21*$AZ$3)/Z21, 0)</f>
        <v>-4907.9273248925138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</v>
      </c>
      <c r="S22">
        <f t="shared" si="1"/>
        <v>-6959.7971223925751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-1044.5909467838501</v>
      </c>
      <c r="AC22">
        <f t="shared" si="2"/>
        <v>-1206.9442405700242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-3729.2534142340323</v>
      </c>
      <c r="AI22">
        <f t="shared" si="6"/>
        <v>-3731.4211215309283</v>
      </c>
      <c r="AJ22">
        <f t="shared" si="7"/>
        <v>162.35329378617416</v>
      </c>
      <c r="AK22">
        <f t="shared" si="22"/>
        <v>-73.121366274869516</v>
      </c>
      <c r="AL22">
        <f t="shared" si="8"/>
        <v>-3642.1891940196238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-432.9915941341248</v>
      </c>
      <c r="AR22">
        <f t="shared" si="9"/>
        <v>-433.24327964160915</v>
      </c>
      <c r="AS22">
        <f t="shared" si="9"/>
        <v>18.850317659048169</v>
      </c>
      <c r="AT22">
        <f t="shared" si="9"/>
        <v>-8.4898861599953683</v>
      </c>
      <c r="AU22">
        <f t="shared" si="9"/>
        <v>-422.88284814255638</v>
      </c>
      <c r="AW22">
        <v>19</v>
      </c>
      <c r="AX22">
        <f>IF(Z22&gt;0, (R22*SUMPRODUCT(K22:$K$98, X22:$X$98)-K22*$AZ$3)/Z22, 0)</f>
        <v>-6959.7971223925751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</v>
      </c>
      <c r="S23">
        <f t="shared" si="1"/>
        <v>-9627.2103654945367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-1206.9442405700242</v>
      </c>
      <c r="AC23">
        <f t="shared" si="2"/>
        <v>-1322.2882539758291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-3433.3362084323139</v>
      </c>
      <c r="AI23">
        <f t="shared" si="6"/>
        <v>-3435.0530716301869</v>
      </c>
      <c r="AJ23">
        <f t="shared" si="7"/>
        <v>115.34401340580484</v>
      </c>
      <c r="AK23">
        <f t="shared" si="22"/>
        <v>-84.486096839901705</v>
      </c>
      <c r="AL23">
        <f t="shared" si="8"/>
        <v>-3404.1951550642834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-355.92285816257385</v>
      </c>
      <c r="AR23">
        <f t="shared" si="9"/>
        <v>-356.10083981638343</v>
      </c>
      <c r="AS23">
        <f t="shared" si="9"/>
        <v>11.957340741203335</v>
      </c>
      <c r="AT23">
        <f t="shared" si="9"/>
        <v>-8.7584003536863744</v>
      </c>
      <c r="AU23">
        <f t="shared" si="9"/>
        <v>-352.90189942886644</v>
      </c>
      <c r="AW23">
        <v>20</v>
      </c>
      <c r="AX23">
        <f>IF(Z23&gt;0, (R23*SUMPRODUCT(K23:$K$98, X23:$X$98)-K23*$AZ$3)/Z23, 0)</f>
        <v>-9627.2103654945367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</v>
      </c>
      <c r="S24">
        <f t="shared" si="1"/>
        <v>-13259.565702235186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-1322.2882539758291</v>
      </c>
      <c r="AC24">
        <f t="shared" si="2"/>
        <v>-1394.5972007738314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-3079.8877581169468</v>
      </c>
      <c r="AI24">
        <f t="shared" si="6"/>
        <v>-3081.2024667130763</v>
      </c>
      <c r="AJ24">
        <f t="shared" si="7"/>
        <v>72.308946798002353</v>
      </c>
      <c r="AK24">
        <f t="shared" si="22"/>
        <v>-92.560177778308045</v>
      </c>
      <c r="AL24">
        <f t="shared" si="8"/>
        <v>-3101.4536976933819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-285.07321490678333</v>
      </c>
      <c r="AR24">
        <f t="shared" si="9"/>
        <v>-285.19490382391234</v>
      </c>
      <c r="AS24">
        <f t="shared" si="9"/>
        <v>6.6928880365540175</v>
      </c>
      <c r="AT24">
        <f t="shared" si="9"/>
        <v>-8.5673341121166136</v>
      </c>
      <c r="AU24">
        <f t="shared" si="9"/>
        <v>-287.06934989947496</v>
      </c>
      <c r="AW24">
        <v>21</v>
      </c>
      <c r="AX24">
        <f>IF(Z24&gt;0, (R24*SUMPRODUCT(K24:$K$98, X24:$X$98)-K24*$AZ$3)/Z24, 0)</f>
        <v>-13259.565702235186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</v>
      </c>
      <c r="S25">
        <f t="shared" si="1"/>
        <v>-18436.884033412862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-1394.5972007738314</v>
      </c>
      <c r="AC25">
        <f t="shared" si="2"/>
        <v>-1426.4437091051045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-2675.5897581551303</v>
      </c>
      <c r="AI25">
        <f t="shared" si="6"/>
        <v>-2676.5568709455292</v>
      </c>
      <c r="AJ25">
        <f t="shared" si="7"/>
        <v>31.846508331273071</v>
      </c>
      <c r="AK25">
        <f t="shared" si="22"/>
        <v>-97.621804054168209</v>
      </c>
      <c r="AL25">
        <f t="shared" si="8"/>
        <v>-2742.3321666684242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-221.11745448896966</v>
      </c>
      <c r="AR25">
        <f t="shared" si="9"/>
        <v>-221.19737911783511</v>
      </c>
      <c r="AS25">
        <f t="shared" si="9"/>
        <v>2.631875396857676</v>
      </c>
      <c r="AT25">
        <f t="shared" si="9"/>
        <v>-8.0677109595316026</v>
      </c>
      <c r="AU25">
        <f t="shared" si="9"/>
        <v>-226.63321468050901</v>
      </c>
      <c r="AW25">
        <v>22</v>
      </c>
      <c r="AX25">
        <f>IF(Z25&gt;0, (R25*SUMPRODUCT(K25:$K$98, X25:$X$98)-K25*$AZ$3)/Z25, 0)</f>
        <v>-18436.884033412862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</v>
      </c>
      <c r="S26">
        <f t="shared" si="1"/>
        <v>-26217.279850943083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-1426.4437091051045</v>
      </c>
      <c r="AC26">
        <f t="shared" si="2"/>
        <v>-1421.4658898659402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-2237.6668899132287</v>
      </c>
      <c r="AI26">
        <f t="shared" si="6"/>
        <v>-2238.3446232144843</v>
      </c>
      <c r="AJ26">
        <f t="shared" si="7"/>
        <v>-4.9778192391643188</v>
      </c>
      <c r="AK26">
        <f t="shared" si="22"/>
        <v>-99.851059637357324</v>
      </c>
      <c r="AL26">
        <f t="shared" si="8"/>
        <v>-2343.1735020910055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-165.11286543187202</v>
      </c>
      <c r="AR26">
        <f t="shared" si="9"/>
        <v>-165.16287398670804</v>
      </c>
      <c r="AS26">
        <f t="shared" si="9"/>
        <v>-0.36730310569693114</v>
      </c>
      <c r="AT26">
        <f t="shared" si="9"/>
        <v>-7.3678055690282491</v>
      </c>
      <c r="AU26">
        <f t="shared" si="9"/>
        <v>-172.89798266143316</v>
      </c>
      <c r="AW26">
        <v>23</v>
      </c>
      <c r="AX26">
        <f>IF(Z26&gt;0, (R26*SUMPRODUCT(K26:$K$98, X26:$X$98)-K26*$AZ$3)/Z26, 0)</f>
        <v>-26217.279850943083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</v>
      </c>
      <c r="S27">
        <f t="shared" si="1"/>
        <v>-38588.597479922188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-1421.4658898659402</v>
      </c>
      <c r="AC27">
        <f t="shared" si="2"/>
        <v>-1384.7079751834069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-1779.2613685862095</v>
      </c>
      <c r="AI27">
        <f t="shared" si="6"/>
        <v>-1779.7099168833795</v>
      </c>
      <c r="AJ27">
        <f t="shared" si="7"/>
        <v>-36.757914682533283</v>
      </c>
      <c r="AK27">
        <f t="shared" si="22"/>
        <v>-99.502612290615829</v>
      </c>
      <c r="AL27">
        <f t="shared" si="8"/>
        <v>-1915.9704438565286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-117.22148135144046</v>
      </c>
      <c r="AR27">
        <f t="shared" si="9"/>
        <v>-117.25103265670694</v>
      </c>
      <c r="AS27">
        <f t="shared" si="9"/>
        <v>-2.4216887336233097</v>
      </c>
      <c r="AT27">
        <f t="shared" si="9"/>
        <v>-6.5554413853834497</v>
      </c>
      <c r="AU27">
        <f t="shared" si="9"/>
        <v>-126.2281627757137</v>
      </c>
      <c r="AW27">
        <v>24</v>
      </c>
      <c r="AX27">
        <f>IF(Z27&gt;0, (R27*SUMPRODUCT(K27:$K$98, X27:$X$98)-K27*$AZ$3)/Z27, 0)</f>
        <v>-38588.597479922188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</v>
      </c>
      <c r="S28">
        <f t="shared" si="1"/>
        <v>-59551.795019250276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-1384.7079751834069</v>
      </c>
      <c r="AC28">
        <f t="shared" si="2"/>
        <v>-1321.6876885755569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-1333.1106578934912</v>
      </c>
      <c r="AI28">
        <f t="shared" si="6"/>
        <v>-1333.3880818754526</v>
      </c>
      <c r="AJ28">
        <f t="shared" si="7"/>
        <v>-63.020286607850039</v>
      </c>
      <c r="AK28">
        <f t="shared" si="22"/>
        <v>-96.929558262838498</v>
      </c>
      <c r="AL28">
        <f t="shared" si="8"/>
        <v>-1493.3379267461412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-78.417976897345369</v>
      </c>
      <c r="AR28">
        <f t="shared" si="9"/>
        <v>-78.434295893281245</v>
      </c>
      <c r="AS28">
        <f t="shared" si="9"/>
        <v>-3.7070616381444483</v>
      </c>
      <c r="AT28">
        <f t="shared" si="9"/>
        <v>-5.70171711966948</v>
      </c>
      <c r="AU28">
        <f t="shared" si="9"/>
        <v>-87.843074651095165</v>
      </c>
      <c r="AW28">
        <v>25</v>
      </c>
      <c r="AX28">
        <f>IF(Z28&gt;0, (R28*SUMPRODUCT(K28:$K$98, X28:$X$98)-K28*$AZ$3)/Z28, 0)</f>
        <v>-59551.795019250276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</v>
      </c>
      <c r="S29">
        <f t="shared" si="1"/>
        <v>-97751.187481135872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-1321.6876885755569</v>
      </c>
      <c r="AC29">
        <f t="shared" si="2"/>
        <v>-1239.1755155092501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-929.51460004159026</v>
      </c>
      <c r="AI29">
        <f t="shared" si="6"/>
        <v>-929.67306045872692</v>
      </c>
      <c r="AJ29">
        <f t="shared" si="7"/>
        <v>-82.512173066306786</v>
      </c>
      <c r="AK29">
        <f t="shared" si="22"/>
        <v>-92.518138200288988</v>
      </c>
      <c r="AL29">
        <f t="shared" si="8"/>
        <v>-1104.7033717253228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-48.818859163430268</v>
      </c>
      <c r="AR29">
        <f t="shared" si="9"/>
        <v>-48.827181632799579</v>
      </c>
      <c r="AS29">
        <f t="shared" si="9"/>
        <v>-4.3336061165821169</v>
      </c>
      <c r="AT29">
        <f t="shared" si="9"/>
        <v>-4.8591275044637205</v>
      </c>
      <c r="AU29">
        <f t="shared" si="9"/>
        <v>-58.019915253845419</v>
      </c>
      <c r="AW29">
        <v>26</v>
      </c>
      <c r="AX29">
        <f>IF(Z29&gt;0, (R29*SUMPRODUCT(K29:$K$98, X29:$X$98)-K29*$AZ$3)/Z29, 0)</f>
        <v>-97751.187481135872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</v>
      </c>
      <c r="S30">
        <f t="shared" si="1"/>
        <v>-173863.94829095167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-1239.1755155092501</v>
      </c>
      <c r="AC30">
        <f t="shared" si="2"/>
        <v>-1144.3067407765623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-596.84433035361042</v>
      </c>
      <c r="AI30">
        <f t="shared" si="6"/>
        <v>-596.92660062528148</v>
      </c>
      <c r="AJ30">
        <f t="shared" si="7"/>
        <v>-94.868774732687825</v>
      </c>
      <c r="AK30">
        <f t="shared" si="22"/>
        <v>-86.742286085647521</v>
      </c>
      <c r="AL30">
        <f t="shared" si="8"/>
        <v>-778.5376614436168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-27.98816725794401</v>
      </c>
      <c r="AR30">
        <f t="shared" si="9"/>
        <v>-27.992025205497139</v>
      </c>
      <c r="AS30">
        <f t="shared" si="9"/>
        <v>-4.4487364623226959</v>
      </c>
      <c r="AT30">
        <f t="shared" si="9"/>
        <v>-4.0676563181276544</v>
      </c>
      <c r="AU30">
        <f t="shared" si="9"/>
        <v>-36.508417985947489</v>
      </c>
      <c r="AW30">
        <v>27</v>
      </c>
      <c r="AX30">
        <f>IF(Z30&gt;0, (R30*SUMPRODUCT(K30:$K$98, X30:$X$98)-K30*$AZ$3)/Z30, 0)</f>
        <v>-173863.94829095167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</v>
      </c>
      <c r="S31">
        <f t="shared" si="1"/>
        <v>-344321.03483779053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-1144.3067407765623</v>
      </c>
      <c r="AC31">
        <f t="shared" si="2"/>
        <v>-1044.0023777701149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-348.37445263454151</v>
      </c>
      <c r="AI31">
        <f t="shared" si="6"/>
        <v>-348.41235339691656</v>
      </c>
      <c r="AJ31">
        <f t="shared" si="7"/>
        <v>-100.30436300644737</v>
      </c>
      <c r="AK31">
        <f t="shared" si="22"/>
        <v>-80.10147185435936</v>
      </c>
      <c r="AL31">
        <f t="shared" si="8"/>
        <v>-528.81818825772325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-14.586183222410826</v>
      </c>
      <c r="AR31">
        <f t="shared" si="9"/>
        <v>-14.587770099577309</v>
      </c>
      <c r="AS31">
        <f t="shared" si="9"/>
        <v>-4.1996702276962115</v>
      </c>
      <c r="AT31">
        <f t="shared" si="9"/>
        <v>-3.3537899694330933</v>
      </c>
      <c r="AU31">
        <f t="shared" si="9"/>
        <v>-22.14123029670661</v>
      </c>
      <c r="AW31">
        <v>28</v>
      </c>
      <c r="AX31">
        <f>IF(Z31&gt;0, (R31*SUMPRODUCT(K31:$K$98, X31:$X$98)-K31*$AZ$3)/Z31, 0)</f>
        <v>-344321.03483779053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</v>
      </c>
      <c r="S32">
        <f t="shared" si="1"/>
        <v>-788345.52456632606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-1044.0023777701149</v>
      </c>
      <c r="AC32">
        <f t="shared" si="2"/>
        <v>-944.04165897074802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-180.42430524079398</v>
      </c>
      <c r="AI32">
        <f t="shared" si="6"/>
        <v>-180.43927395739021</v>
      </c>
      <c r="AJ32">
        <f t="shared" si="7"/>
        <v>-99.960718799366873</v>
      </c>
      <c r="AK32">
        <f t="shared" si="22"/>
        <v>-73.080166443908055</v>
      </c>
      <c r="AL32">
        <f t="shared" si="8"/>
        <v>-353.48015920066518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-6.7448513735837379</v>
      </c>
      <c r="AR32">
        <f t="shared" si="9"/>
        <v>-6.7454109532288422</v>
      </c>
      <c r="AS32">
        <f t="shared" si="9"/>
        <v>-3.7368590146350531</v>
      </c>
      <c r="AT32">
        <f t="shared" si="9"/>
        <v>-2.7319759406199631</v>
      </c>
      <c r="AU32">
        <f t="shared" si="9"/>
        <v>-13.214245908483861</v>
      </c>
      <c r="AW32">
        <v>29</v>
      </c>
      <c r="AX32">
        <f>IF(Z32&gt;0, (R32*SUMPRODUCT(K32:$K$98, X32:$X$98)-K32*$AZ$3)/Z32, 0)</f>
        <v>-788345.52456632606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</v>
      </c>
      <c r="S33">
        <f t="shared" si="1"/>
        <v>-2208743.4058083007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-944.04165897074802</v>
      </c>
      <c r="AC33">
        <f t="shared" si="2"/>
        <v>-848.51249068203026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-80.136161920342914</v>
      </c>
      <c r="AI33">
        <f t="shared" si="6"/>
        <v>-80.140963929533129</v>
      </c>
      <c r="AJ33">
        <f t="shared" si="7"/>
        <v>-95.529168288717756</v>
      </c>
      <c r="AK33">
        <f t="shared" si="22"/>
        <v>-66.082916127952373</v>
      </c>
      <c r="AL33">
        <f t="shared" si="8"/>
        <v>-241.75304834620329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-2.6747787126058737</v>
      </c>
      <c r="AR33">
        <f t="shared" si="9"/>
        <v>-2.6749389937030954</v>
      </c>
      <c r="AS33">
        <f t="shared" si="9"/>
        <v>-3.1885653074525599</v>
      </c>
      <c r="AT33">
        <f t="shared" si="9"/>
        <v>-2.2057105442817049</v>
      </c>
      <c r="AU33">
        <f t="shared" si="9"/>
        <v>-8.0692148454373616</v>
      </c>
      <c r="AW33">
        <v>30</v>
      </c>
      <c r="AX33">
        <f>IF(Z33&gt;0, (R33*SUMPRODUCT(K33:$K$98, X33:$X$98)-K33*$AZ$3)/Z33, 0)</f>
        <v>-2208743.4058083007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</v>
      </c>
      <c r="S34">
        <f t="shared" si="1"/>
        <v>-8217336.3237462416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-848.51249068203026</v>
      </c>
      <c r="AC34">
        <f t="shared" si="2"/>
        <v>-759.87118041043834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-28.784741313035429</v>
      </c>
      <c r="AI34">
        <f t="shared" si="6"/>
        <v>-28.785897209469617</v>
      </c>
      <c r="AJ34">
        <f t="shared" si="7"/>
        <v>-88.641310271591919</v>
      </c>
      <c r="AK34">
        <f t="shared" si="22"/>
        <v>-59.395874347742122</v>
      </c>
      <c r="AL34">
        <f t="shared" si="8"/>
        <v>-176.82308182880365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-0.85783473611570171</v>
      </c>
      <c r="AR34">
        <f t="shared" si="9"/>
        <v>-0.85786918381498156</v>
      </c>
      <c r="AS34">
        <f t="shared" si="9"/>
        <v>-2.6416633096975541</v>
      </c>
      <c r="AT34">
        <f t="shared" si="9"/>
        <v>-1.7700990828214509</v>
      </c>
      <c r="AU34">
        <f t="shared" ref="AU34:AU69" si="23">AL34*$K34</f>
        <v>-5.2696315763339863</v>
      </c>
      <c r="AW34">
        <v>31</v>
      </c>
      <c r="AX34">
        <f>IF(Z34&gt;0, (R34*SUMPRODUCT(K34:$K$98, X34:$X$98)-K34*$AZ$3)/Z34, 0)</f>
        <v>-8217336.3237462416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</v>
      </c>
      <c r="S35">
        <f t="shared" si="1"/>
        <v>-46775443.447469689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-759.87118041043834</v>
      </c>
      <c r="AC35">
        <f t="shared" si="2"/>
        <v>-679.1967928392346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-7.7026626581328062</v>
      </c>
      <c r="AI35">
        <f t="shared" ref="AI35:AI66" si="25">SUM(AE35:AH35)</f>
        <v>-7.7028441627703845</v>
      </c>
      <c r="AJ35">
        <f t="shared" si="7"/>
        <v>-80.674387571203738</v>
      </c>
      <c r="AK35">
        <f t="shared" si="22"/>
        <v>-53.190982628730687</v>
      </c>
      <c r="AL35">
        <f t="shared" si="8"/>
        <v>-141.56821436270482</v>
      </c>
      <c r="AN35">
        <f t="shared" ref="AN35:AT69" si="26">AE35*$K35</f>
        <v>0</v>
      </c>
      <c r="AO35">
        <f t="shared" si="26"/>
        <v>0</v>
      </c>
      <c r="AP35">
        <f t="shared" si="26"/>
        <v>-4.8295981958988136E-6</v>
      </c>
      <c r="AQ35">
        <f t="shared" si="26"/>
        <v>-0.20495765933978996</v>
      </c>
      <c r="AR35">
        <f t="shared" si="26"/>
        <v>-0.20496248893798588</v>
      </c>
      <c r="AS35">
        <f t="shared" si="26"/>
        <v>-2.1466386857545636</v>
      </c>
      <c r="AT35">
        <f t="shared" si="26"/>
        <v>-1.4153416528059126</v>
      </c>
      <c r="AU35">
        <f t="shared" si="23"/>
        <v>-3.7669428274984624</v>
      </c>
      <c r="AW35">
        <v>32</v>
      </c>
      <c r="AX35">
        <f>IF(Z35&gt;0, (R35*SUMPRODUCT(K35:$K$98, X35:$X$98)-K35*$AZ$3)/Z35, 0)</f>
        <v>-46775443.447469689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</v>
      </c>
      <c r="S36">
        <f t="shared" si="1"/>
        <v>-269979360.95371258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-679.1967928392346</v>
      </c>
      <c r="AC36">
        <f t="shared" si="2"/>
        <v>-606.60512343846779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-1.2128309901996375</v>
      </c>
      <c r="AI36">
        <f t="shared" si="25"/>
        <v>-1.212859075917065</v>
      </c>
      <c r="AJ36">
        <f t="shared" si="7"/>
        <v>-72.591669400766818</v>
      </c>
      <c r="AK36">
        <f t="shared" si="22"/>
        <v>-47.543775498746427</v>
      </c>
      <c r="AL36">
        <f t="shared" si="8"/>
        <v>-121.34830397543031</v>
      </c>
      <c r="AN36">
        <f t="shared" si="26"/>
        <v>0</v>
      </c>
      <c r="AO36">
        <f t="shared" si="26"/>
        <v>0</v>
      </c>
      <c r="AP36">
        <f t="shared" si="26"/>
        <v>-6.6725336700898711E-7</v>
      </c>
      <c r="AQ36">
        <f t="shared" si="26"/>
        <v>-2.8814131734926855E-2</v>
      </c>
      <c r="AR36">
        <f t="shared" si="26"/>
        <v>-2.8814798988293869E-2</v>
      </c>
      <c r="AS36">
        <f t="shared" si="26"/>
        <v>-1.7246145109036637</v>
      </c>
      <c r="AT36">
        <f t="shared" si="26"/>
        <v>-1.129532986431333</v>
      </c>
      <c r="AU36">
        <f t="shared" si="23"/>
        <v>-2.8829622963232908</v>
      </c>
      <c r="AW36">
        <v>33</v>
      </c>
      <c r="AX36">
        <f>IF(Z36&gt;0, (R36*SUMPRODUCT(K36:$K$98, X36:$X$98)-K36*$AZ$3)/Z36, 0)</f>
        <v>-269979360.95371258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</v>
      </c>
      <c r="S37">
        <f t="shared" si="1"/>
        <v>-1583155200.2302103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-606.60512343846779</v>
      </c>
      <c r="AC37">
        <f t="shared" si="2"/>
        <v>-541.63694912367896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-0.18822638352563995</v>
      </c>
      <c r="AI37">
        <f t="shared" si="25"/>
        <v>-0.18823066008795239</v>
      </c>
      <c r="AJ37">
        <f t="shared" si="7"/>
        <v>-64.968174314788826</v>
      </c>
      <c r="AK37">
        <f t="shared" si="22"/>
        <v>-42.462358640692749</v>
      </c>
      <c r="AL37">
        <f t="shared" si="8"/>
        <v>-107.61876361556952</v>
      </c>
      <c r="AN37">
        <f t="shared" si="26"/>
        <v>0</v>
      </c>
      <c r="AO37">
        <f t="shared" si="26"/>
        <v>0</v>
      </c>
      <c r="AP37">
        <f t="shared" si="26"/>
        <v>-9.0715611743284482E-8</v>
      </c>
      <c r="AQ37">
        <f t="shared" si="26"/>
        <v>-3.9927096299029897E-3</v>
      </c>
      <c r="AR37">
        <f t="shared" si="26"/>
        <v>-3.9928003455147326E-3</v>
      </c>
      <c r="AS37">
        <f t="shared" si="26"/>
        <v>-1.3781227177885953</v>
      </c>
      <c r="AT37">
        <f t="shared" si="26"/>
        <v>-0.90072318809649687</v>
      </c>
      <c r="AU37">
        <f t="shared" si="23"/>
        <v>-2.2828387062306068</v>
      </c>
      <c r="AW37">
        <v>34</v>
      </c>
      <c r="AX37">
        <f>IF(Z37&gt;0, (R37*SUMPRODUCT(K37:$K$98, X37:$X$98)-K37*$AZ$3)/Z37, 0)</f>
        <v>-1583155200.2302103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</v>
      </c>
      <c r="S38">
        <f t="shared" si="1"/>
        <v>-9452190466.4910507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-541.63694912367896</v>
      </c>
      <c r="AC38">
        <f t="shared" si="2"/>
        <v>-483.60791643462687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-2.8754015373520573E-2</v>
      </c>
      <c r="AI38">
        <f t="shared" si="25"/>
        <v>-2.8754654918288197E-2</v>
      </c>
      <c r="AJ38">
        <f t="shared" si="7"/>
        <v>-58.029032689052087</v>
      </c>
      <c r="AK38">
        <f t="shared" si="22"/>
        <v>-37.91458643865753</v>
      </c>
      <c r="AL38">
        <f t="shared" si="8"/>
        <v>-95.972373782627898</v>
      </c>
      <c r="AN38">
        <f t="shared" si="26"/>
        <v>0</v>
      </c>
      <c r="AO38">
        <f t="shared" si="26"/>
        <v>0</v>
      </c>
      <c r="AP38">
        <f t="shared" si="26"/>
        <v>-1.211267756704416E-8</v>
      </c>
      <c r="AQ38">
        <f t="shared" si="26"/>
        <v>-5.4458754821972994E-4</v>
      </c>
      <c r="AR38">
        <f t="shared" si="26"/>
        <v>-5.4459966089729695E-4</v>
      </c>
      <c r="AS38">
        <f t="shared" si="26"/>
        <v>-1.0990426285573824</v>
      </c>
      <c r="AT38">
        <f t="shared" si="26"/>
        <v>-0.71808446236722789</v>
      </c>
      <c r="AU38">
        <f t="shared" si="23"/>
        <v>-1.8176716905855075</v>
      </c>
      <c r="AW38">
        <v>35</v>
      </c>
      <c r="AX38">
        <f>IF(Z38&gt;0, (R38*SUMPRODUCT(K38:$K$98, X38:$X$98)-K38*$AZ$3)/Z38, 0)</f>
        <v>-9452190466.4910507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</v>
      </c>
      <c r="S39">
        <f t="shared" si="1"/>
        <v>-57592926729.72168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-483.60791643462687</v>
      </c>
      <c r="AC39">
        <f t="shared" si="2"/>
        <v>-431.79325977335185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-4.3154614164857821E-3</v>
      </c>
      <c r="AI39">
        <f t="shared" si="25"/>
        <v>-4.3155551331286691E-3</v>
      </c>
      <c r="AJ39">
        <f t="shared" si="7"/>
        <v>-51.814656661275023</v>
      </c>
      <c r="AK39">
        <f t="shared" si="22"/>
        <v>-33.852554150423884</v>
      </c>
      <c r="AL39">
        <f t="shared" si="8"/>
        <v>-85.67152636683204</v>
      </c>
      <c r="AN39">
        <f t="shared" si="26"/>
        <v>0</v>
      </c>
      <c r="AO39">
        <f t="shared" si="26"/>
        <v>0</v>
      </c>
      <c r="AP39">
        <f t="shared" si="26"/>
        <v>-1.5847760774336429E-9</v>
      </c>
      <c r="AQ39">
        <f t="shared" si="26"/>
        <v>-7.2975725604628843E-5</v>
      </c>
      <c r="AR39">
        <f t="shared" si="26"/>
        <v>-7.297731038070626E-5</v>
      </c>
      <c r="AS39">
        <f t="shared" si="26"/>
        <v>-0.87620112935465</v>
      </c>
      <c r="AT39">
        <f t="shared" si="26"/>
        <v>-0.57245667711447412</v>
      </c>
      <c r="AU39">
        <f t="shared" si="23"/>
        <v>-1.4487307837795049</v>
      </c>
      <c r="AW39">
        <v>36</v>
      </c>
      <c r="AX39">
        <f>IF(Z39&gt;0, (R39*SUMPRODUCT(K39:$K$98, X39:$X$98)-K39*$AZ$3)/Z39, 0)</f>
        <v>-57592926729.72168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</v>
      </c>
      <c r="S40">
        <f t="shared" si="1"/>
        <v>-358225906175.22894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-431.79325977335185</v>
      </c>
      <c r="AC40">
        <f t="shared" si="2"/>
        <v>-385.52976020548533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-6.3461384643317769E-4</v>
      </c>
      <c r="AI40">
        <f t="shared" si="25"/>
        <v>-6.3462729917883201E-4</v>
      </c>
      <c r="AJ40">
        <f t="shared" si="7"/>
        <v>-46.263499567866518</v>
      </c>
      <c r="AK40">
        <f t="shared" si="22"/>
        <v>-30.225528184134632</v>
      </c>
      <c r="AL40">
        <f t="shared" si="8"/>
        <v>-76.489662379300327</v>
      </c>
      <c r="AN40">
        <f t="shared" si="26"/>
        <v>0</v>
      </c>
      <c r="AO40">
        <f t="shared" si="26"/>
        <v>0</v>
      </c>
      <c r="AP40">
        <f t="shared" si="26"/>
        <v>-2.0311597995167259E-10</v>
      </c>
      <c r="AQ40">
        <f t="shared" si="26"/>
        <v>-9.5817029936673801E-6</v>
      </c>
      <c r="AR40">
        <f t="shared" si="26"/>
        <v>-9.5819061096473311E-6</v>
      </c>
      <c r="AS40">
        <f t="shared" si="26"/>
        <v>-0.69850841546936226</v>
      </c>
      <c r="AT40">
        <f t="shared" si="26"/>
        <v>-0.45635946255325766</v>
      </c>
      <c r="AU40">
        <f t="shared" si="23"/>
        <v>-1.1548774599287295</v>
      </c>
      <c r="AW40">
        <v>37</v>
      </c>
      <c r="AX40">
        <f>IF(Z40&gt;0, (R40*SUMPRODUCT(K40:$K$98, X40:$X$98)-K40*$AZ$3)/Z40, 0)</f>
        <v>-358225906175.22894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</v>
      </c>
      <c r="S41">
        <f t="shared" si="1"/>
        <v>-2279418534891.0059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-385.52976020548533</v>
      </c>
      <c r="AC41">
        <f t="shared" si="2"/>
        <v>-344.2230085875525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-9.1444393929761641E-5</v>
      </c>
      <c r="AI41">
        <f t="shared" si="25"/>
        <v>-9.1446281598718212E-5</v>
      </c>
      <c r="AJ41">
        <f t="shared" si="7"/>
        <v>-41.306751617932832</v>
      </c>
      <c r="AK41">
        <f t="shared" si="22"/>
        <v>-26.987083214383976</v>
      </c>
      <c r="AL41">
        <f t="shared" si="8"/>
        <v>-68.293926278598406</v>
      </c>
      <c r="AN41">
        <f t="shared" si="26"/>
        <v>0</v>
      </c>
      <c r="AO41">
        <f t="shared" si="26"/>
        <v>0</v>
      </c>
      <c r="AP41">
        <f t="shared" si="26"/>
        <v>-2.5447256787222295E-11</v>
      </c>
      <c r="AQ41">
        <f t="shared" si="26"/>
        <v>-1.2327420896461921E-6</v>
      </c>
      <c r="AR41">
        <f t="shared" si="26"/>
        <v>-1.2327675369029793E-6</v>
      </c>
      <c r="AS41">
        <f t="shared" si="26"/>
        <v>-0.5568473814272179</v>
      </c>
      <c r="AT41">
        <f t="shared" si="26"/>
        <v>-0.36380702988428776</v>
      </c>
      <c r="AU41">
        <f t="shared" si="23"/>
        <v>-0.92065564407904255</v>
      </c>
      <c r="AW41">
        <v>38</v>
      </c>
      <c r="AX41">
        <f>IF(Z41&gt;0, (R41*SUMPRODUCT(K41:$K$98, X41:$X$98)-K41*$AZ$3)/Z41, 0)</f>
        <v>-2279418534891.0059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</v>
      </c>
      <c r="S42">
        <f t="shared" si="1"/>
        <v>-14862427048922.178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-344.2230085875525</v>
      </c>
      <c r="AC42">
        <f t="shared" si="2"/>
        <v>-307.34197303490549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-1.2882425728302879E-5</v>
      </c>
      <c r="AI42">
        <f t="shared" si="25"/>
        <v>-1.2882684217353846E-5</v>
      </c>
      <c r="AJ42">
        <f t="shared" si="7"/>
        <v>-36.881035552647006</v>
      </c>
      <c r="AK42">
        <f t="shared" si="22"/>
        <v>-24.095610601128676</v>
      </c>
      <c r="AL42">
        <f t="shared" si="8"/>
        <v>-60.9766590364599</v>
      </c>
      <c r="AN42">
        <f t="shared" si="26"/>
        <v>0</v>
      </c>
      <c r="AO42">
        <f t="shared" si="26"/>
        <v>0</v>
      </c>
      <c r="AP42">
        <f t="shared" si="26"/>
        <v>-3.1112812226395084E-12</v>
      </c>
      <c r="AQ42">
        <f t="shared" si="26"/>
        <v>-1.5505820892852731E-7</v>
      </c>
      <c r="AR42">
        <f t="shared" si="26"/>
        <v>-1.5506132020974993E-7</v>
      </c>
      <c r="AS42">
        <f t="shared" si="26"/>
        <v>-0.44391541133892964</v>
      </c>
      <c r="AT42">
        <f t="shared" si="26"/>
        <v>-0.29002474391462724</v>
      </c>
      <c r="AU42">
        <f t="shared" si="23"/>
        <v>-0.73394031031487705</v>
      </c>
      <c r="AW42">
        <v>39</v>
      </c>
      <c r="AX42">
        <f>IF(Z42&gt;0, (R42*SUMPRODUCT(K42:$K$98, X42:$X$98)-K42*$AZ$3)/Z42, 0)</f>
        <v>-14862427048922.178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</v>
      </c>
      <c r="S43">
        <f t="shared" si="1"/>
        <v>-99445407814692.969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-307.34197303490549</v>
      </c>
      <c r="AC43">
        <f t="shared" si="2"/>
        <v>-274.41247606015202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-1.7712904502051422E-6</v>
      </c>
      <c r="AI43">
        <f t="shared" si="25"/>
        <v>-1.7713249430593235E-6</v>
      </c>
      <c r="AJ43">
        <f t="shared" si="7"/>
        <v>-32.929496974753476</v>
      </c>
      <c r="AK43">
        <f t="shared" si="22"/>
        <v>-21.513938112443387</v>
      </c>
      <c r="AL43">
        <f t="shared" si="8"/>
        <v>-54.443436858521807</v>
      </c>
      <c r="AN43">
        <f t="shared" si="26"/>
        <v>0</v>
      </c>
      <c r="AO43">
        <f t="shared" si="26"/>
        <v>0</v>
      </c>
      <c r="AP43">
        <f t="shared" si="26"/>
        <v>-3.7068774261772481E-13</v>
      </c>
      <c r="AQ43">
        <f t="shared" si="26"/>
        <v>-1.9035700990580438E-8</v>
      </c>
      <c r="AR43">
        <f t="shared" si="26"/>
        <v>-1.9036071678323054E-8</v>
      </c>
      <c r="AS43">
        <f t="shared" si="26"/>
        <v>-0.35388665823215676</v>
      </c>
      <c r="AT43">
        <f t="shared" si="26"/>
        <v>-0.23120595100080549</v>
      </c>
      <c r="AU43">
        <f t="shared" si="23"/>
        <v>-0.58509262826903385</v>
      </c>
      <c r="AW43">
        <v>40</v>
      </c>
      <c r="AX43">
        <f>IF(Z43&gt;0, (R43*SUMPRODUCT(K43:$K$98, X43:$X$98)-K43*$AZ$3)/Z43, 0)</f>
        <v>-99445407814692.969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</v>
      </c>
      <c r="S44">
        <f t="shared" si="1"/>
        <v>-684637213411020.88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-274.41247606015202</v>
      </c>
      <c r="AC44">
        <f t="shared" si="2"/>
        <v>-245.01113935614157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-2.3739640222489669E-7</v>
      </c>
      <c r="AI44">
        <f t="shared" si="25"/>
        <v>-2.3740087560025807E-7</v>
      </c>
      <c r="AJ44">
        <f t="shared" si="7"/>
        <v>-29.401336704010447</v>
      </c>
      <c r="AK44">
        <f t="shared" si="22"/>
        <v>-19.208873324210643</v>
      </c>
      <c r="AL44">
        <f t="shared" si="8"/>
        <v>-48.610210265621966</v>
      </c>
      <c r="AN44">
        <f t="shared" si="26"/>
        <v>0</v>
      </c>
      <c r="AO44">
        <f t="shared" si="26"/>
        <v>0</v>
      </c>
      <c r="AP44">
        <f t="shared" si="26"/>
        <v>-4.2923626966359265E-14</v>
      </c>
      <c r="AQ44">
        <f t="shared" si="26"/>
        <v>-2.2779028784944657E-9</v>
      </c>
      <c r="AR44">
        <f t="shared" si="26"/>
        <v>-2.2779458021214319E-9</v>
      </c>
      <c r="AS44">
        <f t="shared" si="26"/>
        <v>-0.28211627843543879</v>
      </c>
      <c r="AT44">
        <f t="shared" si="26"/>
        <v>-0.18431596868263794</v>
      </c>
      <c r="AU44">
        <f t="shared" si="23"/>
        <v>-0.46643224939602257</v>
      </c>
      <c r="AW44">
        <v>41</v>
      </c>
      <c r="AX44">
        <f>IF(Z44&gt;0, (R44*SUMPRODUCT(K44:$K$98, X44:$X$98)-K44*$AZ$3)/Z44, 0)</f>
        <v>-684637213411020.88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</v>
      </c>
      <c r="S45">
        <f t="shared" si="1"/>
        <v>-4857893237086135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-245.01113935614157</v>
      </c>
      <c r="AC45">
        <f t="shared" si="2"/>
        <v>-218.75994585569964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-3.0925947320948395E-8</v>
      </c>
      <c r="AI45">
        <f t="shared" si="25"/>
        <v>-3.0926510219141034E-8</v>
      </c>
      <c r="AJ45">
        <f t="shared" si="7"/>
        <v>-26.251193500441929</v>
      </c>
      <c r="AK45">
        <f t="shared" si="22"/>
        <v>-17.150779754929911</v>
      </c>
      <c r="AL45">
        <f t="shared" si="8"/>
        <v>-43.40197328629835</v>
      </c>
      <c r="AN45">
        <f t="shared" si="26"/>
        <v>0</v>
      </c>
      <c r="AO45">
        <f t="shared" si="26"/>
        <v>0</v>
      </c>
      <c r="AP45">
        <f t="shared" si="26"/>
        <v>-4.822507392766058E-15</v>
      </c>
      <c r="AQ45">
        <f t="shared" si="26"/>
        <v>-2.6495130297712632E-10</v>
      </c>
      <c r="AR45">
        <f t="shared" si="26"/>
        <v>-2.6495612548451907E-10</v>
      </c>
      <c r="AS45">
        <f t="shared" si="26"/>
        <v>-0.2249013700523067</v>
      </c>
      <c r="AT45">
        <f t="shared" si="26"/>
        <v>-0.14693556177871178</v>
      </c>
      <c r="AU45">
        <f t="shared" si="23"/>
        <v>-0.37183693209597463</v>
      </c>
      <c r="AW45">
        <v>42</v>
      </c>
      <c r="AX45">
        <f>IF(Z45&gt;0, (R45*SUMPRODUCT(K45:$K$98, X45:$X$98)-K45*$AZ$3)/Z45, 0)</f>
        <v>-4857893237086135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</v>
      </c>
      <c r="S46">
        <f t="shared" si="1"/>
        <v>-3.5626114914301872E+16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-218.75994585569964</v>
      </c>
      <c r="AC46">
        <f t="shared" si="2"/>
        <v>-195.32138022853619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-3.9099003027704806E-9</v>
      </c>
      <c r="AI46">
        <f t="shared" si="25"/>
        <v>-3.9099688344433482E-9</v>
      </c>
      <c r="AJ46">
        <f t="shared" si="7"/>
        <v>-23.438565627163456</v>
      </c>
      <c r="AK46">
        <f t="shared" si="22"/>
        <v>-15.313196209898976</v>
      </c>
      <c r="AL46">
        <f t="shared" si="8"/>
        <v>-38.751761840972399</v>
      </c>
      <c r="AN46">
        <f t="shared" si="26"/>
        <v>0</v>
      </c>
      <c r="AO46">
        <f t="shared" si="26"/>
        <v>0</v>
      </c>
      <c r="AP46">
        <f t="shared" si="26"/>
        <v>-5.2422334625334216E-16</v>
      </c>
      <c r="AQ46">
        <f t="shared" si="26"/>
        <v>-2.9908229793104677E-11</v>
      </c>
      <c r="AR46">
        <f t="shared" si="26"/>
        <v>-2.9908754016450931E-11</v>
      </c>
      <c r="AS46">
        <f t="shared" si="26"/>
        <v>-0.1792899952720661</v>
      </c>
      <c r="AT46">
        <f t="shared" si="26"/>
        <v>-0.11713613024558063</v>
      </c>
      <c r="AU46">
        <f t="shared" si="23"/>
        <v>-0.29642612554755549</v>
      </c>
      <c r="AW46">
        <v>43</v>
      </c>
      <c r="AX46">
        <f>IF(Z46&gt;0, (R46*SUMPRODUCT(K46:$K$98, X46:$X$98)-K46*$AZ$3)/Z46, 0)</f>
        <v>-3.5626114914301872E+16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</v>
      </c>
      <c r="S47">
        <f t="shared" si="1"/>
        <v>-2.7089186802884499E+17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-195.32138022853619</v>
      </c>
      <c r="AC47">
        <f t="shared" si="2"/>
        <v>-174.39408948979076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-4.7839309914236652E-10</v>
      </c>
      <c r="AI47">
        <f t="shared" si="25"/>
        <v>-4.7840114636111283E-10</v>
      </c>
      <c r="AJ47">
        <f t="shared" si="7"/>
        <v>-20.927290738745427</v>
      </c>
      <c r="AK47">
        <f t="shared" si="22"/>
        <v>-13.672496615997535</v>
      </c>
      <c r="AL47">
        <f t="shared" si="8"/>
        <v>-34.599787355221366</v>
      </c>
      <c r="AN47">
        <f t="shared" si="26"/>
        <v>0</v>
      </c>
      <c r="AO47">
        <f t="shared" si="26"/>
        <v>0</v>
      </c>
      <c r="AP47">
        <f t="shared" si="26"/>
        <v>-5.4960770101539353E-17</v>
      </c>
      <c r="AQ47">
        <f t="shared" si="26"/>
        <v>-3.2673217876934614E-12</v>
      </c>
      <c r="AR47">
        <f t="shared" si="26"/>
        <v>-3.2673767484635632E-12</v>
      </c>
      <c r="AS47">
        <f t="shared" si="26"/>
        <v>-0.14292888653845368</v>
      </c>
      <c r="AT47">
        <f t="shared" si="26"/>
        <v>-9.3380205871907138E-2</v>
      </c>
      <c r="AU47">
        <f t="shared" si="23"/>
        <v>-0.23630909241362821</v>
      </c>
      <c r="AW47">
        <v>44</v>
      </c>
      <c r="AX47">
        <f>IF(Z47&gt;0, (R47*SUMPRODUCT(K47:$K$98, X47:$X$98)-K47*$AZ$3)/Z47, 0)</f>
        <v>-2.7089186802884499E+17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</v>
      </c>
      <c r="S48">
        <f t="shared" si="1"/>
        <v>-2.1400629033379671E+18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-174.39408948979076</v>
      </c>
      <c r="AC48">
        <f t="shared" si="2"/>
        <v>-155.70900847303034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-5.6458064448091187E-11</v>
      </c>
      <c r="AI48">
        <f t="shared" si="25"/>
        <v>-5.6458973936594015E-11</v>
      </c>
      <c r="AJ48">
        <f t="shared" si="7"/>
        <v>-18.685081016760421</v>
      </c>
      <c r="AK48">
        <f t="shared" si="22"/>
        <v>-12.207586264285354</v>
      </c>
      <c r="AL48">
        <f t="shared" si="8"/>
        <v>-30.892667281102234</v>
      </c>
      <c r="AN48">
        <f t="shared" si="26"/>
        <v>0</v>
      </c>
      <c r="AO48">
        <f t="shared" si="26"/>
        <v>0</v>
      </c>
      <c r="AP48">
        <f t="shared" si="26"/>
        <v>-5.5460808095134808E-18</v>
      </c>
      <c r="AQ48">
        <f t="shared" si="26"/>
        <v>-3.442825135276347E-13</v>
      </c>
      <c r="AR48">
        <f t="shared" si="26"/>
        <v>-3.4428805960844419E-13</v>
      </c>
      <c r="AS48">
        <f t="shared" si="26"/>
        <v>-0.11394203327378262</v>
      </c>
      <c r="AT48">
        <f t="shared" si="26"/>
        <v>-7.4442128405549438E-2</v>
      </c>
      <c r="AU48">
        <f t="shared" si="23"/>
        <v>-0.18838416167967634</v>
      </c>
      <c r="AW48">
        <v>45</v>
      </c>
      <c r="AX48">
        <f>IF(Z48&gt;0, (R48*SUMPRODUCT(K48:$K$98, X48:$X$98)-K48*$AZ$3)/Z48, 0)</f>
        <v>-2.1400629033379671E+18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</v>
      </c>
      <c r="S49">
        <f t="shared" si="1"/>
        <v>-1.7624399598809987E+19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-155.70900847303034</v>
      </c>
      <c r="AC49">
        <f t="shared" si="2"/>
        <v>-139.0259004223488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-6.4143226357538039E-12</v>
      </c>
      <c r="AI49">
        <f t="shared" si="25"/>
        <v>-6.414421239042134E-12</v>
      </c>
      <c r="AJ49">
        <f t="shared" si="7"/>
        <v>-16.68310805068154</v>
      </c>
      <c r="AK49">
        <f t="shared" si="22"/>
        <v>-10.899630593112125</v>
      </c>
      <c r="AL49">
        <f t="shared" si="8"/>
        <v>-27.582738643800077</v>
      </c>
      <c r="AN49">
        <f t="shared" si="26"/>
        <v>0</v>
      </c>
      <c r="AO49">
        <f t="shared" si="26"/>
        <v>0</v>
      </c>
      <c r="AP49">
        <f t="shared" si="26"/>
        <v>-5.3686161768433581E-19</v>
      </c>
      <c r="AQ49">
        <f t="shared" si="26"/>
        <v>-3.4923821354370636E-14</v>
      </c>
      <c r="AR49">
        <f t="shared" si="26"/>
        <v>-3.4924358215988319E-14</v>
      </c>
      <c r="AS49">
        <f t="shared" si="26"/>
        <v>-9.0833891321588256E-2</v>
      </c>
      <c r="AT49">
        <f t="shared" si="26"/>
        <v>-5.9344808996772004E-2</v>
      </c>
      <c r="AU49">
        <f t="shared" si="23"/>
        <v>-0.15017870031839517</v>
      </c>
      <c r="AW49">
        <v>46</v>
      </c>
      <c r="AX49">
        <f>IF(Z49&gt;0, (R49*SUMPRODUCT(K49:$K$98, X49:$X$98)-K49*$AZ$3)/Z49, 0)</f>
        <v>-1.7624399598809987E+19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</v>
      </c>
      <c r="S50">
        <f t="shared" si="1"/>
        <v>-1.5162569034005584E+20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-139.0259004223488</v>
      </c>
      <c r="AC50">
        <f t="shared" si="2"/>
        <v>-124.13026823424002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-6.9907179257126803E-13</v>
      </c>
      <c r="AI50">
        <f t="shared" si="25"/>
        <v>-6.9908202585264302E-13</v>
      </c>
      <c r="AJ50">
        <f t="shared" si="7"/>
        <v>-14.895632188108777</v>
      </c>
      <c r="AK50">
        <f t="shared" si="22"/>
        <v>-9.7318130295644174</v>
      </c>
      <c r="AL50">
        <f t="shared" si="8"/>
        <v>-24.627445217673895</v>
      </c>
      <c r="AN50">
        <f t="shared" si="26"/>
        <v>0</v>
      </c>
      <c r="AO50">
        <f t="shared" si="26"/>
        <v>0</v>
      </c>
      <c r="AP50">
        <f t="shared" si="26"/>
        <v>-4.9747109335293234E-20</v>
      </c>
      <c r="AQ50">
        <f t="shared" si="26"/>
        <v>-3.3984017075140286E-15</v>
      </c>
      <c r="AR50">
        <f t="shared" si="26"/>
        <v>-3.3984514546233639E-15</v>
      </c>
      <c r="AS50">
        <f t="shared" si="26"/>
        <v>-7.2412222035706186E-2</v>
      </c>
      <c r="AT50">
        <f t="shared" si="26"/>
        <v>-4.730931839666145E-2</v>
      </c>
      <c r="AU50">
        <f t="shared" si="23"/>
        <v>-0.11972154043237104</v>
      </c>
      <c r="AW50">
        <v>47</v>
      </c>
      <c r="AX50">
        <f>IF(Z50&gt;0, (R50*SUMPRODUCT(K50:$K$98, X50:$X$98)-K50*$AZ$3)/Z50, 0)</f>
        <v>-1.5162569034005584E+20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</v>
      </c>
      <c r="S51">
        <f t="shared" si="1"/>
        <v>-1.3643833321150255E+21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-124.13026823424002</v>
      </c>
      <c r="AC51">
        <f t="shared" si="2"/>
        <v>-110.83059663771429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-7.2924461064645086E-14</v>
      </c>
      <c r="AI51">
        <f t="shared" si="25"/>
        <v>-7.2925476455573249E-14</v>
      </c>
      <c r="AJ51">
        <f t="shared" si="7"/>
        <v>-13.299671596525727</v>
      </c>
      <c r="AK51">
        <f t="shared" si="22"/>
        <v>-8.6891187763968016</v>
      </c>
      <c r="AL51">
        <f t="shared" si="8"/>
        <v>-21.988790372922601</v>
      </c>
      <c r="AN51">
        <f t="shared" si="26"/>
        <v>0</v>
      </c>
      <c r="AO51">
        <f t="shared" si="26"/>
        <v>0</v>
      </c>
      <c r="AP51">
        <f t="shared" si="26"/>
        <v>-4.4072551181758187E-21</v>
      </c>
      <c r="AQ51">
        <f t="shared" si="26"/>
        <v>-3.1652508935416706E-16</v>
      </c>
      <c r="AR51">
        <f t="shared" si="26"/>
        <v>-3.1652949660928525E-16</v>
      </c>
      <c r="AS51">
        <f t="shared" si="26"/>
        <v>-5.7726580066730197E-2</v>
      </c>
      <c r="AT51">
        <f t="shared" si="26"/>
        <v>-3.7714698976930368E-2</v>
      </c>
      <c r="AU51">
        <f t="shared" si="23"/>
        <v>-9.5441279043660884E-2</v>
      </c>
      <c r="AW51">
        <v>48</v>
      </c>
      <c r="AX51">
        <f>IF(Z51&gt;0, (R51*SUMPRODUCT(K51:$K$98, X51:$X$98)-K51*$AZ$3)/Z51, 0)</f>
        <v>-1.3643833321150255E+21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</v>
      </c>
      <c r="S52">
        <f t="shared" si="1"/>
        <v>-1.2883174463058175E+22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-110.83059663771429</v>
      </c>
      <c r="AC52">
        <f t="shared" si="2"/>
        <v>-98.955889855102043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-7.2737943906106748E-15</v>
      </c>
      <c r="AI52">
        <f t="shared" si="25"/>
        <v>-7.2738904033307335E-15</v>
      </c>
      <c r="AJ52">
        <f t="shared" si="7"/>
        <v>-11.87470678261225</v>
      </c>
      <c r="AK52">
        <f t="shared" si="22"/>
        <v>-7.7581417646400013</v>
      </c>
      <c r="AL52">
        <f t="shared" si="8"/>
        <v>-19.632848547252259</v>
      </c>
      <c r="AN52">
        <f t="shared" si="26"/>
        <v>0</v>
      </c>
      <c r="AO52">
        <f t="shared" si="26"/>
        <v>0</v>
      </c>
      <c r="AP52">
        <f t="shared" si="26"/>
        <v>-3.7208799881059577E-22</v>
      </c>
      <c r="AQ52">
        <f t="shared" si="26"/>
        <v>-2.818888577375852E-17</v>
      </c>
      <c r="AR52">
        <f t="shared" si="26"/>
        <v>-2.8189257861757331E-17</v>
      </c>
      <c r="AS52">
        <f t="shared" si="26"/>
        <v>-4.6019276201156062E-2</v>
      </c>
      <c r="AT52">
        <f t="shared" si="26"/>
        <v>-3.0065927118088621E-2</v>
      </c>
      <c r="AU52">
        <f t="shared" si="23"/>
        <v>-7.6085203319244718E-2</v>
      </c>
      <c r="AW52">
        <v>49</v>
      </c>
      <c r="AX52">
        <f>IF(Z52&gt;0, (R52*SUMPRODUCT(K52:$K$98, X52:$X$98)-K52*$AZ$3)/Z52, 0)</f>
        <v>-1.2883174463058175E+22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</v>
      </c>
      <c r="S53">
        <f t="shared" si="1"/>
        <v>-1.2808149772837448E+23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-98.955889855102043</v>
      </c>
      <c r="AC53">
        <f t="shared" si="2"/>
        <v>-88.353473084912537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-6.9143851307207288E-16</v>
      </c>
      <c r="AI53">
        <f t="shared" si="25"/>
        <v>-6.9144713585079699E-16</v>
      </c>
      <c r="AJ53">
        <f t="shared" si="7"/>
        <v>-10.602416770189507</v>
      </c>
      <c r="AK53">
        <f t="shared" si="22"/>
        <v>-6.9269122898571434</v>
      </c>
      <c r="AL53">
        <f t="shared" si="8"/>
        <v>-17.529329060046649</v>
      </c>
      <c r="AN53">
        <f t="shared" si="26"/>
        <v>0</v>
      </c>
      <c r="AO53">
        <f t="shared" si="26"/>
        <v>0</v>
      </c>
      <c r="AP53">
        <f t="shared" si="26"/>
        <v>-2.9836378503425991E-23</v>
      </c>
      <c r="AQ53">
        <f t="shared" si="26"/>
        <v>-2.3925026778475191E-18</v>
      </c>
      <c r="AR53">
        <f t="shared" si="26"/>
        <v>-2.3925325142260226E-18</v>
      </c>
      <c r="AS53">
        <f t="shared" si="26"/>
        <v>-3.6686285236890985E-2</v>
      </c>
      <c r="AT53">
        <f t="shared" si="26"/>
        <v>-2.3968373021435438E-2</v>
      </c>
      <c r="AU53">
        <f t="shared" si="23"/>
        <v>-6.0654658258326423E-2</v>
      </c>
      <c r="AW53">
        <v>50</v>
      </c>
      <c r="AX53">
        <f>IF(Z53&gt;0, (R53*SUMPRODUCT(K53:$K$98, X53:$X$98)-K53*$AZ$3)/Z53, 0)</f>
        <v>-1.2808149772837448E+23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</v>
      </c>
      <c r="S54">
        <f t="shared" si="1"/>
        <v>-1.3452512079409465E+24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-88.353473084912537</v>
      </c>
      <c r="AC54">
        <f t="shared" si="2"/>
        <v>-78.887029540100471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-6.242829608758728E-17</v>
      </c>
      <c r="AI54">
        <f t="shared" si="25"/>
        <v>-6.2429029101513178E-17</v>
      </c>
      <c r="AJ54">
        <f t="shared" si="7"/>
        <v>-9.4664435448120656</v>
      </c>
      <c r="AK54">
        <f t="shared" si="22"/>
        <v>-6.1847431159438786</v>
      </c>
      <c r="AL54">
        <f t="shared" si="8"/>
        <v>-15.651186660755943</v>
      </c>
      <c r="AN54">
        <f t="shared" si="26"/>
        <v>0</v>
      </c>
      <c r="AO54">
        <f t="shared" si="26"/>
        <v>0</v>
      </c>
      <c r="AP54">
        <f t="shared" si="26"/>
        <v>-2.2646081676280512E-24</v>
      </c>
      <c r="AQ54">
        <f t="shared" si="26"/>
        <v>-1.9286895407605934E-19</v>
      </c>
      <c r="AR54">
        <f t="shared" si="26"/>
        <v>-1.9287121868422698E-19</v>
      </c>
      <c r="AS54">
        <f t="shared" si="26"/>
        <v>-2.9246081980939892E-2</v>
      </c>
      <c r="AT54">
        <f t="shared" si="26"/>
        <v>-1.9107440227547384E-2</v>
      </c>
      <c r="AU54">
        <f t="shared" si="23"/>
        <v>-4.8353522208487272E-2</v>
      </c>
      <c r="AW54">
        <v>51</v>
      </c>
      <c r="AX54">
        <f>IF(Z54&gt;0, (R54*SUMPRODUCT(K54:$K$98, X54:$X$98)-K54*$AZ$3)/Z54, 0)</f>
        <v>-1.3452512079409465E+24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</v>
      </c>
      <c r="S55">
        <f t="shared" si="1"/>
        <v>-1.4978650520640307E+25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-78.887029540100471</v>
      </c>
      <c r="AC55">
        <f t="shared" si="2"/>
        <v>-70.434847803661128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-5.3352353563459897E-18</v>
      </c>
      <c r="AI55">
        <f t="shared" si="25"/>
        <v>-5.3352941357130851E-18</v>
      </c>
      <c r="AJ55">
        <f t="shared" si="7"/>
        <v>-8.4521817364393428</v>
      </c>
      <c r="AK55">
        <f t="shared" si="22"/>
        <v>-5.5220920678070335</v>
      </c>
      <c r="AL55">
        <f t="shared" si="8"/>
        <v>-13.974273804246376</v>
      </c>
      <c r="AN55">
        <f t="shared" si="26"/>
        <v>0</v>
      </c>
      <c r="AO55">
        <f t="shared" si="26"/>
        <v>0</v>
      </c>
      <c r="AP55">
        <f t="shared" si="26"/>
        <v>-1.6213908829654687E-25</v>
      </c>
      <c r="AQ55">
        <f t="shared" si="26"/>
        <v>-1.4716902193283127E-20</v>
      </c>
      <c r="AR55">
        <f t="shared" si="26"/>
        <v>-1.4717064332371425E-20</v>
      </c>
      <c r="AS55">
        <f t="shared" si="26"/>
        <v>-2.3314797497560494E-2</v>
      </c>
      <c r="AT55">
        <f t="shared" si="26"/>
        <v>-1.5232334365072847E-2</v>
      </c>
      <c r="AU55">
        <f t="shared" si="23"/>
        <v>-3.8547131862633345E-2</v>
      </c>
      <c r="AW55">
        <v>52</v>
      </c>
      <c r="AX55">
        <f>IF(Z55&gt;0, (R55*SUMPRODUCT(K55:$K$98, X55:$X$98)-K55*$AZ$3)/Z55, 0)</f>
        <v>-1.4978650520640307E+25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</v>
      </c>
      <c r="S56">
        <f t="shared" si="1"/>
        <v>-1.7750641642587515E+26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-70.434847803661128</v>
      </c>
      <c r="AC56">
        <f t="shared" si="2"/>
        <v>-62.888256967554582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-4.3010386417843712E-19</v>
      </c>
      <c r="AI56">
        <f t="shared" si="25"/>
        <v>-4.3010829276883921E-19</v>
      </c>
      <c r="AJ56">
        <f t="shared" si="7"/>
        <v>-7.5465908361065459</v>
      </c>
      <c r="AK56">
        <f t="shared" si="22"/>
        <v>-4.9304393462562794</v>
      </c>
      <c r="AL56">
        <f t="shared" si="8"/>
        <v>-12.477030182362824</v>
      </c>
      <c r="AN56">
        <f t="shared" si="26"/>
        <v>0</v>
      </c>
      <c r="AO56">
        <f t="shared" si="26"/>
        <v>0</v>
      </c>
      <c r="AP56">
        <f t="shared" si="26"/>
        <v>-1.0907125567884378E-26</v>
      </c>
      <c r="AQ56">
        <f t="shared" si="26"/>
        <v>-1.0592979769825063E-21</v>
      </c>
      <c r="AR56">
        <f t="shared" si="26"/>
        <v>-1.0593088841080742E-21</v>
      </c>
      <c r="AS56">
        <f t="shared" si="26"/>
        <v>-1.8586413821397054E-2</v>
      </c>
      <c r="AT56">
        <f t="shared" si="26"/>
        <v>-1.2143123696646082E-2</v>
      </c>
      <c r="AU56">
        <f t="shared" si="23"/>
        <v>-3.0729537518043134E-2</v>
      </c>
      <c r="AW56">
        <v>53</v>
      </c>
      <c r="AX56">
        <f>IF(Z56&gt;0, (R56*SUMPRODUCT(K56:$K$98, X56:$X$98)-K56*$AZ$3)/Z56, 0)</f>
        <v>-1.7750641642587515E+26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</v>
      </c>
      <c r="S57">
        <f t="shared" si="1"/>
        <v>-2.2492627255009412E+27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-62.888256967554582</v>
      </c>
      <c r="AC57">
        <f t="shared" si="2"/>
        <v>-56.150229435316582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-3.2578052223007327E-20</v>
      </c>
      <c r="AI57">
        <f t="shared" si="25"/>
        <v>-3.2578364270977525E-20</v>
      </c>
      <c r="AJ57">
        <f t="shared" si="7"/>
        <v>-6.7380275322380001</v>
      </c>
      <c r="AK57">
        <f t="shared" si="22"/>
        <v>-4.4021779877288214</v>
      </c>
      <c r="AL57">
        <f t="shared" si="8"/>
        <v>-11.140205519966822</v>
      </c>
      <c r="AN57">
        <f t="shared" si="26"/>
        <v>0</v>
      </c>
      <c r="AO57">
        <f t="shared" si="26"/>
        <v>0</v>
      </c>
      <c r="AP57">
        <f t="shared" si="26"/>
        <v>-6.8619592989573678E-28</v>
      </c>
      <c r="AQ57">
        <f t="shared" si="26"/>
        <v>-7.1639391933730767E-23</v>
      </c>
      <c r="AR57">
        <f t="shared" si="26"/>
        <v>-7.1640078129660661E-23</v>
      </c>
      <c r="AS57">
        <f t="shared" si="26"/>
        <v>-1.4816975304047424E-2</v>
      </c>
      <c r="AT57">
        <f t="shared" si="26"/>
        <v>-9.6804238653109709E-3</v>
      </c>
      <c r="AU57">
        <f t="shared" si="23"/>
        <v>-2.4497399169358395E-2</v>
      </c>
      <c r="AW57">
        <v>54</v>
      </c>
      <c r="AX57">
        <f>IF(Z57&gt;0, (R57*SUMPRODUCT(K57:$K$98, X57:$X$98)-K57*$AZ$3)/Z57, 0)</f>
        <v>-2.2492627255009412E+27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</v>
      </c>
      <c r="S58">
        <f t="shared" si="1"/>
        <v>-3.0625590669922722E+28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-56.150229435316582</v>
      </c>
      <c r="AC58">
        <f t="shared" si="2"/>
        <v>-50.134133424389802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-2.3077197884921748E-21</v>
      </c>
      <c r="AI58">
        <f t="shared" si="25"/>
        <v>-2.3077402510091123E-21</v>
      </c>
      <c r="AJ58">
        <f t="shared" si="7"/>
        <v>-6.0160960109267805</v>
      </c>
      <c r="AK58">
        <f t="shared" si="22"/>
        <v>-3.930516060472161</v>
      </c>
      <c r="AL58">
        <f t="shared" si="8"/>
        <v>-9.9466120713989419</v>
      </c>
      <c r="AN58">
        <f t="shared" si="26"/>
        <v>0</v>
      </c>
      <c r="AO58">
        <f t="shared" si="26"/>
        <v>0</v>
      </c>
      <c r="AP58">
        <f t="shared" si="26"/>
        <v>-4.0176102654363719E-29</v>
      </c>
      <c r="AQ58">
        <f t="shared" si="26"/>
        <v>-4.5309766830277999E-24</v>
      </c>
      <c r="AR58">
        <f t="shared" si="26"/>
        <v>-4.5310168591304539E-24</v>
      </c>
      <c r="AS58">
        <f t="shared" si="26"/>
        <v>-1.1812001996211262E-2</v>
      </c>
      <c r="AT58">
        <f t="shared" si="26"/>
        <v>-7.7171746375246869E-3</v>
      </c>
      <c r="AU58">
        <f t="shared" si="23"/>
        <v>-1.9529176633735951E-2</v>
      </c>
      <c r="AW58">
        <v>55</v>
      </c>
      <c r="AX58">
        <f>IF(Z58&gt;0, (R58*SUMPRODUCT(K58:$K$98, X58:$X$98)-K58*$AZ$3)/Z58, 0)</f>
        <v>-3.0625590669922722E+28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</v>
      </c>
      <c r="S59">
        <f t="shared" si="1"/>
        <v>-4.5041316446052083E+29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-50.134133424389802</v>
      </c>
      <c r="AC59">
        <f t="shared" si="2"/>
        <v>-44.762619128919461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-1.521250100713416E-22</v>
      </c>
      <c r="AI59">
        <f t="shared" si="25"/>
        <v>-1.5212625233685082E-22</v>
      </c>
      <c r="AJ59">
        <f t="shared" si="7"/>
        <v>-5.371514295470341</v>
      </c>
      <c r="AK59">
        <f t="shared" si="22"/>
        <v>-3.5093893397072864</v>
      </c>
      <c r="AL59">
        <f t="shared" si="8"/>
        <v>-8.8809036351776278</v>
      </c>
      <c r="AN59">
        <f t="shared" si="26"/>
        <v>0</v>
      </c>
      <c r="AO59">
        <f t="shared" si="26"/>
        <v>0</v>
      </c>
      <c r="AP59">
        <f t="shared" si="26"/>
        <v>-2.1777356362256433E-30</v>
      </c>
      <c r="AQ59">
        <f t="shared" si="26"/>
        <v>-2.666805551089097E-25</v>
      </c>
      <c r="AR59">
        <f t="shared" si="26"/>
        <v>-2.666827328445459E-25</v>
      </c>
      <c r="AS59">
        <f t="shared" si="26"/>
        <v>-9.4164556730000504E-3</v>
      </c>
      <c r="AT59">
        <f t="shared" si="26"/>
        <v>-6.152084373026695E-3</v>
      </c>
      <c r="AU59">
        <f t="shared" si="23"/>
        <v>-1.5568540046026747E-2</v>
      </c>
      <c r="AW59">
        <v>56</v>
      </c>
      <c r="AX59">
        <f>IF(Z59&gt;0, (R59*SUMPRODUCT(K59:$K$98, X59:$X$98)-K59*$AZ$3)/Z59, 0)</f>
        <v>-4.5041316446052083E+29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</v>
      </c>
      <c r="S60">
        <f t="shared" si="1"/>
        <v>-7.3038790413305978E+30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-44.762619128919461</v>
      </c>
      <c r="AC60">
        <f t="shared" si="2"/>
        <v>-39.966624222249514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-9.2915455972586801E-24</v>
      </c>
      <c r="AI60">
        <f t="shared" si="25"/>
        <v>-9.2916139969131585E-24</v>
      </c>
      <c r="AJ60">
        <f t="shared" si="7"/>
        <v>-4.7959949066699465</v>
      </c>
      <c r="AK60">
        <f t="shared" si="22"/>
        <v>-3.1333833390243626</v>
      </c>
      <c r="AL60">
        <f t="shared" si="8"/>
        <v>-7.9293782456943092</v>
      </c>
      <c r="AN60">
        <f t="shared" si="26"/>
        <v>0</v>
      </c>
      <c r="AO60">
        <f t="shared" si="26"/>
        <v>0</v>
      </c>
      <c r="AP60">
        <f t="shared" si="26"/>
        <v>-1.0705984633113661E-31</v>
      </c>
      <c r="AQ60">
        <f t="shared" si="26"/>
        <v>-1.4543223228375099E-26</v>
      </c>
      <c r="AR60">
        <f t="shared" si="26"/>
        <v>-1.4543330288221429E-26</v>
      </c>
      <c r="AS60">
        <f t="shared" si="26"/>
        <v>-7.5067408107462128E-3</v>
      </c>
      <c r="AT60">
        <f t="shared" si="26"/>
        <v>-4.9044039963541883E-3</v>
      </c>
      <c r="AU60">
        <f t="shared" si="23"/>
        <v>-1.2411144807100401E-2</v>
      </c>
      <c r="AW60">
        <v>57</v>
      </c>
      <c r="AX60">
        <f>IF(Z60&gt;0, (R60*SUMPRODUCT(K60:$K$98, X60:$X$98)-K60*$AZ$3)/Z60, 0)</f>
        <v>-7.3038790413305978E+30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</v>
      </c>
      <c r="S61">
        <f t="shared" si="1"/>
        <v>-1.3189788269740794E+32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-39.966624222249514</v>
      </c>
      <c r="AC61">
        <f t="shared" si="2"/>
        <v>-35.684485912722778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-5.1467063212514383E-25</v>
      </c>
      <c r="AI61">
        <f t="shared" si="25"/>
        <v>-5.1467401395406168E-25</v>
      </c>
      <c r="AJ61">
        <f t="shared" si="7"/>
        <v>-4.2821383095267365</v>
      </c>
      <c r="AK61">
        <f t="shared" si="22"/>
        <v>-2.7976636955574663</v>
      </c>
      <c r="AL61">
        <f t="shared" si="8"/>
        <v>-7.0798020050842023</v>
      </c>
      <c r="AN61">
        <f t="shared" si="26"/>
        <v>0</v>
      </c>
      <c r="AO61">
        <f t="shared" si="26"/>
        <v>0</v>
      </c>
      <c r="AP61">
        <f t="shared" si="26"/>
        <v>-4.7261371293342838E-33</v>
      </c>
      <c r="AQ61">
        <f t="shared" si="26"/>
        <v>-7.1925695916407724E-28</v>
      </c>
      <c r="AR61">
        <f t="shared" si="26"/>
        <v>-7.1926168530120655E-28</v>
      </c>
      <c r="AS61">
        <f t="shared" si="26"/>
        <v>-5.9843278146892607E-3</v>
      </c>
      <c r="AT61">
        <f t="shared" si="26"/>
        <v>-3.9097608389303149E-3</v>
      </c>
      <c r="AU61">
        <f t="shared" si="23"/>
        <v>-9.8940886536195757E-3</v>
      </c>
      <c r="AW61">
        <v>58</v>
      </c>
      <c r="AX61">
        <f>IF(Z61&gt;0, (R61*SUMPRODUCT(K61:$K$98, X61:$X$98)-K61*$AZ$3)/Z61, 0)</f>
        <v>-1.3189788269740794E+32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</v>
      </c>
      <c r="S62">
        <f t="shared" si="1"/>
        <v>-2.6849432675817207E+33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-35.684485912722778</v>
      </c>
      <c r="AC62">
        <f t="shared" si="2"/>
        <v>-31.861148136359617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-2.5597425016050606E-26</v>
      </c>
      <c r="AI62">
        <f t="shared" si="25"/>
        <v>-2.5597573348552268E-26</v>
      </c>
      <c r="AJ62">
        <f t="shared" si="7"/>
        <v>-3.8233377763631609</v>
      </c>
      <c r="AK62">
        <f t="shared" si="22"/>
        <v>-2.4979140138905946</v>
      </c>
      <c r="AL62">
        <f t="shared" si="8"/>
        <v>-6.3212517902537559</v>
      </c>
      <c r="AN62">
        <f t="shared" si="26"/>
        <v>0</v>
      </c>
      <c r="AO62">
        <f t="shared" si="26"/>
        <v>0</v>
      </c>
      <c r="AP62">
        <f t="shared" si="26"/>
        <v>-1.8508575025627259E-34</v>
      </c>
      <c r="AQ62">
        <f t="shared" si="26"/>
        <v>-3.193985512681368E-29</v>
      </c>
      <c r="AR62">
        <f t="shared" si="26"/>
        <v>-3.1940040212563937E-29</v>
      </c>
      <c r="AS62">
        <f t="shared" si="26"/>
        <v>-4.7706694951285605E-3</v>
      </c>
      <c r="AT62">
        <f t="shared" si="26"/>
        <v>-3.1168374034839879E-3</v>
      </c>
      <c r="AU62">
        <f t="shared" si="23"/>
        <v>-7.8875068986125497E-3</v>
      </c>
      <c r="AW62">
        <v>59</v>
      </c>
      <c r="AX62">
        <f>IF(Z62&gt;0, (R62*SUMPRODUCT(K62:$K$98, X62:$X$98)-K62*$AZ$3)/Z62, 0)</f>
        <v>-2.6849432675817207E+33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</v>
      </c>
      <c r="S63">
        <f t="shared" si="1"/>
        <v>-6.2550007926190572E+34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-31.861148136359617</v>
      </c>
      <c r="AC63">
        <f t="shared" si="2"/>
        <v>-28.447453693178236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-1.1293138766613194E-27</v>
      </c>
      <c r="AI63">
        <f t="shared" si="25"/>
        <v>-1.1293195616033836E-27</v>
      </c>
      <c r="AJ63">
        <f t="shared" si="7"/>
        <v>-3.4136944431813809</v>
      </c>
      <c r="AK63">
        <f t="shared" si="22"/>
        <v>-2.2302803695451736</v>
      </c>
      <c r="AL63">
        <f t="shared" si="8"/>
        <v>-5.6439748127265545</v>
      </c>
      <c r="AN63">
        <f t="shared" si="26"/>
        <v>0</v>
      </c>
      <c r="AO63">
        <f t="shared" si="26"/>
        <v>0</v>
      </c>
      <c r="AP63">
        <f t="shared" si="26"/>
        <v>-6.3335132417563013E-36</v>
      </c>
      <c r="AQ63">
        <f t="shared" si="26"/>
        <v>-1.2581525565924485E-30</v>
      </c>
      <c r="AR63">
        <f t="shared" si="26"/>
        <v>-1.2581588901056904E-30</v>
      </c>
      <c r="AS63">
        <f t="shared" si="26"/>
        <v>-3.8031485133358917E-3</v>
      </c>
      <c r="AT63">
        <f t="shared" si="26"/>
        <v>-2.4847236953794544E-3</v>
      </c>
      <c r="AU63">
        <f t="shared" si="23"/>
        <v>-6.2878722087153461E-3</v>
      </c>
      <c r="AW63">
        <v>60</v>
      </c>
      <c r="AX63">
        <f>IF(Z63&gt;0, (R63*SUMPRODUCT(K63:$K$98, X63:$X$98)-K63*$AZ$3)/Z63, 0)</f>
        <v>-6.2550007926190572E+34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</v>
      </c>
      <c r="S64">
        <f t="shared" si="1"/>
        <v>-1.7005585336629192E+36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-28.447453693178236</v>
      </c>
      <c r="AC64">
        <f t="shared" si="2"/>
        <v>-25.399512226051993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-4.3531142913133174E-29</v>
      </c>
      <c r="AI64">
        <f t="shared" si="25"/>
        <v>-4.3531329612912416E-29</v>
      </c>
      <c r="AJ64">
        <f t="shared" si="7"/>
        <v>-3.0479414671262433</v>
      </c>
      <c r="AK64">
        <f t="shared" si="22"/>
        <v>-1.9913217585224767</v>
      </c>
      <c r="AL64">
        <f t="shared" si="8"/>
        <v>-5.0392632256487202</v>
      </c>
      <c r="AN64">
        <f t="shared" si="26"/>
        <v>0</v>
      </c>
      <c r="AO64">
        <f t="shared" si="26"/>
        <v>0</v>
      </c>
      <c r="AP64">
        <f t="shared" si="26"/>
        <v>-1.857139048137587E-37</v>
      </c>
      <c r="AQ64">
        <f t="shared" si="26"/>
        <v>-4.330127525676663E-32</v>
      </c>
      <c r="AR64">
        <f t="shared" si="26"/>
        <v>-4.3301460970671444E-32</v>
      </c>
      <c r="AS64">
        <f t="shared" si="26"/>
        <v>-3.0318467102486485E-3</v>
      </c>
      <c r="AT64">
        <f t="shared" si="26"/>
        <v>-1.9808065173624479E-3</v>
      </c>
      <c r="AU64">
        <f t="shared" si="23"/>
        <v>-5.0126532276110964E-3</v>
      </c>
      <c r="AW64">
        <v>61</v>
      </c>
      <c r="AX64">
        <f>IF(Z64&gt;0, (R64*SUMPRODUCT(K64:$K$98, X64:$X$98)-K64*$AZ$3)/Z64, 0)</f>
        <v>-1.7005585336629192E+36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</v>
      </c>
      <c r="S65">
        <f t="shared" si="1"/>
        <v>-5.5446006187595343E+37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-25.399512226051993</v>
      </c>
      <c r="AC65">
        <f t="shared" si="2"/>
        <v>-22.678135916117849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-1.4377609541570031E-30</v>
      </c>
      <c r="AI65">
        <f t="shared" si="25"/>
        <v>-1.4377660668191847E-30</v>
      </c>
      <c r="AJ65">
        <f t="shared" si="7"/>
        <v>-2.7213763099341435</v>
      </c>
      <c r="AK65">
        <f t="shared" si="22"/>
        <v>-1.7779658558236398</v>
      </c>
      <c r="AL65">
        <f t="shared" si="8"/>
        <v>-4.499342165757783</v>
      </c>
      <c r="AN65">
        <f t="shared" si="26"/>
        <v>0</v>
      </c>
      <c r="AO65">
        <f t="shared" si="26"/>
        <v>0</v>
      </c>
      <c r="AP65">
        <f t="shared" si="26"/>
        <v>-4.5407719623549085E-39</v>
      </c>
      <c r="AQ65">
        <f t="shared" si="26"/>
        <v>-1.2769364369127398E-33</v>
      </c>
      <c r="AR65">
        <f t="shared" si="26"/>
        <v>-1.2769409776847024E-33</v>
      </c>
      <c r="AS65">
        <f t="shared" si="26"/>
        <v>-2.4169696350834226E-3</v>
      </c>
      <c r="AT65">
        <f t="shared" si="26"/>
        <v>-1.5790868282545023E-3</v>
      </c>
      <c r="AU65">
        <f t="shared" si="23"/>
        <v>-3.9960564633379249E-3</v>
      </c>
      <c r="AW65">
        <v>62</v>
      </c>
      <c r="AX65">
        <f>IF(Z65&gt;0, (R65*SUMPRODUCT(K65:$K$98, X65:$X$98)-K65*$AZ$3)/Z65, 0)</f>
        <v>-5.5446006187595343E+37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</v>
      </c>
      <c r="S66">
        <f t="shared" si="1"/>
        <v>-2.2576434920190198E+39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-22.678135916117849</v>
      </c>
      <c r="AC66">
        <f t="shared" si="2"/>
        <v>-20.248335639390934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-3.9595405244423885E-32</v>
      </c>
      <c r="AI66">
        <f t="shared" si="25"/>
        <v>-3.9595517354328032E-32</v>
      </c>
      <c r="AJ66">
        <f t="shared" si="7"/>
        <v>-2.4298002767269153</v>
      </c>
      <c r="AK66">
        <f t="shared" si="22"/>
        <v>-1.5874695141282495</v>
      </c>
      <c r="AL66">
        <f t="shared" si="8"/>
        <v>-4.0172697908551651</v>
      </c>
      <c r="AN66">
        <f t="shared" si="26"/>
        <v>0</v>
      </c>
      <c r="AO66">
        <f t="shared" si="26"/>
        <v>0</v>
      </c>
      <c r="AP66">
        <f t="shared" si="26"/>
        <v>-8.8901390345666343E-41</v>
      </c>
      <c r="AQ66">
        <f t="shared" si="26"/>
        <v>-3.1398533468172951E-35</v>
      </c>
      <c r="AR66">
        <f t="shared" si="26"/>
        <v>-3.1398622369563294E-35</v>
      </c>
      <c r="AS66">
        <f t="shared" si="26"/>
        <v>-1.9267933953152298E-3</v>
      </c>
      <c r="AT66">
        <f t="shared" si="26"/>
        <v>-1.2588383516059485E-3</v>
      </c>
      <c r="AU66">
        <f t="shared" si="23"/>
        <v>-3.1856317469211785E-3</v>
      </c>
      <c r="AW66">
        <v>63</v>
      </c>
      <c r="AX66">
        <f>IF(Z66&gt;0, (R66*SUMPRODUCT(K66:$K$98, X66:$X$98)-K66*$AZ$3)/Z66, 0)</f>
        <v>-2.2576434920190198E+39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-1.2238053203767354E+41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-20.248335639390934</v>
      </c>
      <c r="AC67">
        <f t="shared" ref="AC67:AC69" si="29">S67*Z67</f>
        <v>-18.078871106599049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-8.7313777170458767E-34</v>
      </c>
      <c r="AI67">
        <f t="shared" ref="AI67:AI69" si="32">SUM(AE67:AH67)</f>
        <v>-8.7313961828823189E-34</v>
      </c>
      <c r="AJ67">
        <f t="shared" ref="AJ67:AJ69" si="33">AB67-AC67</f>
        <v>-2.1694645327918849</v>
      </c>
      <c r="AK67">
        <f t="shared" si="22"/>
        <v>-1.4173834947573656</v>
      </c>
      <c r="AL67">
        <f t="shared" ref="AL67:AL69" si="34">SUM(AI67:AK67)</f>
        <v>-3.5868480275492507</v>
      </c>
      <c r="AN67">
        <f t="shared" si="26"/>
        <v>0</v>
      </c>
      <c r="AO67">
        <f t="shared" si="26"/>
        <v>0</v>
      </c>
      <c r="AP67">
        <f t="shared" si="26"/>
        <v>-1.3074212326330496E-42</v>
      </c>
      <c r="AQ67">
        <f t="shared" si="26"/>
        <v>-6.1820046186900476E-37</v>
      </c>
      <c r="AR67">
        <f t="shared" si="26"/>
        <v>-6.1820176929023734E-37</v>
      </c>
      <c r="AS67">
        <f t="shared" si="26"/>
        <v>-1.5360278980510414E-3</v>
      </c>
      <c r="AT67">
        <f t="shared" si="26"/>
        <v>-1.0035382267266808E-3</v>
      </c>
      <c r="AU67">
        <f t="shared" si="23"/>
        <v>-2.5395661247777225E-3</v>
      </c>
      <c r="AW67">
        <v>64</v>
      </c>
      <c r="AX67">
        <f>IF(Z67&gt;0, (R67*SUMPRODUCT(K67:$K$98, X67:$X$98)-K67*$AZ$3)/Z67, 0)</f>
        <v>-1.2238053203767354E+41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100000</v>
      </c>
      <c r="S68">
        <f t="shared" si="28"/>
        <v>-9.9204159480900406E+42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-18.078871106599049</v>
      </c>
      <c r="AC68">
        <f t="shared" si="29"/>
        <v>-16.141849202320579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-1.4462229030832152E-35</v>
      </c>
      <c r="AI68">
        <f t="shared" si="32"/>
        <v>-1.4462249370011082E-35</v>
      </c>
      <c r="AJ68">
        <f t="shared" si="33"/>
        <v>-1.9370219042784704</v>
      </c>
      <c r="AK68">
        <f t="shared" si="22"/>
        <v>-1.2655209774619336</v>
      </c>
      <c r="AL68">
        <f t="shared" si="34"/>
        <v>-3.202542881740404</v>
      </c>
      <c r="AN68">
        <f t="shared" si="26"/>
        <v>0</v>
      </c>
      <c r="AO68">
        <f t="shared" si="26"/>
        <v>0</v>
      </c>
      <c r="AP68">
        <f t="shared" si="26"/>
        <v>-1.285766017861217E-44</v>
      </c>
      <c r="AQ68">
        <f t="shared" si="26"/>
        <v>-9.1424745779048108E-39</v>
      </c>
      <c r="AR68">
        <f t="shared" si="26"/>
        <v>-9.1424874355649896E-39</v>
      </c>
      <c r="AS68">
        <f t="shared" si="26"/>
        <v>-1.2245120360738543E-3</v>
      </c>
      <c r="AT68">
        <f t="shared" si="26"/>
        <v>-8.0001453023491786E-4</v>
      </c>
      <c r="AU68">
        <f t="shared" si="23"/>
        <v>-2.024526566308772E-3</v>
      </c>
      <c r="AW68">
        <v>65</v>
      </c>
      <c r="AX68">
        <f>IF(Z68&gt;0, (R68*SUMPRODUCT(K68:$K$98, X68:$X$98)-K68*$AZ$3)/Z68, 0)</f>
        <v>-9.9204159480900406E+42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-16.141849202320579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-1.6271343144062764E-37</v>
      </c>
      <c r="AI69">
        <f t="shared" si="32"/>
        <v>-1.6271343144062764E-37</v>
      </c>
      <c r="AJ69">
        <f t="shared" si="33"/>
        <v>-16.141849202320579</v>
      </c>
      <c r="AK69">
        <f t="shared" si="22"/>
        <v>-1.1299294441624406</v>
      </c>
      <c r="AL69">
        <f t="shared" si="34"/>
        <v>-17.271778646483018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-9.1840429847229781E-41</v>
      </c>
      <c r="AR69">
        <f t="shared" si="26"/>
        <v>-9.1840429847229781E-41</v>
      </c>
      <c r="AS69">
        <f t="shared" si="26"/>
        <v>-9.1109526493590304E-3</v>
      </c>
      <c r="AT69">
        <f t="shared" si="26"/>
        <v>-6.3776668545513211E-4</v>
      </c>
      <c r="AU69">
        <f t="shared" si="23"/>
        <v>-9.7487193348141602E-3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29434.658461575422</v>
      </c>
      <c r="AO71" s="8">
        <f t="shared" si="47"/>
        <v>-2943.4658461575423</v>
      </c>
      <c r="AP71" s="8">
        <f t="shared" si="47"/>
        <v>-156.86315493778764</v>
      </c>
      <c r="AQ71" s="8">
        <f t="shared" si="47"/>
        <v>-25534.347200625707</v>
      </c>
      <c r="AR71" s="8">
        <f t="shared" si="47"/>
        <v>799.98225985436989</v>
      </c>
      <c r="AS71" s="8">
        <f t="shared" si="47"/>
        <v>-1919.9574236504857</v>
      </c>
      <c r="AT71" s="8">
        <f t="shared" si="47"/>
        <v>1119.9751637961167</v>
      </c>
      <c r="AU71" s="8">
        <f t="shared" si="47"/>
        <v>-1.2003297661378198E-12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5856.4023601464423</v>
      </c>
      <c r="K3">
        <v>1</v>
      </c>
      <c r="L3" s="2">
        <v>0</v>
      </c>
      <c r="O3">
        <f>$C$3</f>
        <v>5856.4023601464423</v>
      </c>
      <c r="P3">
        <f>O3*C5</f>
        <v>585.6402360146443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5856.4023601464423</v>
      </c>
      <c r="AF3">
        <f t="shared" ref="AF3:AG34" si="4">-$Z3*P3</f>
        <v>-585.6402360146443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5170.7621241317984</v>
      </c>
      <c r="AJ3">
        <f t="shared" ref="AJ3:AJ66" si="7">AB3-AC3</f>
        <v>0</v>
      </c>
      <c r="AL3">
        <f t="shared" ref="AL3:AL66" si="8">SUM(AI3:AK3)</f>
        <v>5170.7621241317984</v>
      </c>
      <c r="AN3">
        <f t="shared" ref="AN3:AU34" si="9">AE3*$K3</f>
        <v>5856.4023601464423</v>
      </c>
      <c r="AO3">
        <f t="shared" si="9"/>
        <v>-585.6402360146443</v>
      </c>
      <c r="AP3">
        <f t="shared" si="9"/>
        <v>-100</v>
      </c>
      <c r="AQ3">
        <f t="shared" si="9"/>
        <v>0</v>
      </c>
      <c r="AR3">
        <f t="shared" si="9"/>
        <v>5170.7621241317984</v>
      </c>
      <c r="AS3">
        <f t="shared" si="9"/>
        <v>0</v>
      </c>
      <c r="AT3">
        <f t="shared" si="9"/>
        <v>0</v>
      </c>
      <c r="AU3">
        <f t="shared" si="9"/>
        <v>5170.7621241317984</v>
      </c>
      <c r="AW3">
        <v>0</v>
      </c>
      <c r="AX3">
        <f>IF(Z3&gt;0, (R3*SUMPRODUCT(K3:$K$98, X3:$X$98)-K3*$AZ$3)/Z3, 0)</f>
        <v>0</v>
      </c>
      <c r="AZ3">
        <f>C6*SUMPRODUCT(X4:X98, K4:K98)/1</f>
        <v>4636.81319543889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502.40835179446071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496.801413797024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-496.801413797024</v>
      </c>
      <c r="AK4">
        <f>G4*SUM(AB4, AE4:AF4)</f>
        <v>0</v>
      </c>
      <c r="AL4">
        <f t="shared" si="8"/>
        <v>-786.83166379702402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-258.95558035714288</v>
      </c>
      <c r="AR4">
        <f t="shared" si="9"/>
        <v>-258.95558035714288</v>
      </c>
      <c r="AS4">
        <f t="shared" si="9"/>
        <v>-443.57269089019996</v>
      </c>
      <c r="AT4">
        <f t="shared" si="9"/>
        <v>0</v>
      </c>
      <c r="AU4">
        <f t="shared" si="9"/>
        <v>-702.52827124734279</v>
      </c>
      <c r="AW4">
        <v>1</v>
      </c>
      <c r="AX4">
        <f>IF(Z4&gt;0, (R4*SUMPRODUCT(K4:$K$98, X4:$X$98)-K4*$AZ$3)/Z4, 0)</f>
        <v>502.40835179446071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250000</v>
      </c>
      <c r="S5">
        <f t="shared" si="1"/>
        <v>696.89485362703022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496.801413797024</v>
      </c>
      <c r="AC5">
        <f t="shared" si="2"/>
        <v>681.41852433007944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-289.75826648355144</v>
      </c>
      <c r="AI5">
        <f t="shared" si="6"/>
        <v>-301.98067207285226</v>
      </c>
      <c r="AJ5">
        <f t="shared" si="7"/>
        <v>-184.61711053305544</v>
      </c>
      <c r="AK5">
        <f>G5*SUM(AB5, AE5:AF5)</f>
        <v>34.776098965791682</v>
      </c>
      <c r="AL5">
        <f t="shared" si="8"/>
        <v>-451.82168364011602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-230.99351601048423</v>
      </c>
      <c r="AR5">
        <f t="shared" si="9"/>
        <v>-240.7371429152202</v>
      </c>
      <c r="AS5">
        <f t="shared" si="9"/>
        <v>-147.17563020811178</v>
      </c>
      <c r="AT5">
        <f t="shared" si="9"/>
        <v>27.723293180637498</v>
      </c>
      <c r="AU5">
        <f t="shared" si="9"/>
        <v>-360.1894799426945</v>
      </c>
      <c r="AW5">
        <v>2</v>
      </c>
      <c r="AX5">
        <f>IF(Z5&gt;0, (R5*SUMPRODUCT(K5:$K$98, X5:$X$98)-K5*$AZ$3)/Z5, 0)</f>
        <v>696.89485362703022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250000</v>
      </c>
      <c r="S6">
        <f t="shared" si="1"/>
        <v>875.49128000890073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681.41852433007944</v>
      </c>
      <c r="AC6">
        <f t="shared" si="2"/>
        <v>846.47205375727663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-290.18557574173906</v>
      </c>
      <c r="AI6">
        <f t="shared" si="6"/>
        <v>-302.27124799635976</v>
      </c>
      <c r="AJ6">
        <f t="shared" si="7"/>
        <v>-165.05352942719719</v>
      </c>
      <c r="AK6">
        <f>G6*SUM(AB6, AE6:AF6)</f>
        <v>47.699296703105567</v>
      </c>
      <c r="AL6">
        <f t="shared" si="8"/>
        <v>-419.62548072045138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-206.54836101333237</v>
      </c>
      <c r="AR6">
        <f t="shared" si="9"/>
        <v>-215.15070380571797</v>
      </c>
      <c r="AS6">
        <f t="shared" si="9"/>
        <v>-117.48184207816854</v>
      </c>
      <c r="AT6">
        <f t="shared" si="9"/>
        <v>33.951417227861896</v>
      </c>
      <c r="AU6">
        <f t="shared" si="9"/>
        <v>-298.68112865602461</v>
      </c>
      <c r="AW6">
        <v>3</v>
      </c>
      <c r="AX6">
        <f>IF(Z6&gt;0, (R6*SUMPRODUCT(K6:$K$98, X6:$X$98)-K6*$AZ$3)/Z6, 0)</f>
        <v>875.49128000890073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250000</v>
      </c>
      <c r="S7">
        <f t="shared" si="1"/>
        <v>1039.2408328972958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846.47205375727663</v>
      </c>
      <c r="AC7">
        <f t="shared" si="2"/>
        <v>993.53712617044141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-290.80423722345847</v>
      </c>
      <c r="AI7">
        <f t="shared" si="6"/>
        <v>-302.75451254367181</v>
      </c>
      <c r="AJ7">
        <f t="shared" si="7"/>
        <v>-147.06507241316478</v>
      </c>
      <c r="AK7">
        <f>G7*SUM(AB7, AE7:AF7)</f>
        <v>59.253043763009373</v>
      </c>
      <c r="AL7">
        <f t="shared" si="8"/>
        <v>-390.56654119382722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-184.81135003223503</v>
      </c>
      <c r="AR7">
        <f t="shared" si="9"/>
        <v>-192.40596604014567</v>
      </c>
      <c r="AS7">
        <f t="shared" si="9"/>
        <v>-93.462512220481841</v>
      </c>
      <c r="AT7">
        <f t="shared" si="9"/>
        <v>37.656380511905084</v>
      </c>
      <c r="AU7">
        <f t="shared" si="9"/>
        <v>-248.21209774872241</v>
      </c>
      <c r="AW7">
        <v>4</v>
      </c>
      <c r="AX7">
        <f>IF(Z7&gt;0, (R7*SUMPRODUCT(K7:$K$98, X7:$X$98)-K7*$AZ$3)/Z7, 0)</f>
        <v>1039.2408328972958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250000</v>
      </c>
      <c r="S8">
        <f t="shared" si="1"/>
        <v>1189.5281543128406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993.53712617044141</v>
      </c>
      <c r="AC8">
        <f t="shared" si="2"/>
        <v>1124.4520559832954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-292.32357178945006</v>
      </c>
      <c r="AI8">
        <f t="shared" si="6"/>
        <v>-304.1397281778718</v>
      </c>
      <c r="AJ8">
        <f t="shared" si="7"/>
        <v>-130.91492981285398</v>
      </c>
      <c r="AK8">
        <f>G8*SUM(AB8, AE8:AF8)</f>
        <v>69.547598831930912</v>
      </c>
      <c r="AL8">
        <f t="shared" si="8"/>
        <v>-365.50705915879485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-165.87224519291789</v>
      </c>
      <c r="AR8">
        <f t="shared" si="9"/>
        <v>-172.57704965907928</v>
      </c>
      <c r="AS8">
        <f t="shared" si="9"/>
        <v>-74.284646990328852</v>
      </c>
      <c r="AT8">
        <f t="shared" si="9"/>
        <v>39.463175327981084</v>
      </c>
      <c r="AU8">
        <f t="shared" si="9"/>
        <v>-207.39852132142701</v>
      </c>
      <c r="AW8">
        <v>5</v>
      </c>
      <c r="AX8">
        <f>IF(Z8&gt;0, (R8*SUMPRODUCT(K8:$K$98, X8:$X$98)-K8*$AZ$3)/Z8, 0)</f>
        <v>1189.5281543128406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250000</v>
      </c>
      <c r="S9">
        <f t="shared" si="1"/>
        <v>1327.2056870088898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1124.4520559832954</v>
      </c>
      <c r="AC9">
        <f t="shared" si="2"/>
        <v>1240.4782749377782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-296.36432690179447</v>
      </c>
      <c r="AI9">
        <f t="shared" si="6"/>
        <v>-308.04750350998688</v>
      </c>
      <c r="AJ9">
        <f t="shared" si="7"/>
        <v>-116.02621895448283</v>
      </c>
      <c r="AK9">
        <f t="shared" ref="AK9:AK72" si="22">G9*SUM(AB9:AB9, AE9:AF9)</f>
        <v>78.711643918830688</v>
      </c>
      <c r="AL9">
        <f t="shared" si="8"/>
        <v>-345.36207854563901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-150.14739121521814</v>
      </c>
      <c r="AR9">
        <f t="shared" si="9"/>
        <v>-156.06645207913931</v>
      </c>
      <c r="AS9">
        <f t="shared" si="9"/>
        <v>-58.782493394874948</v>
      </c>
      <c r="AT9">
        <f t="shared" si="9"/>
        <v>39.877768408307233</v>
      </c>
      <c r="AU9">
        <f t="shared" si="9"/>
        <v>-174.97117706570702</v>
      </c>
      <c r="AW9">
        <v>6</v>
      </c>
      <c r="AX9">
        <f>IF(Z9&gt;0, (R9*SUMPRODUCT(K9:$K$98, X9:$X$98)-K9*$AZ$3)/Z9, 0)</f>
        <v>1327.2056870088898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250000</v>
      </c>
      <c r="S10">
        <f t="shared" si="1"/>
        <v>1452.2504274231308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1240.4782749377782</v>
      </c>
      <c r="AC10">
        <f t="shared" si="2"/>
        <v>1342.0259409970249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-301.66943389187952</v>
      </c>
      <c r="AI10">
        <f t="shared" si="6"/>
        <v>-313.22069526229541</v>
      </c>
      <c r="AJ10">
        <f t="shared" si="7"/>
        <v>-101.54766605924669</v>
      </c>
      <c r="AK10">
        <f t="shared" si="22"/>
        <v>86.833479245644483</v>
      </c>
      <c r="AL10">
        <f t="shared" si="8"/>
        <v>-327.93488207589763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-136.45993171211657</v>
      </c>
      <c r="AR10">
        <f t="shared" si="9"/>
        <v>-141.68513572917558</v>
      </c>
      <c r="AS10">
        <f t="shared" si="9"/>
        <v>-45.93500706119314</v>
      </c>
      <c r="AT10">
        <f t="shared" si="9"/>
        <v>39.279056201739714</v>
      </c>
      <c r="AU10">
        <f t="shared" si="9"/>
        <v>-148.341086588629</v>
      </c>
      <c r="AW10">
        <v>7</v>
      </c>
      <c r="AX10">
        <f>IF(Z10&gt;0, (R10*SUMPRODUCT(K10:$K$98, X10:$X$98)-K10*$AZ$3)/Z10, 0)</f>
        <v>1452.2504274231308</v>
      </c>
    </row>
    <row r="11" spans="1:52" x14ac:dyDescent="0.25">
      <c r="A11" t="s">
        <v>33</v>
      </c>
      <c r="C11" s="12">
        <f>AU100</f>
        <v>9.3248630066595237E-13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250000</v>
      </c>
      <c r="S11">
        <f t="shared" si="1"/>
        <v>1565.5003699106617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1342.0259409970249</v>
      </c>
      <c r="AC11">
        <f t="shared" si="2"/>
        <v>1430.2937389942513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-306.57509727538655</v>
      </c>
      <c r="AI11">
        <f t="shared" si="6"/>
        <v>-317.99551727723451</v>
      </c>
      <c r="AJ11">
        <f t="shared" si="7"/>
        <v>-88.267797997226353</v>
      </c>
      <c r="AK11">
        <f t="shared" si="22"/>
        <v>93.941815869791753</v>
      </c>
      <c r="AL11">
        <f t="shared" si="8"/>
        <v>-312.32149940466911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-123.82053990567223</v>
      </c>
      <c r="AR11">
        <f t="shared" si="9"/>
        <v>-128.43305600089874</v>
      </c>
      <c r="AS11">
        <f t="shared" si="9"/>
        <v>-35.649883181750681</v>
      </c>
      <c r="AT11">
        <f t="shared" si="9"/>
        <v>37.941523835735026</v>
      </c>
      <c r="AU11">
        <f t="shared" si="9"/>
        <v>-126.1414153469144</v>
      </c>
      <c r="AW11">
        <v>8</v>
      </c>
      <c r="AX11">
        <f>IF(Z11&gt;0, (R11*SUMPRODUCT(K11:$K$98, X11:$X$98)-K11*$AZ$3)/Z11, 0)</f>
        <v>1565.5003699106617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250000</v>
      </c>
      <c r="S12">
        <f t="shared" si="1"/>
        <v>1668.5689292456107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1430.2937389942513</v>
      </c>
      <c r="AC12">
        <f t="shared" si="2"/>
        <v>1507.1229577576355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-313.60313439194545</v>
      </c>
      <c r="AI12">
        <f t="shared" si="6"/>
        <v>-324.89367003705536</v>
      </c>
      <c r="AJ12">
        <f t="shared" si="7"/>
        <v>-76.829218763384233</v>
      </c>
      <c r="AK12">
        <f t="shared" si="22"/>
        <v>100.1205617295976</v>
      </c>
      <c r="AL12">
        <f t="shared" si="8"/>
        <v>-301.60232707084197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-113.08843412738112</v>
      </c>
      <c r="AR12">
        <f t="shared" si="9"/>
        <v>-117.15991446841961</v>
      </c>
      <c r="AS12">
        <f t="shared" si="9"/>
        <v>-27.705386497579234</v>
      </c>
      <c r="AT12">
        <f t="shared" si="9"/>
        <v>36.104478266479973</v>
      </c>
      <c r="AU12">
        <f t="shared" si="9"/>
        <v>-108.76082269951887</v>
      </c>
      <c r="AW12">
        <v>9</v>
      </c>
      <c r="AX12">
        <f>IF(Z12&gt;0, (R12*SUMPRODUCT(K12:$K$98, X12:$X$98)-K12*$AZ$3)/Z12, 0)</f>
        <v>1668.5689292456107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250000</v>
      </c>
      <c r="S13">
        <f t="shared" si="1"/>
        <v>1761.8306830637825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1507.1229577576355</v>
      </c>
      <c r="AC13">
        <f t="shared" si="2"/>
        <v>1573.1860938704833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-320.86889384835916</v>
      </c>
      <c r="AI13">
        <f t="shared" si="6"/>
        <v>-332.03048069232557</v>
      </c>
      <c r="AJ13">
        <f t="shared" si="7"/>
        <v>-66.063136112847815</v>
      </c>
      <c r="AK13">
        <f t="shared" si="22"/>
        <v>105.4986070430345</v>
      </c>
      <c r="AL13">
        <f t="shared" si="8"/>
        <v>-292.59500976213889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-103.31119627363267</v>
      </c>
      <c r="AR13">
        <f t="shared" si="9"/>
        <v>-106.90492851527267</v>
      </c>
      <c r="AS13">
        <f t="shared" si="9"/>
        <v>-21.270561753585305</v>
      </c>
      <c r="AT13">
        <f t="shared" si="9"/>
        <v>33.967727965455815</v>
      </c>
      <c r="AU13">
        <f t="shared" si="9"/>
        <v>-94.207762303402163</v>
      </c>
      <c r="AW13">
        <v>10</v>
      </c>
      <c r="AX13">
        <f>IF(Z13&gt;0, (R13*SUMPRODUCT(K13:$K$98, X13:$X$98)-K13*$AZ$3)/Z13, 0)</f>
        <v>1761.8306830637825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250000</v>
      </c>
      <c r="S14">
        <f t="shared" si="1"/>
        <v>1846.4604511575194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1573.1860938704833</v>
      </c>
      <c r="AC14">
        <f t="shared" si="2"/>
        <v>1629.831656739912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-329.69764914918574</v>
      </c>
      <c r="AI14">
        <f t="shared" si="6"/>
        <v>-340.73113524225499</v>
      </c>
      <c r="AJ14">
        <f t="shared" si="7"/>
        <v>-56.645562869428659</v>
      </c>
      <c r="AK14">
        <f t="shared" si="22"/>
        <v>110.12302657093385</v>
      </c>
      <c r="AL14">
        <f t="shared" si="8"/>
        <v>-287.25367154074979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-94.780195707952743</v>
      </c>
      <c r="AR14">
        <f t="shared" si="9"/>
        <v>-97.952059304616967</v>
      </c>
      <c r="AS14">
        <f t="shared" si="9"/>
        <v>-16.284245728189017</v>
      </c>
      <c r="AT14">
        <f t="shared" si="9"/>
        <v>31.65773865018463</v>
      </c>
      <c r="AU14">
        <f t="shared" si="9"/>
        <v>-82.578566382621347</v>
      </c>
      <c r="AW14">
        <v>11</v>
      </c>
      <c r="AX14">
        <f>IF(Z14&gt;0, (R14*SUMPRODUCT(K14:$K$98, X14:$X$98)-K14*$AZ$3)/Z14, 0)</f>
        <v>1846.4604511575194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250000</v>
      </c>
      <c r="S15">
        <f t="shared" si="1"/>
        <v>1923.1031062860891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1629.831656739912</v>
      </c>
      <c r="AC15">
        <f t="shared" si="2"/>
        <v>1677.8699959811215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-342.89492941513515</v>
      </c>
      <c r="AI15">
        <f t="shared" si="6"/>
        <v>-353.80093590080298</v>
      </c>
      <c r="AJ15">
        <f t="shared" si="7"/>
        <v>-48.038339241209542</v>
      </c>
      <c r="AK15">
        <f t="shared" si="22"/>
        <v>114.08821597179384</v>
      </c>
      <c r="AL15">
        <f t="shared" si="8"/>
        <v>-287.7510591702187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-88.012587878132436</v>
      </c>
      <c r="AR15">
        <f t="shared" si="9"/>
        <v>-90.811888106504242</v>
      </c>
      <c r="AS15">
        <f t="shared" si="9"/>
        <v>-12.330245189679589</v>
      </c>
      <c r="AT15">
        <f t="shared" si="9"/>
        <v>29.283603438533802</v>
      </c>
      <c r="AU15">
        <f t="shared" si="9"/>
        <v>-73.858529857650026</v>
      </c>
      <c r="AW15">
        <v>12</v>
      </c>
      <c r="AX15">
        <f>IF(Z15&gt;0, (R15*SUMPRODUCT(K15:$K$98, X15:$X$98)-K15*$AZ$3)/Z15, 0)</f>
        <v>1923.1031062860891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250000</v>
      </c>
      <c r="S16">
        <f t="shared" si="1"/>
        <v>1991.5683533684569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1677.8699959811215</v>
      </c>
      <c r="AC16">
        <f t="shared" si="2"/>
        <v>1717.3739571647407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-358.33407457686354</v>
      </c>
      <c r="AI16">
        <f t="shared" si="6"/>
        <v>-369.11310429394587</v>
      </c>
      <c r="AJ16">
        <f t="shared" si="7"/>
        <v>-39.50396118361914</v>
      </c>
      <c r="AK16">
        <f t="shared" si="22"/>
        <v>117.45089971867851</v>
      </c>
      <c r="AL16">
        <f t="shared" si="8"/>
        <v>-291.16616575888651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-82.120921337068225</v>
      </c>
      <c r="AR16">
        <f t="shared" si="9"/>
        <v>-84.591196742865748</v>
      </c>
      <c r="AS16">
        <f t="shared" si="9"/>
        <v>-9.0532883111754305</v>
      </c>
      <c r="AT16">
        <f t="shared" si="9"/>
        <v>26.916714823045869</v>
      </c>
      <c r="AU16">
        <f t="shared" si="9"/>
        <v>-66.727770230995304</v>
      </c>
      <c r="AW16">
        <v>13</v>
      </c>
      <c r="AX16">
        <f>IF(Z16&gt;0, (R16*SUMPRODUCT(K16:$K$98, X16:$X$98)-K16*$AZ$3)/Z16, 0)</f>
        <v>1991.5683533684569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250000</v>
      </c>
      <c r="S17">
        <f t="shared" si="1"/>
        <v>2052.4509744916036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1717.3739571647407</v>
      </c>
      <c r="AC17">
        <f t="shared" si="2"/>
        <v>1749.1070974899512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-373.76802937409292</v>
      </c>
      <c r="AI17">
        <f t="shared" si="6"/>
        <v>-384.42058039253567</v>
      </c>
      <c r="AJ17">
        <f t="shared" si="7"/>
        <v>-31.73314032521057</v>
      </c>
      <c r="AK17">
        <f t="shared" si="22"/>
        <v>120.21617700153186</v>
      </c>
      <c r="AL17">
        <f t="shared" si="8"/>
        <v>-295.93754371621435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-76.48034413234231</v>
      </c>
      <c r="AR17">
        <f t="shared" si="9"/>
        <v>-78.660067125617417</v>
      </c>
      <c r="AS17">
        <f t="shared" si="9"/>
        <v>-6.4932292270587491</v>
      </c>
      <c r="AT17">
        <f t="shared" si="9"/>
        <v>24.598611611453705</v>
      </c>
      <c r="AU17">
        <f t="shared" si="9"/>
        <v>-60.554684741222452</v>
      </c>
      <c r="AW17">
        <v>14</v>
      </c>
      <c r="AX17">
        <f>IF(Z17&gt;0, (R17*SUMPRODUCT(K17:$K$98, X17:$X$98)-K17*$AZ$3)/Z17, 0)</f>
        <v>2052.4509744916036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250000</v>
      </c>
      <c r="S18">
        <f t="shared" si="1"/>
        <v>2106.916322121303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1749.1070974899512</v>
      </c>
      <c r="AC18">
        <f t="shared" si="2"/>
        <v>1774.2821655560713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-389.82286078522066</v>
      </c>
      <c r="AI18">
        <f t="shared" si="6"/>
        <v>-400.34939515043976</v>
      </c>
      <c r="AJ18">
        <f t="shared" si="7"/>
        <v>-25.175068066120048</v>
      </c>
      <c r="AK18">
        <f t="shared" si="22"/>
        <v>122.4374968242966</v>
      </c>
      <c r="AL18">
        <f t="shared" si="8"/>
        <v>-303.08696639226321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-71.219179220774265</v>
      </c>
      <c r="AR18">
        <f t="shared" si="9"/>
        <v>-73.142337693368901</v>
      </c>
      <c r="AS18">
        <f t="shared" si="9"/>
        <v>-4.599390812751869</v>
      </c>
      <c r="AT18">
        <f t="shared" si="9"/>
        <v>22.368872908346265</v>
      </c>
      <c r="AU18">
        <f t="shared" si="9"/>
        <v>-55.37285559777451</v>
      </c>
      <c r="AW18">
        <v>15</v>
      </c>
      <c r="AX18">
        <f>IF(Z18&gt;0, (R18*SUMPRODUCT(K18:$K$98, X18:$X$98)-K18*$AZ$3)/Z18, 0)</f>
        <v>2106.916322121303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250000</v>
      </c>
      <c r="S19">
        <f t="shared" si="1"/>
        <v>2155.8674878969823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1774.2821655560713</v>
      </c>
      <c r="AC19">
        <f t="shared" si="2"/>
        <v>1793.8267472267817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-408.56616778656092</v>
      </c>
      <c r="AI19">
        <f t="shared" si="6"/>
        <v>-418.96700849973848</v>
      </c>
      <c r="AJ19">
        <f t="shared" si="7"/>
        <v>-19.544581670710386</v>
      </c>
      <c r="AK19">
        <f t="shared" si="22"/>
        <v>124.199751588925</v>
      </c>
      <c r="AL19">
        <f t="shared" si="8"/>
        <v>-314.31183858152389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-66.645992262184123</v>
      </c>
      <c r="AR19">
        <f t="shared" si="9"/>
        <v>-68.342594683882353</v>
      </c>
      <c r="AS19">
        <f t="shared" si="9"/>
        <v>-3.1881446421532011</v>
      </c>
      <c r="AT19">
        <f t="shared" si="9"/>
        <v>20.259669879677585</v>
      </c>
      <c r="AU19">
        <f t="shared" si="9"/>
        <v>-51.27106944635797</v>
      </c>
      <c r="AW19">
        <v>16</v>
      </c>
      <c r="AX19">
        <f>IF(Z19&gt;0, (R19*SUMPRODUCT(K19:$K$98, X19:$X$98)-K19*$AZ$3)/Z19, 0)</f>
        <v>2155.8674878969823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250000</v>
      </c>
      <c r="S20">
        <f t="shared" si="1"/>
        <v>2199.6728042213786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1793.8267472267817</v>
      </c>
      <c r="AC20">
        <f t="shared" si="2"/>
        <v>1808.2198271891373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-426.55574304299569</v>
      </c>
      <c r="AI20">
        <f t="shared" si="6"/>
        <v>-436.83124756188931</v>
      </c>
      <c r="AJ20">
        <f t="shared" si="7"/>
        <v>-14.393079962355614</v>
      </c>
      <c r="AK20">
        <f t="shared" si="22"/>
        <v>125.56787230587473</v>
      </c>
      <c r="AL20">
        <f t="shared" si="8"/>
        <v>-325.65645521837018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-62.125430065950091</v>
      </c>
      <c r="AR20">
        <f t="shared" si="9"/>
        <v>-63.621999149340759</v>
      </c>
      <c r="AS20">
        <f t="shared" si="9"/>
        <v>-2.0962706450885147</v>
      </c>
      <c r="AT20">
        <f t="shared" si="9"/>
        <v>18.288250004132415</v>
      </c>
      <c r="AU20">
        <f t="shared" si="9"/>
        <v>-47.430019790296853</v>
      </c>
      <c r="AW20">
        <v>17</v>
      </c>
      <c r="AX20">
        <f>IF(Z20&gt;0, (R20*SUMPRODUCT(K20:$K$98, X20:$X$98)-K20*$AZ$3)/Z20, 0)</f>
        <v>2199.6728042213786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250000</v>
      </c>
      <c r="S21">
        <f t="shared" si="1"/>
        <v>2239.3864290572674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1808.2198271891373</v>
      </c>
      <c r="AC21">
        <f t="shared" si="2"/>
        <v>1818.4507116093837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-447.29415027807266</v>
      </c>
      <c r="AI21">
        <f t="shared" si="6"/>
        <v>-457.44453504426349</v>
      </c>
      <c r="AJ21">
        <f t="shared" si="7"/>
        <v>-10.230884420246412</v>
      </c>
      <c r="AK21">
        <f t="shared" si="22"/>
        <v>126.57538790323962</v>
      </c>
      <c r="AL21">
        <f t="shared" si="8"/>
        <v>-341.10003156127027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-58.165947963988735</v>
      </c>
      <c r="AR21">
        <f t="shared" si="9"/>
        <v>-59.485899838516218</v>
      </c>
      <c r="AS21">
        <f t="shared" si="9"/>
        <v>-1.3304200165454487</v>
      </c>
      <c r="AT21">
        <f t="shared" si="9"/>
        <v>16.459811561864829</v>
      </c>
      <c r="AU21">
        <f t="shared" si="9"/>
        <v>-44.356508293196839</v>
      </c>
      <c r="AW21">
        <v>18</v>
      </c>
      <c r="AX21">
        <f>IF(Z21&gt;0, (R21*SUMPRODUCT(K21:$K$98, X21:$X$98)-K21*$AZ$3)/Z21, 0)</f>
        <v>2239.3864290572674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250000</v>
      </c>
      <c r="S22">
        <f t="shared" si="1"/>
        <v>2275.3294023755975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1818.4507116093837</v>
      </c>
      <c r="AC22">
        <f t="shared" si="2"/>
        <v>1824.8886158652133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-469.43986685147979</v>
      </c>
      <c r="AI22">
        <f t="shared" si="6"/>
        <v>-479.46527577666609</v>
      </c>
      <c r="AJ22">
        <f t="shared" si="7"/>
        <v>-6.4379042558296078</v>
      </c>
      <c r="AK22">
        <f t="shared" si="22"/>
        <v>127.29154981265687</v>
      </c>
      <c r="AL22">
        <f t="shared" si="8"/>
        <v>-358.61163021983884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-54.505149883970198</v>
      </c>
      <c r="AR22">
        <f t="shared" si="9"/>
        <v>-55.669167801281539</v>
      </c>
      <c r="AS22">
        <f t="shared" si="9"/>
        <v>-0.74748431307317775</v>
      </c>
      <c r="AT22">
        <f t="shared" si="9"/>
        <v>14.779411574127687</v>
      </c>
      <c r="AU22">
        <f t="shared" si="9"/>
        <v>-41.637240540227026</v>
      </c>
      <c r="AW22">
        <v>19</v>
      </c>
      <c r="AX22">
        <f>IF(Z22&gt;0, (R22*SUMPRODUCT(K22:$K$98, X22:$X$98)-K22*$AZ$3)/Z22, 0)</f>
        <v>2275.3294023755975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250000</v>
      </c>
      <c r="S23">
        <f t="shared" si="1"/>
        <v>2308.0494839198509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1824.8886158652133</v>
      </c>
      <c r="AC23">
        <f t="shared" si="2"/>
        <v>1828.0654768917952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-493.31728935896558</v>
      </c>
      <c r="AI23">
        <f t="shared" si="6"/>
        <v>-503.21777833043211</v>
      </c>
      <c r="AJ23">
        <f t="shared" si="7"/>
        <v>-3.1768610265819461</v>
      </c>
      <c r="AK23">
        <f t="shared" si="22"/>
        <v>127.74220311056494</v>
      </c>
      <c r="AL23">
        <f t="shared" si="8"/>
        <v>-378.6524362464491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-51.140607546217829</v>
      </c>
      <c r="AR23">
        <f t="shared" si="9"/>
        <v>-52.166959210606798</v>
      </c>
      <c r="AS23">
        <f t="shared" si="9"/>
        <v>-0.32933490573666496</v>
      </c>
      <c r="AT23">
        <f t="shared" si="9"/>
        <v>13.242620960752509</v>
      </c>
      <c r="AU23">
        <f t="shared" si="9"/>
        <v>-39.253673155590953</v>
      </c>
      <c r="AW23">
        <v>20</v>
      </c>
      <c r="AX23">
        <f>IF(Z23&gt;0, (R23*SUMPRODUCT(K23:$K$98, X23:$X$98)-K23*$AZ$3)/Z23, 0)</f>
        <v>2308.0494839198509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250000</v>
      </c>
      <c r="S24">
        <f t="shared" si="1"/>
        <v>2338.0046728148732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1828.0654768917952</v>
      </c>
      <c r="AC24">
        <f t="shared" si="2"/>
        <v>1828.4266648014275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-518.23911511361985</v>
      </c>
      <c r="AI24">
        <f t="shared" si="6"/>
        <v>-528.01468723961602</v>
      </c>
      <c r="AJ24">
        <f t="shared" si="7"/>
        <v>-0.36118790963223546</v>
      </c>
      <c r="AK24">
        <f t="shared" si="22"/>
        <v>127.96458338242567</v>
      </c>
      <c r="AL24">
        <f t="shared" si="8"/>
        <v>-400.41129176682261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-47.968011251881627</v>
      </c>
      <c r="AR24">
        <f t="shared" si="9"/>
        <v>-48.872834411805705</v>
      </c>
      <c r="AS24">
        <f t="shared" si="9"/>
        <v>-3.3431412658776638E-2</v>
      </c>
      <c r="AT24">
        <f t="shared" si="9"/>
        <v>11.844352146566138</v>
      </c>
      <c r="AU24">
        <f t="shared" si="9"/>
        <v>-37.061913677898346</v>
      </c>
      <c r="AW24">
        <v>21</v>
      </c>
      <c r="AX24">
        <f>IF(Z24&gt;0, (R24*SUMPRODUCT(K24:$K$98, X24:$X$98)-K24*$AZ$3)/Z24, 0)</f>
        <v>2338.0046728148732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250000</v>
      </c>
      <c r="S25">
        <f t="shared" si="1"/>
        <v>2365.7540842545027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1828.4266648014275</v>
      </c>
      <c r="AC25">
        <f t="shared" si="2"/>
        <v>1826.4423994922688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-547.84808740546725</v>
      </c>
      <c r="AI25">
        <f t="shared" si="6"/>
        <v>-557.49851140583314</v>
      </c>
      <c r="AJ25">
        <f t="shared" si="7"/>
        <v>1.9842653091586726</v>
      </c>
      <c r="AK25">
        <f t="shared" si="22"/>
        <v>127.98986653609994</v>
      </c>
      <c r="AL25">
        <f t="shared" si="8"/>
        <v>-427.52437956057452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-45.275541276281068</v>
      </c>
      <c r="AR25">
        <f t="shared" si="9"/>
        <v>-46.073076542364426</v>
      </c>
      <c r="AS25">
        <f t="shared" si="9"/>
        <v>0.16398466650375595</v>
      </c>
      <c r="AT25">
        <f t="shared" si="9"/>
        <v>10.577403879868083</v>
      </c>
      <c r="AU25">
        <f t="shared" si="9"/>
        <v>-35.331687995992588</v>
      </c>
      <c r="AW25">
        <v>22</v>
      </c>
      <c r="AX25">
        <f>IF(Z25&gt;0, (R25*SUMPRODUCT(K25:$K$98, X25:$X$98)-K25*$AZ$3)/Z25, 0)</f>
        <v>2365.7540842545027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250000</v>
      </c>
      <c r="S26">
        <f t="shared" si="1"/>
        <v>2391.4116146096712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1826.4423994922688</v>
      </c>
      <c r="AC26">
        <f t="shared" si="2"/>
        <v>1822.2237742362761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-581.72755874205791</v>
      </c>
      <c r="AI26">
        <f t="shared" si="6"/>
        <v>-591.25239212448309</v>
      </c>
      <c r="AJ26">
        <f t="shared" si="7"/>
        <v>4.2186252559927198</v>
      </c>
      <c r="AK26">
        <f t="shared" si="22"/>
        <v>127.85096796445883</v>
      </c>
      <c r="AL26">
        <f t="shared" si="8"/>
        <v>-459.18279890403153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-42.924487356701</v>
      </c>
      <c r="AR26">
        <f t="shared" si="9"/>
        <v>-43.62730534074614</v>
      </c>
      <c r="AS26">
        <f t="shared" si="9"/>
        <v>0.31128373366923845</v>
      </c>
      <c r="AT26">
        <f t="shared" si="9"/>
        <v>9.4338615653685896</v>
      </c>
      <c r="AU26">
        <f t="shared" si="9"/>
        <v>-33.882160041708318</v>
      </c>
      <c r="AW26">
        <v>23</v>
      </c>
      <c r="AX26">
        <f>IF(Z26&gt;0, (R26*SUMPRODUCT(K26:$K$98, X26:$X$98)-K26*$AZ$3)/Z26, 0)</f>
        <v>2391.4116146096712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250000</v>
      </c>
      <c r="S27">
        <f t="shared" si="1"/>
        <v>2418.7407528566059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1822.2237742362761</v>
      </c>
      <c r="AC27">
        <f t="shared" si="2"/>
        <v>1815.9572476119756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-895.14384128031668</v>
      </c>
      <c r="AI27">
        <f t="shared" si="6"/>
        <v>-904.52866913685352</v>
      </c>
      <c r="AJ27">
        <f t="shared" si="7"/>
        <v>6.266526624300468</v>
      </c>
      <c r="AK27">
        <f t="shared" si="22"/>
        <v>127.55566419653934</v>
      </c>
      <c r="AL27">
        <f t="shared" si="8"/>
        <v>-770.70647831601377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-58.973959054073234</v>
      </c>
      <c r="AR27">
        <f t="shared" si="9"/>
        <v>-59.592251252731856</v>
      </c>
      <c r="AS27">
        <f t="shared" si="9"/>
        <v>0.41285195463577601</v>
      </c>
      <c r="AT27">
        <f t="shared" si="9"/>
        <v>8.4036354500104835</v>
      </c>
      <c r="AU27">
        <f t="shared" si="9"/>
        <v>-50.775763848085596</v>
      </c>
      <c r="AW27">
        <v>24</v>
      </c>
      <c r="AX27">
        <f>IF(Z27&gt;0, (R27*SUMPRODUCT(K27:$K$98, X27:$X$98)-K27*$AZ$3)/Z27, 0)</f>
        <v>2418.7407528566059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250000</v>
      </c>
      <c r="S28">
        <f t="shared" si="1"/>
        <v>2423.8989845469205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1815.9572476119756</v>
      </c>
      <c r="AC28">
        <f t="shared" si="2"/>
        <v>1789.7136106404032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-1229.2247526492024</v>
      </c>
      <c r="AI28">
        <f t="shared" si="6"/>
        <v>-1238.4542709895416</v>
      </c>
      <c r="AJ28">
        <f t="shared" si="7"/>
        <v>26.243636971572414</v>
      </c>
      <c r="AK28">
        <f t="shared" si="22"/>
        <v>127.1170073328383</v>
      </c>
      <c r="AL28">
        <f t="shared" si="8"/>
        <v>-1085.0936266851309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-72.307064446702199</v>
      </c>
      <c r="AR28">
        <f t="shared" si="9"/>
        <v>-72.849975233365612</v>
      </c>
      <c r="AS28">
        <f t="shared" si="9"/>
        <v>1.5437375026248616</v>
      </c>
      <c r="AT28">
        <f t="shared" si="9"/>
        <v>7.4774426903446223</v>
      </c>
      <c r="AU28">
        <f t="shared" si="9"/>
        <v>-63.828795040396137</v>
      </c>
      <c r="AW28">
        <v>25</v>
      </c>
      <c r="AX28">
        <f>IF(Z28&gt;0, (R28*SUMPRODUCT(K28:$K$98, X28:$X$98)-K28*$AZ$3)/Z28, 0)</f>
        <v>2423.8989845469205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250000</v>
      </c>
      <c r="S29">
        <f t="shared" si="1"/>
        <v>2410.2222218697602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1789.7136106404032</v>
      </c>
      <c r="AC29">
        <f t="shared" si="2"/>
        <v>1746.6300480530763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-1575.4787806958784</v>
      </c>
      <c r="AI29">
        <f t="shared" si="6"/>
        <v>-1584.5372299137794</v>
      </c>
      <c r="AJ29">
        <f t="shared" si="7"/>
        <v>43.083562587326924</v>
      </c>
      <c r="AK29">
        <f t="shared" si="22"/>
        <v>125.27995274482824</v>
      </c>
      <c r="AL29">
        <f t="shared" si="8"/>
        <v>-1416.1737145816242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-82.745420788789687</v>
      </c>
      <c r="AR29">
        <f t="shared" si="9"/>
        <v>-83.221177873818803</v>
      </c>
      <c r="AS29">
        <f t="shared" si="9"/>
        <v>2.2627835798549443</v>
      </c>
      <c r="AT29">
        <f t="shared" si="9"/>
        <v>6.5798045224650732</v>
      </c>
      <c r="AU29">
        <f t="shared" si="9"/>
        <v>-74.378589771498781</v>
      </c>
      <c r="AW29">
        <v>26</v>
      </c>
      <c r="AX29">
        <f>IF(Z29&gt;0, (R29*SUMPRODUCT(K29:$K$98, X29:$X$98)-K29*$AZ$3)/Z29, 0)</f>
        <v>2410.2222218697602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250000</v>
      </c>
      <c r="S30">
        <f t="shared" si="1"/>
        <v>2381.6331819911497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1746.6300480530763</v>
      </c>
      <c r="AC30">
        <f t="shared" si="2"/>
        <v>1689.9770396387287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-1960.4295797381087</v>
      </c>
      <c r="AI30">
        <f t="shared" si="6"/>
        <v>-1969.2994229848437</v>
      </c>
      <c r="AJ30">
        <f t="shared" si="7"/>
        <v>56.653008414347596</v>
      </c>
      <c r="AK30">
        <f t="shared" si="22"/>
        <v>122.26410336371535</v>
      </c>
      <c r="AL30">
        <f t="shared" si="8"/>
        <v>-1790.3823112067807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-91.931561019643283</v>
      </c>
      <c r="AR30">
        <f t="shared" si="9"/>
        <v>-92.347499722109106</v>
      </c>
      <c r="AS30">
        <f t="shared" si="9"/>
        <v>2.6566623732976509</v>
      </c>
      <c r="AT30">
        <f t="shared" si="9"/>
        <v>5.7334014927457373</v>
      </c>
      <c r="AU30">
        <f t="shared" si="9"/>
        <v>-83.957435856065715</v>
      </c>
      <c r="AW30">
        <v>27</v>
      </c>
      <c r="AX30">
        <f>IF(Z30&gt;0, (R30*SUMPRODUCT(K30:$K$98, X30:$X$98)-K30*$AZ$3)/Z30, 0)</f>
        <v>2381.6331819911497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250000</v>
      </c>
      <c r="S31">
        <f t="shared" si="1"/>
        <v>2339.711357793215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1689.9770396387287</v>
      </c>
      <c r="AC31">
        <f t="shared" si="2"/>
        <v>1621.3422753819805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-2381.1981180184689</v>
      </c>
      <c r="AI31">
        <f t="shared" si="6"/>
        <v>-2389.8602029268354</v>
      </c>
      <c r="AJ31">
        <f t="shared" si="7"/>
        <v>68.634764256748213</v>
      </c>
      <c r="AK31">
        <f t="shared" si="22"/>
        <v>118.29839277471102</v>
      </c>
      <c r="AL31">
        <f t="shared" si="8"/>
        <v>-2202.9270458953761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-99.699021485691659</v>
      </c>
      <c r="AR31">
        <f t="shared" si="9"/>
        <v>-100.06169663768983</v>
      </c>
      <c r="AS31">
        <f t="shared" si="9"/>
        <v>2.8736873192194623</v>
      </c>
      <c r="AT31">
        <f t="shared" si="9"/>
        <v>4.9530670773347332</v>
      </c>
      <c r="AU31">
        <f t="shared" si="9"/>
        <v>-92.234942241135641</v>
      </c>
      <c r="AW31">
        <v>28</v>
      </c>
      <c r="AX31">
        <f>IF(Z31&gt;0, (R31*SUMPRODUCT(K31:$K$98, X31:$X$98)-K31*$AZ$3)/Z31, 0)</f>
        <v>2339.711357793215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250000</v>
      </c>
      <c r="S32">
        <f t="shared" si="1"/>
        <v>2285.9861052249944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1621.3422753819805</v>
      </c>
      <c r="AC32">
        <f t="shared" si="2"/>
        <v>1542.4439652917306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-2824.5326469202118</v>
      </c>
      <c r="AI32">
        <f t="shared" si="6"/>
        <v>-2832.9668843471491</v>
      </c>
      <c r="AJ32">
        <f t="shared" si="7"/>
        <v>78.898310090249879</v>
      </c>
      <c r="AK32">
        <f t="shared" si="22"/>
        <v>113.49395927673865</v>
      </c>
      <c r="AL32">
        <f t="shared" si="8"/>
        <v>-2640.5746149801607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-105.59027996747112</v>
      </c>
      <c r="AR32">
        <f t="shared" si="9"/>
        <v>-105.90557938247115</v>
      </c>
      <c r="AS32">
        <f t="shared" si="9"/>
        <v>2.9494772030599825</v>
      </c>
      <c r="AT32">
        <f t="shared" si="9"/>
        <v>4.2427758615976527</v>
      </c>
      <c r="AU32">
        <f t="shared" si="9"/>
        <v>-98.713326317813511</v>
      </c>
      <c r="AW32">
        <v>29</v>
      </c>
      <c r="AX32">
        <f>IF(Z32&gt;0, (R32*SUMPRODUCT(K32:$K$98, X32:$X$98)-K32*$AZ$3)/Z32, 0)</f>
        <v>2285.9861052249944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250000</v>
      </c>
      <c r="S33">
        <f t="shared" si="1"/>
        <v>2222.7607329066714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1542.4439652917306</v>
      </c>
      <c r="AC33">
        <f t="shared" si="2"/>
        <v>1455.4257490701898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-3302.1726373943811</v>
      </c>
      <c r="AI33">
        <f t="shared" si="6"/>
        <v>-3310.3574238151791</v>
      </c>
      <c r="AJ33">
        <f t="shared" si="7"/>
        <v>87.018216221540797</v>
      </c>
      <c r="AK33">
        <f t="shared" si="22"/>
        <v>107.97107757042116</v>
      </c>
      <c r="AL33">
        <f t="shared" si="8"/>
        <v>-3115.368130023217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-110.21966692929296</v>
      </c>
      <c r="AR33">
        <f t="shared" si="9"/>
        <v>-110.49285810741974</v>
      </c>
      <c r="AS33">
        <f t="shared" si="9"/>
        <v>2.9044873972087091</v>
      </c>
      <c r="AT33">
        <f t="shared" si="9"/>
        <v>3.6038504083780838</v>
      </c>
      <c r="AU33">
        <f t="shared" si="9"/>
        <v>-103.98452030183293</v>
      </c>
      <c r="AW33">
        <v>30</v>
      </c>
      <c r="AX33">
        <f>IF(Z33&gt;0, (R33*SUMPRODUCT(K33:$K$98, X33:$X$98)-K33*$AZ$3)/Z33, 0)</f>
        <v>2222.7607329066714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250000</v>
      </c>
      <c r="S34">
        <f t="shared" si="1"/>
        <v>2151.3590550123849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1455.4257490701898</v>
      </c>
      <c r="AC34">
        <f t="shared" si="2"/>
        <v>1361.7882819140489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-3811.3276447087637</v>
      </c>
      <c r="AI34">
        <f t="shared" si="6"/>
        <v>-3819.2400168831182</v>
      </c>
      <c r="AJ34">
        <f t="shared" si="7"/>
        <v>93.637467156140929</v>
      </c>
      <c r="AK34">
        <f t="shared" si="22"/>
        <v>101.8798024349133</v>
      </c>
      <c r="AL34">
        <f t="shared" si="8"/>
        <v>-3623.722747292064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-113.58411072009891</v>
      </c>
      <c r="AR34">
        <f t="shared" si="9"/>
        <v>-113.81991300237138</v>
      </c>
      <c r="AS34">
        <f t="shared" si="9"/>
        <v>2.7905573670052308</v>
      </c>
      <c r="AT34">
        <f t="shared" si="9"/>
        <v>3.0361931165834588</v>
      </c>
      <c r="AU34">
        <f t="shared" ref="AU34:AU97" si="23">AL34*$K34</f>
        <v>-107.9931625187827</v>
      </c>
      <c r="AW34">
        <v>31</v>
      </c>
      <c r="AX34">
        <f>IF(Z34&gt;0, (R34*SUMPRODUCT(K34:$K$98, X34:$X$98)-K34*$AZ$3)/Z34, 0)</f>
        <v>2151.3590550123849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250000</v>
      </c>
      <c r="S35">
        <f t="shared" si="1"/>
        <v>2072.2918000397212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1361.7882819140489</v>
      </c>
      <c r="AC35">
        <f t="shared" si="2"/>
        <v>1263.0097067056929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-4296.2598432310124</v>
      </c>
      <c r="AI35">
        <f t="shared" ref="AI35:AI66" si="25">SUM(AE35:AH35)</f>
        <v>-4303.8782786914617</v>
      </c>
      <c r="AJ35">
        <f t="shared" si="7"/>
        <v>98.77857520835596</v>
      </c>
      <c r="AK35">
        <f t="shared" si="22"/>
        <v>95.325179733983433</v>
      </c>
      <c r="AL35">
        <f t="shared" si="8"/>
        <v>-4109.7745237491217</v>
      </c>
      <c r="AN35">
        <f t="shared" ref="AN35:AT66" si="26">AE35*$K35</f>
        <v>0</v>
      </c>
      <c r="AO35">
        <f t="shared" si="26"/>
        <v>0</v>
      </c>
      <c r="AP35">
        <f t="shared" si="26"/>
        <v>-0.20271648507887249</v>
      </c>
      <c r="AQ35">
        <f t="shared" si="26"/>
        <v>-114.31778859670517</v>
      </c>
      <c r="AR35">
        <f t="shared" si="26"/>
        <v>-114.52050508178404</v>
      </c>
      <c r="AS35">
        <f t="shared" si="26"/>
        <v>2.628367159017154</v>
      </c>
      <c r="AT35">
        <f t="shared" si="26"/>
        <v>2.5364768757974039</v>
      </c>
      <c r="AU35">
        <f t="shared" si="23"/>
        <v>-109.35566104696947</v>
      </c>
      <c r="AW35">
        <v>32</v>
      </c>
      <c r="AX35">
        <f>IF(Z35&gt;0, (R35*SUMPRODUCT(K35:$K$98, X35:$X$98)-K35*$AZ$3)/Z35, 0)</f>
        <v>2072.2918000397212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250000</v>
      </c>
      <c r="S36">
        <f t="shared" si="1"/>
        <v>1988.5113252413537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1263.0097067056929</v>
      </c>
      <c r="AC36">
        <f t="shared" si="2"/>
        <v>1161.9111462444721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-4767.0074363124095</v>
      </c>
      <c r="AI36">
        <f t="shared" si="25"/>
        <v>-4774.3113370464389</v>
      </c>
      <c r="AJ36">
        <f t="shared" si="7"/>
        <v>101.09856046122081</v>
      </c>
      <c r="AK36">
        <f t="shared" si="22"/>
        <v>88.410679469398517</v>
      </c>
      <c r="AL36">
        <f t="shared" si="8"/>
        <v>-4584.8020971158194</v>
      </c>
      <c r="AN36">
        <f t="shared" si="26"/>
        <v>0</v>
      </c>
      <c r="AO36">
        <f t="shared" si="26"/>
        <v>0</v>
      </c>
      <c r="AP36">
        <f t="shared" si="26"/>
        <v>-0.17352422524634473</v>
      </c>
      <c r="AQ36">
        <f t="shared" si="26"/>
        <v>-113.25335628888581</v>
      </c>
      <c r="AR36">
        <f t="shared" si="26"/>
        <v>-113.42688051413215</v>
      </c>
      <c r="AS36">
        <f t="shared" si="26"/>
        <v>2.4018740145002231</v>
      </c>
      <c r="AT36">
        <f t="shared" si="26"/>
        <v>2.1004385488091097</v>
      </c>
      <c r="AU36">
        <f t="shared" si="23"/>
        <v>-108.92456795082282</v>
      </c>
      <c r="AW36">
        <v>33</v>
      </c>
      <c r="AX36">
        <f>IF(Z36&gt;0, (R36*SUMPRODUCT(K36:$K$98, X36:$X$98)-K36*$AZ$3)/Z36, 0)</f>
        <v>1988.5113252413537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250000</v>
      </c>
      <c r="S37">
        <f t="shared" si="1"/>
        <v>1902.0868028951529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1161.9111462444721</v>
      </c>
      <c r="AC37">
        <f t="shared" si="2"/>
        <v>1060.4606722194121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-5236.0203582109252</v>
      </c>
      <c r="AI37">
        <f t="shared" si="25"/>
        <v>-5242.9894189197039</v>
      </c>
      <c r="AJ37">
        <f t="shared" si="7"/>
        <v>101.45047402505998</v>
      </c>
      <c r="AK37">
        <f t="shared" si="22"/>
        <v>81.333780237113061</v>
      </c>
      <c r="AL37">
        <f t="shared" si="8"/>
        <v>-5060.205164657531</v>
      </c>
      <c r="AN37">
        <f t="shared" si="26"/>
        <v>0</v>
      </c>
      <c r="AO37">
        <f t="shared" si="26"/>
        <v>0</v>
      </c>
      <c r="AP37">
        <f t="shared" si="26"/>
        <v>-0.14782962559299226</v>
      </c>
      <c r="AQ37">
        <f t="shared" si="26"/>
        <v>-111.06789874517824</v>
      </c>
      <c r="AR37">
        <f t="shared" si="26"/>
        <v>-111.21572837077123</v>
      </c>
      <c r="AS37">
        <f t="shared" si="26"/>
        <v>2.1519952570459022</v>
      </c>
      <c r="AT37">
        <f t="shared" si="26"/>
        <v>1.7252744355304412</v>
      </c>
      <c r="AU37">
        <f t="shared" si="23"/>
        <v>-107.3384586781949</v>
      </c>
      <c r="AW37">
        <v>34</v>
      </c>
      <c r="AX37">
        <f>IF(Z37&gt;0, (R37*SUMPRODUCT(K37:$K$98, X37:$X$98)-K37*$AZ$3)/Z37, 0)</f>
        <v>1902.0868028951529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250000</v>
      </c>
      <c r="S38">
        <f t="shared" si="1"/>
        <v>1814.8681466177691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1060.4606722194121</v>
      </c>
      <c r="AC38">
        <f t="shared" si="2"/>
        <v>959.93106120979257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-5755.8866205943068</v>
      </c>
      <c r="AI38">
        <f t="shared" si="25"/>
        <v>-5762.498196364968</v>
      </c>
      <c r="AJ38">
        <f t="shared" si="7"/>
        <v>100.52961100961954</v>
      </c>
      <c r="AK38">
        <f t="shared" si="22"/>
        <v>74.232247055358854</v>
      </c>
      <c r="AL38">
        <f t="shared" si="8"/>
        <v>-5587.7363382999893</v>
      </c>
      <c r="AN38">
        <f t="shared" si="26"/>
        <v>0</v>
      </c>
      <c r="AO38">
        <f t="shared" si="26"/>
        <v>0</v>
      </c>
      <c r="AP38">
        <f t="shared" si="26"/>
        <v>-0.12522014028444117</v>
      </c>
      <c r="AQ38">
        <f t="shared" si="26"/>
        <v>-109.01378961586086</v>
      </c>
      <c r="AR38">
        <f t="shared" si="26"/>
        <v>-109.1390097561453</v>
      </c>
      <c r="AS38">
        <f t="shared" si="26"/>
        <v>1.903983623575171</v>
      </c>
      <c r="AT38">
        <f t="shared" si="26"/>
        <v>1.4059238995868106</v>
      </c>
      <c r="AU38">
        <f t="shared" si="23"/>
        <v>-105.82910223298332</v>
      </c>
      <c r="AW38">
        <v>35</v>
      </c>
      <c r="AX38">
        <f>IF(Z38&gt;0, (R38*SUMPRODUCT(K38:$K$98, X38:$X$98)-K38*$AZ$3)/Z38, 0)</f>
        <v>1814.8681466177691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250000</v>
      </c>
      <c r="S39">
        <f t="shared" si="1"/>
        <v>1725.0722239303207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959.93106120979257</v>
      </c>
      <c r="AC39">
        <f t="shared" si="2"/>
        <v>860.32645707210918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-6229.4266911167579</v>
      </c>
      <c r="AI39">
        <f t="shared" si="25"/>
        <v>-6235.6606797951563</v>
      </c>
      <c r="AJ39">
        <f t="shared" si="7"/>
        <v>99.604604137683395</v>
      </c>
      <c r="AK39">
        <f t="shared" si="22"/>
        <v>67.195174284685493</v>
      </c>
      <c r="AL39">
        <f t="shared" si="8"/>
        <v>-6068.8609013727873</v>
      </c>
      <c r="AN39">
        <f t="shared" si="26"/>
        <v>0</v>
      </c>
      <c r="AO39">
        <f t="shared" si="26"/>
        <v>0</v>
      </c>
      <c r="AP39">
        <f t="shared" si="26"/>
        <v>-0.10541858756499707</v>
      </c>
      <c r="AQ39">
        <f t="shared" si="26"/>
        <v>-105.34144301428613</v>
      </c>
      <c r="AR39">
        <f t="shared" si="26"/>
        <v>-105.44686160185113</v>
      </c>
      <c r="AS39">
        <f t="shared" si="26"/>
        <v>1.6843432391126349</v>
      </c>
      <c r="AT39">
        <f t="shared" si="26"/>
        <v>1.1362902195862041</v>
      </c>
      <c r="AU39">
        <f t="shared" si="23"/>
        <v>-102.62622814315228</v>
      </c>
      <c r="AW39">
        <v>36</v>
      </c>
      <c r="AX39">
        <f>IF(Z39&gt;0, (R39*SUMPRODUCT(K39:$K$98, X39:$X$98)-K39*$AZ$3)/Z39, 0)</f>
        <v>1725.0722239303207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250000</v>
      </c>
      <c r="S40">
        <f t="shared" si="1"/>
        <v>1633.4384020981224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860.32645707210918</v>
      </c>
      <c r="AC40">
        <f t="shared" si="2"/>
        <v>763.38607252048132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-6595.6847015191952</v>
      </c>
      <c r="AI40">
        <f t="shared" si="25"/>
        <v>-6601.5265660757341</v>
      </c>
      <c r="AJ40">
        <f t="shared" si="7"/>
        <v>96.940384551627858</v>
      </c>
      <c r="AK40">
        <f t="shared" si="22"/>
        <v>60.222851995047648</v>
      </c>
      <c r="AL40">
        <f t="shared" si="8"/>
        <v>-6444.3633295290583</v>
      </c>
      <c r="AN40">
        <f t="shared" si="26"/>
        <v>0</v>
      </c>
      <c r="AO40">
        <f t="shared" si="26"/>
        <v>0</v>
      </c>
      <c r="AP40">
        <f t="shared" si="26"/>
        <v>-8.8203261596938559E-2</v>
      </c>
      <c r="AQ40">
        <f t="shared" si="26"/>
        <v>-99.584798228141238</v>
      </c>
      <c r="AR40">
        <f t="shared" si="26"/>
        <v>-99.673001489738184</v>
      </c>
      <c r="AS40">
        <f t="shared" si="26"/>
        <v>1.4636522321190863</v>
      </c>
      <c r="AT40">
        <f t="shared" si="26"/>
        <v>0.90927338647171374</v>
      </c>
      <c r="AU40">
        <f t="shared" si="23"/>
        <v>-97.300075871147385</v>
      </c>
      <c r="AW40">
        <v>37</v>
      </c>
      <c r="AX40">
        <f>IF(Z40&gt;0, (R40*SUMPRODUCT(K40:$K$98, X40:$X$98)-K40*$AZ$3)/Z40, 0)</f>
        <v>1633.4384020981224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250000</v>
      </c>
      <c r="S41">
        <f t="shared" si="1"/>
        <v>1543.3123549123873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763.38607252048132</v>
      </c>
      <c r="AC41">
        <f t="shared" si="2"/>
        <v>671.30221934828489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-6925.1799199030811</v>
      </c>
      <c r="AI41">
        <f t="shared" si="25"/>
        <v>-6930.6171068180593</v>
      </c>
      <c r="AJ41">
        <f t="shared" si="7"/>
        <v>92.083853172196427</v>
      </c>
      <c r="AK41">
        <f t="shared" si="22"/>
        <v>53.437025076433699</v>
      </c>
      <c r="AL41">
        <f t="shared" si="8"/>
        <v>-6785.0962285694286</v>
      </c>
      <c r="AN41">
        <f t="shared" si="26"/>
        <v>0</v>
      </c>
      <c r="AO41">
        <f t="shared" si="26"/>
        <v>0</v>
      </c>
      <c r="AP41">
        <f t="shared" si="26"/>
        <v>-7.3297540410353079E-2</v>
      </c>
      <c r="AQ41">
        <f t="shared" si="26"/>
        <v>-93.356852167388254</v>
      </c>
      <c r="AR41">
        <f t="shared" si="26"/>
        <v>-93.430149707798606</v>
      </c>
      <c r="AS41">
        <f t="shared" si="26"/>
        <v>1.2413625013399709</v>
      </c>
      <c r="AT41">
        <f t="shared" si="26"/>
        <v>0.72037297341373008</v>
      </c>
      <c r="AU41">
        <f t="shared" si="23"/>
        <v>-91.468414233044896</v>
      </c>
      <c r="AW41">
        <v>38</v>
      </c>
      <c r="AX41">
        <f>IF(Z41&gt;0, (R41*SUMPRODUCT(K41:$K$98, X41:$X$98)-K41*$AZ$3)/Z41, 0)</f>
        <v>1543.3123549123873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250000</v>
      </c>
      <c r="S42">
        <f t="shared" si="1"/>
        <v>1454.7113472586536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671.30221934828489</v>
      </c>
      <c r="AC42">
        <f t="shared" si="2"/>
        <v>584.64263955227614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-7182.3064272093779</v>
      </c>
      <c r="AI42">
        <f t="shared" si="25"/>
        <v>-7187.3301269338453</v>
      </c>
      <c r="AJ42">
        <f t="shared" si="7"/>
        <v>86.659579796008757</v>
      </c>
      <c r="AK42">
        <f t="shared" si="22"/>
        <v>46.991155354379949</v>
      </c>
      <c r="AL42">
        <f t="shared" si="8"/>
        <v>-7053.6793917834566</v>
      </c>
      <c r="AN42">
        <f t="shared" si="26"/>
        <v>0</v>
      </c>
      <c r="AO42">
        <f t="shared" si="26"/>
        <v>0</v>
      </c>
      <c r="AP42">
        <f t="shared" si="26"/>
        <v>-6.0467329515380835E-2</v>
      </c>
      <c r="AQ42">
        <f t="shared" si="26"/>
        <v>-86.449213375410693</v>
      </c>
      <c r="AR42">
        <f t="shared" si="26"/>
        <v>-86.509680704926069</v>
      </c>
      <c r="AS42">
        <f t="shared" si="26"/>
        <v>1.0430705763857817</v>
      </c>
      <c r="AT42">
        <f t="shared" si="26"/>
        <v>0.56560499849993939</v>
      </c>
      <c r="AU42">
        <f t="shared" si="23"/>
        <v>-84.90100513004036</v>
      </c>
      <c r="AW42">
        <v>39</v>
      </c>
      <c r="AX42">
        <f>IF(Z42&gt;0, (R42*SUMPRODUCT(K42:$K$98, X42:$X$98)-K42*$AZ$3)/Z42, 0)</f>
        <v>1454.7113472586536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250000</v>
      </c>
      <c r="S43">
        <f t="shared" si="1"/>
        <v>1368.9171598251942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584.64263955227614</v>
      </c>
      <c r="AC43">
        <f t="shared" si="2"/>
        <v>504.17313365131128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-7394.0822024606587</v>
      </c>
      <c r="AI43">
        <f t="shared" si="25"/>
        <v>-7398.6859610777583</v>
      </c>
      <c r="AJ43">
        <f t="shared" si="7"/>
        <v>80.469505900964862</v>
      </c>
      <c r="AK43">
        <f t="shared" si="22"/>
        <v>40.924984768659336</v>
      </c>
      <c r="AL43">
        <f t="shared" si="8"/>
        <v>-7277.291470408134</v>
      </c>
      <c r="AN43">
        <f t="shared" si="26"/>
        <v>0</v>
      </c>
      <c r="AO43">
        <f t="shared" si="26"/>
        <v>0</v>
      </c>
      <c r="AP43">
        <f t="shared" si="26"/>
        <v>-4.9475664737974212E-2</v>
      </c>
      <c r="AQ43">
        <f t="shared" si="26"/>
        <v>-79.462709173141178</v>
      </c>
      <c r="AR43">
        <f t="shared" si="26"/>
        <v>-79.512184837879161</v>
      </c>
      <c r="AS43">
        <f t="shared" si="26"/>
        <v>0.86478953974663508</v>
      </c>
      <c r="AT43">
        <f t="shared" si="26"/>
        <v>0.43981255192226304</v>
      </c>
      <c r="AU43">
        <f t="shared" si="23"/>
        <v>-78.20758274621025</v>
      </c>
      <c r="AW43">
        <v>40</v>
      </c>
      <c r="AX43">
        <f>IF(Z43&gt;0, (R43*SUMPRODUCT(K43:$K$98, X43:$X$98)-K43*$AZ$3)/Z43, 0)</f>
        <v>1368.9171598251942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250000</v>
      </c>
      <c r="S44">
        <f t="shared" si="1"/>
        <v>1286.3826656230187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504.17313365131128</v>
      </c>
      <c r="AC44">
        <f t="shared" si="2"/>
        <v>430.04944900892519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-7577.142157540321</v>
      </c>
      <c r="AI44">
        <f t="shared" si="25"/>
        <v>-7581.3210214633727</v>
      </c>
      <c r="AJ44">
        <f t="shared" si="7"/>
        <v>74.123684642386081</v>
      </c>
      <c r="AK44">
        <f t="shared" si="22"/>
        <v>35.292119355591794</v>
      </c>
      <c r="AL44">
        <f t="shared" si="8"/>
        <v>-7471.9052174653943</v>
      </c>
      <c r="AN44">
        <f t="shared" si="26"/>
        <v>0</v>
      </c>
      <c r="AO44">
        <f t="shared" si="26"/>
        <v>0</v>
      </c>
      <c r="AP44">
        <f t="shared" si="26"/>
        <v>-4.009768501099318E-2</v>
      </c>
      <c r="AQ44">
        <f t="shared" si="26"/>
        <v>-72.705372826466288</v>
      </c>
      <c r="AR44">
        <f t="shared" si="26"/>
        <v>-72.745470511477265</v>
      </c>
      <c r="AS44">
        <f t="shared" si="26"/>
        <v>0.71124310658908407</v>
      </c>
      <c r="AT44">
        <f t="shared" si="26"/>
        <v>0.33864043226785584</v>
      </c>
      <c r="AU44">
        <f t="shared" si="23"/>
        <v>-71.695586972620333</v>
      </c>
      <c r="AW44">
        <v>41</v>
      </c>
      <c r="AX44">
        <f>IF(Z44&gt;0, (R44*SUMPRODUCT(K44:$K$98, X44:$X$98)-K44*$AZ$3)/Z44, 0)</f>
        <v>1286.3826656230187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250000</v>
      </c>
      <c r="S45">
        <f t="shared" si="1"/>
        <v>1205.6531432213797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430.04944900892519</v>
      </c>
      <c r="AC45">
        <f t="shared" si="2"/>
        <v>362.11106237063331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-7655.4279751959775</v>
      </c>
      <c r="AI45">
        <f t="shared" si="25"/>
        <v>-7659.1822790810393</v>
      </c>
      <c r="AJ45">
        <f t="shared" si="7"/>
        <v>67.938386638291888</v>
      </c>
      <c r="AK45">
        <f t="shared" si="22"/>
        <v>30.103461430624765</v>
      </c>
      <c r="AL45">
        <f t="shared" si="8"/>
        <v>-7561.1404310121225</v>
      </c>
      <c r="AN45">
        <f t="shared" si="26"/>
        <v>0</v>
      </c>
      <c r="AO45">
        <f t="shared" si="26"/>
        <v>0</v>
      </c>
      <c r="AP45">
        <f t="shared" si="26"/>
        <v>-3.2164179024045801E-2</v>
      </c>
      <c r="AQ45">
        <f t="shared" si="26"/>
        <v>-65.586208106284658</v>
      </c>
      <c r="AR45">
        <f t="shared" si="26"/>
        <v>-65.618372285308709</v>
      </c>
      <c r="AS45">
        <f t="shared" si="26"/>
        <v>0.5820472975386034</v>
      </c>
      <c r="AT45">
        <f t="shared" si="26"/>
        <v>0.25790483464876779</v>
      </c>
      <c r="AU45">
        <f t="shared" si="23"/>
        <v>-64.778420153121331</v>
      </c>
      <c r="AW45">
        <v>42</v>
      </c>
      <c r="AX45">
        <f>IF(Z45&gt;0, (R45*SUMPRODUCT(K45:$K$98, X45:$X$98)-K45*$AZ$3)/Z45, 0)</f>
        <v>1205.6531432213797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250000</v>
      </c>
      <c r="S46">
        <f t="shared" si="1"/>
        <v>1127.1037996039436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362.11106237063331</v>
      </c>
      <c r="AC46">
        <f t="shared" si="2"/>
        <v>300.78109193236139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-7619.7351651212939</v>
      </c>
      <c r="AI46">
        <f t="shared" si="25"/>
        <v>-7623.0709392092485</v>
      </c>
      <c r="AJ46">
        <f t="shared" si="7"/>
        <v>61.329970438271914</v>
      </c>
      <c r="AK46">
        <f t="shared" si="22"/>
        <v>25.347774365944336</v>
      </c>
      <c r="AL46">
        <f t="shared" si="8"/>
        <v>-7536.3931944050328</v>
      </c>
      <c r="AN46">
        <f t="shared" si="26"/>
        <v>0</v>
      </c>
      <c r="AO46">
        <f t="shared" si="26"/>
        <v>0</v>
      </c>
      <c r="AP46">
        <f t="shared" si="26"/>
        <v>-2.5516532452183188E-2</v>
      </c>
      <c r="AQ46">
        <f t="shared" si="26"/>
        <v>-58.286087274288704</v>
      </c>
      <c r="AR46">
        <f t="shared" si="26"/>
        <v>-58.311603806740884</v>
      </c>
      <c r="AS46">
        <f t="shared" si="26"/>
        <v>0.46913494131101602</v>
      </c>
      <c r="AT46">
        <f t="shared" si="26"/>
        <v>0.19389421769737997</v>
      </c>
      <c r="AU46">
        <f t="shared" si="23"/>
        <v>-57.648574647732495</v>
      </c>
      <c r="AW46">
        <v>43</v>
      </c>
      <c r="AX46">
        <f>IF(Z46&gt;0, (R46*SUMPRODUCT(K46:$K$98, X46:$X$98)-K46*$AZ$3)/Z46, 0)</f>
        <v>1127.1037996039436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250000</v>
      </c>
      <c r="S47">
        <f t="shared" si="1"/>
        <v>1051.9065871619048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300.78109193236139</v>
      </c>
      <c r="AC47">
        <f t="shared" si="2"/>
        <v>246.29521686165546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-7512.8971163741262</v>
      </c>
      <c r="AI47">
        <f t="shared" si="25"/>
        <v>-7515.8238878653829</v>
      </c>
      <c r="AJ47">
        <f t="shared" si="7"/>
        <v>54.48587507070593</v>
      </c>
      <c r="AK47">
        <f t="shared" si="22"/>
        <v>21.0546764352653</v>
      </c>
      <c r="AL47">
        <f t="shared" si="8"/>
        <v>-7440.2833363594109</v>
      </c>
      <c r="AN47">
        <f t="shared" si="26"/>
        <v>0</v>
      </c>
      <c r="AO47">
        <f t="shared" si="26"/>
        <v>0</v>
      </c>
      <c r="AP47">
        <f t="shared" si="26"/>
        <v>-1.998921865329335E-2</v>
      </c>
      <c r="AQ47">
        <f t="shared" si="26"/>
        <v>-51.311468499514305</v>
      </c>
      <c r="AR47">
        <f t="shared" si="26"/>
        <v>-51.331457718167592</v>
      </c>
      <c r="AS47">
        <f t="shared" si="26"/>
        <v>0.3721267866514168</v>
      </c>
      <c r="AT47">
        <f t="shared" si="26"/>
        <v>0.143798903397865</v>
      </c>
      <c r="AU47">
        <f t="shared" si="23"/>
        <v>-50.815532028118305</v>
      </c>
      <c r="AW47">
        <v>44</v>
      </c>
      <c r="AX47">
        <f>IF(Z47&gt;0, (R47*SUMPRODUCT(K47:$K$98, X47:$X$98)-K47*$AZ$3)/Z47, 0)</f>
        <v>1051.9065871619048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250000</v>
      </c>
      <c r="S48">
        <f t="shared" si="1"/>
        <v>979.66547878383074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246.29521686165546</v>
      </c>
      <c r="AC48">
        <f t="shared" si="2"/>
        <v>198.37679497248311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-7326.4700032034834</v>
      </c>
      <c r="AI48">
        <f t="shared" si="25"/>
        <v>-7329.0011834796678</v>
      </c>
      <c r="AJ48">
        <f t="shared" si="7"/>
        <v>47.91842188917235</v>
      </c>
      <c r="AK48">
        <f t="shared" si="22"/>
        <v>17.240665180315883</v>
      </c>
      <c r="AL48">
        <f t="shared" si="8"/>
        <v>-7263.8420964101797</v>
      </c>
      <c r="AN48">
        <f t="shared" si="26"/>
        <v>0</v>
      </c>
      <c r="AO48">
        <f t="shared" si="26"/>
        <v>0</v>
      </c>
      <c r="AP48">
        <f t="shared" si="26"/>
        <v>-1.5435192761123448E-2</v>
      </c>
      <c r="AQ48">
        <f t="shared" si="26"/>
        <v>-44.676974541109921</v>
      </c>
      <c r="AR48">
        <f t="shared" si="26"/>
        <v>-44.692409733871045</v>
      </c>
      <c r="AS48">
        <f t="shared" si="26"/>
        <v>0.29220758617132603</v>
      </c>
      <c r="AT48">
        <f t="shared" si="26"/>
        <v>0.10513395386809447</v>
      </c>
      <c r="AU48">
        <f t="shared" si="23"/>
        <v>-44.295068193831625</v>
      </c>
      <c r="AW48">
        <v>45</v>
      </c>
      <c r="AX48">
        <f>IF(Z48&gt;0, (R48*SUMPRODUCT(K48:$K$98, X48:$X$98)-K48*$AZ$3)/Z48, 0)</f>
        <v>979.66547878383074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250000</v>
      </c>
      <c r="S49">
        <f t="shared" si="1"/>
        <v>910.07606573609519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198.37679497248311</v>
      </c>
      <c r="AC49">
        <f t="shared" si="2"/>
        <v>156.72932633346414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-7063.461055113693</v>
      </c>
      <c r="AI49">
        <f t="shared" si="25"/>
        <v>-7065.6137505343595</v>
      </c>
      <c r="AJ49">
        <f t="shared" si="7"/>
        <v>41.647468639018967</v>
      </c>
      <c r="AK49">
        <f t="shared" si="22"/>
        <v>13.88637564807382</v>
      </c>
      <c r="AL49">
        <f t="shared" si="8"/>
        <v>-7010.0799062472661</v>
      </c>
      <c r="AN49">
        <f t="shared" si="26"/>
        <v>0</v>
      </c>
      <c r="AO49">
        <f t="shared" si="26"/>
        <v>0</v>
      </c>
      <c r="AP49">
        <f t="shared" si="26"/>
        <v>-1.1720699841736982E-2</v>
      </c>
      <c r="AQ49">
        <f t="shared" si="26"/>
        <v>-38.458160906549878</v>
      </c>
      <c r="AR49">
        <f t="shared" si="26"/>
        <v>-38.469881606391617</v>
      </c>
      <c r="AS49">
        <f t="shared" si="26"/>
        <v>0.22675640706057532</v>
      </c>
      <c r="AT49">
        <f t="shared" si="26"/>
        <v>7.5606627532233614E-2</v>
      </c>
      <c r="AU49">
        <f t="shared" si="23"/>
        <v>-38.167518571798801</v>
      </c>
      <c r="AW49">
        <v>46</v>
      </c>
      <c r="AX49">
        <f>IF(Z49&gt;0, (R49*SUMPRODUCT(K49:$K$98, X49:$X$98)-K49*$AZ$3)/Z49, 0)</f>
        <v>910.07606573609519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250000</v>
      </c>
      <c r="S50">
        <f t="shared" si="1"/>
        <v>842.39459022588323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156.72932633346414</v>
      </c>
      <c r="AC50">
        <f t="shared" si="2"/>
        <v>120.97608141092402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-6720.9303728629657</v>
      </c>
      <c r="AI50">
        <f t="shared" si="25"/>
        <v>-6722.725494810782</v>
      </c>
      <c r="AJ50">
        <f t="shared" si="7"/>
        <v>35.753244922540119</v>
      </c>
      <c r="AK50">
        <f t="shared" si="22"/>
        <v>10.971052843342491</v>
      </c>
      <c r="AL50">
        <f t="shared" si="8"/>
        <v>-6676.0011970448995</v>
      </c>
      <c r="AN50">
        <f t="shared" si="26"/>
        <v>0</v>
      </c>
      <c r="AO50">
        <f t="shared" si="26"/>
        <v>0</v>
      </c>
      <c r="AP50">
        <f t="shared" si="26"/>
        <v>-8.7266366022546969E-3</v>
      </c>
      <c r="AQ50">
        <f t="shared" si="26"/>
        <v>-32.672497299899135</v>
      </c>
      <c r="AR50">
        <f t="shared" si="26"/>
        <v>-32.681223936501382</v>
      </c>
      <c r="AS50">
        <f t="shared" si="26"/>
        <v>0.1738074542344529</v>
      </c>
      <c r="AT50">
        <f t="shared" si="26"/>
        <v>5.333364199820833E-2</v>
      </c>
      <c r="AU50">
        <f t="shared" si="23"/>
        <v>-32.454082840268725</v>
      </c>
      <c r="AW50">
        <v>47</v>
      </c>
      <c r="AX50">
        <f>IF(Z50&gt;0, (R50*SUMPRODUCT(K50:$K$98, X50:$X$98)-K50*$AZ$3)/Z50, 0)</f>
        <v>842.39459022588323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250000</v>
      </c>
      <c r="S51">
        <f t="shared" si="1"/>
        <v>775.30096263429948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120.97608141092402</v>
      </c>
      <c r="AC51">
        <f t="shared" si="2"/>
        <v>90.718687668176401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-6290.6817441730682</v>
      </c>
      <c r="AI51">
        <f t="shared" si="25"/>
        <v>-6292.1443808141985</v>
      </c>
      <c r="AJ51">
        <f t="shared" si="7"/>
        <v>30.257393742747624</v>
      </c>
      <c r="AK51">
        <f t="shared" si="22"/>
        <v>8.4683256987646818</v>
      </c>
      <c r="AL51">
        <f t="shared" si="8"/>
        <v>-6253.4186613726861</v>
      </c>
      <c r="AN51">
        <f t="shared" si="26"/>
        <v>0</v>
      </c>
      <c r="AO51">
        <f t="shared" si="26"/>
        <v>0</v>
      </c>
      <c r="AP51">
        <f t="shared" si="26"/>
        <v>-6.3485034619031174E-3</v>
      </c>
      <c r="AQ51">
        <f t="shared" si="26"/>
        <v>-27.304399266083198</v>
      </c>
      <c r="AR51">
        <f t="shared" si="26"/>
        <v>-27.310747769545102</v>
      </c>
      <c r="AS51">
        <f t="shared" si="26"/>
        <v>0.13133075127641355</v>
      </c>
      <c r="AT51">
        <f t="shared" si="26"/>
        <v>3.6756357323032701E-2</v>
      </c>
      <c r="AU51">
        <f t="shared" si="23"/>
        <v>-27.142660660945655</v>
      </c>
      <c r="AW51">
        <v>48</v>
      </c>
      <c r="AX51">
        <f>IF(Z51&gt;0, (R51*SUMPRODUCT(K51:$K$98, X51:$X$98)-K51*$AZ$3)/Z51, 0)</f>
        <v>775.30096263429948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250000</v>
      </c>
      <c r="S52">
        <f t="shared" si="1"/>
        <v>707.53491231308078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90.718687668176401</v>
      </c>
      <c r="AC52">
        <f t="shared" si="2"/>
        <v>65.570630863835689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-5791.5145496835712</v>
      </c>
      <c r="AI52">
        <f t="shared" si="25"/>
        <v>-5792.6729842308059</v>
      </c>
      <c r="AJ52">
        <f t="shared" si="7"/>
        <v>25.148056804340712</v>
      </c>
      <c r="AK52">
        <f t="shared" si="22"/>
        <v>6.3503081367723491</v>
      </c>
      <c r="AL52">
        <f t="shared" si="8"/>
        <v>-5761.1746192896926</v>
      </c>
      <c r="AN52">
        <f t="shared" si="26"/>
        <v>0</v>
      </c>
      <c r="AO52">
        <f t="shared" si="26"/>
        <v>0</v>
      </c>
      <c r="AP52">
        <f t="shared" si="26"/>
        <v>-4.4894009061514136E-3</v>
      </c>
      <c r="AQ52">
        <f t="shared" si="26"/>
        <v>-22.444453792758974</v>
      </c>
      <c r="AR52">
        <f t="shared" si="26"/>
        <v>-22.448943193665126</v>
      </c>
      <c r="AS52">
        <f t="shared" si="26"/>
        <v>9.7458858832279338E-2</v>
      </c>
      <c r="AT52">
        <f t="shared" si="26"/>
        <v>2.4610004226503349E-2</v>
      </c>
      <c r="AU52">
        <f t="shared" si="23"/>
        <v>-22.326874330606344</v>
      </c>
      <c r="AW52">
        <v>49</v>
      </c>
      <c r="AX52">
        <f>IF(Z52&gt;0, (R52*SUMPRODUCT(K52:$K$98, X52:$X$98)-K52*$AZ$3)/Z52, 0)</f>
        <v>707.53491231308078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250000</v>
      </c>
      <c r="S53">
        <f t="shared" si="1"/>
        <v>634.82466350604727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65.570630863835689</v>
      </c>
      <c r="AC53">
        <f t="shared" si="2"/>
        <v>45.051482840489633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-5195.3009200550196</v>
      </c>
      <c r="AI53">
        <f t="shared" si="25"/>
        <v>-5196.188005210779</v>
      </c>
      <c r="AJ53">
        <f t="shared" si="7"/>
        <v>20.519148023346055</v>
      </c>
      <c r="AK53">
        <f t="shared" si="22"/>
        <v>4.589944160468499</v>
      </c>
      <c r="AL53">
        <f t="shared" si="8"/>
        <v>-5171.0789130269641</v>
      </c>
      <c r="AN53">
        <f t="shared" si="26"/>
        <v>0</v>
      </c>
      <c r="AO53">
        <f t="shared" si="26"/>
        <v>0</v>
      </c>
      <c r="AP53">
        <f t="shared" si="26"/>
        <v>-3.0694755506217122E-3</v>
      </c>
      <c r="AQ53">
        <f t="shared" si="26"/>
        <v>-17.976683578456793</v>
      </c>
      <c r="AR53">
        <f t="shared" si="26"/>
        <v>-17.979753054007414</v>
      </c>
      <c r="AS53">
        <f t="shared" si="26"/>
        <v>7.0999974205787256E-2</v>
      </c>
      <c r="AT53">
        <f t="shared" si="26"/>
        <v>1.5882039382360529E-2</v>
      </c>
      <c r="AU53">
        <f t="shared" si="23"/>
        <v>-17.892871040419266</v>
      </c>
      <c r="AW53">
        <v>50</v>
      </c>
      <c r="AX53">
        <f>IF(Z53&gt;0, (R53*SUMPRODUCT(K53:$K$98, X53:$X$98)-K53*$AZ$3)/Z53, 0)</f>
        <v>634.82466350604727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250000</v>
      </c>
      <c r="S54">
        <f t="shared" si="1"/>
        <v>551.56461437609448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45.051482840489633</v>
      </c>
      <c r="AC54">
        <f t="shared" si="2"/>
        <v>28.793822270437204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-4513.3118554722723</v>
      </c>
      <c r="AI54">
        <f t="shared" si="25"/>
        <v>-4513.9644041837</v>
      </c>
      <c r="AJ54">
        <f t="shared" si="7"/>
        <v>16.25766057005243</v>
      </c>
      <c r="AK54">
        <f t="shared" si="22"/>
        <v>3.1536037988342747</v>
      </c>
      <c r="AL54">
        <f t="shared" si="8"/>
        <v>-4494.5531398148132</v>
      </c>
      <c r="AN54">
        <f t="shared" si="26"/>
        <v>0</v>
      </c>
      <c r="AO54">
        <f t="shared" si="26"/>
        <v>0</v>
      </c>
      <c r="AP54">
        <f t="shared" si="26"/>
        <v>-2.0160150980293189E-3</v>
      </c>
      <c r="AQ54">
        <f t="shared" si="26"/>
        <v>-13.943640809333164</v>
      </c>
      <c r="AR54">
        <f t="shared" si="26"/>
        <v>-13.945656824431193</v>
      </c>
      <c r="AS54">
        <f t="shared" si="26"/>
        <v>5.0227191616287907E-2</v>
      </c>
      <c r="AT54">
        <f t="shared" si="26"/>
        <v>9.7428939178173385E-3</v>
      </c>
      <c r="AU54">
        <f t="shared" si="23"/>
        <v>-13.885686738897087</v>
      </c>
      <c r="AW54">
        <v>51</v>
      </c>
      <c r="AX54">
        <f>IF(Z54&gt;0, (R54*SUMPRODUCT(K54:$K$98, X54:$X$98)-K54*$AZ$3)/Z54, 0)</f>
        <v>551.56461437609448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250000</v>
      </c>
      <c r="S55">
        <f t="shared" si="1"/>
        <v>447.8807993908581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28.793822270437204</v>
      </c>
      <c r="AC55">
        <f t="shared" si="2"/>
        <v>16.385023432893686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-3774.6027663847822</v>
      </c>
      <c r="AI55">
        <f t="shared" si="25"/>
        <v>-3775.0600594707767</v>
      </c>
      <c r="AJ55">
        <f t="shared" si="7"/>
        <v>12.408798837543518</v>
      </c>
      <c r="AK55">
        <f t="shared" si="22"/>
        <v>2.0155675589306044</v>
      </c>
      <c r="AL55">
        <f t="shared" si="8"/>
        <v>-3760.6356930743023</v>
      </c>
      <c r="AN55">
        <f t="shared" si="26"/>
        <v>0</v>
      </c>
      <c r="AO55">
        <f t="shared" si="26"/>
        <v>0</v>
      </c>
      <c r="AP55">
        <f t="shared" si="26"/>
        <v>-1.2614134467830234E-3</v>
      </c>
      <c r="AQ55">
        <f t="shared" si="26"/>
        <v>-10.411997975929278</v>
      </c>
      <c r="AR55">
        <f t="shared" si="26"/>
        <v>-10.41325938937606</v>
      </c>
      <c r="AS55">
        <f t="shared" si="26"/>
        <v>3.4228870261747174E-2</v>
      </c>
      <c r="AT55">
        <f t="shared" si="26"/>
        <v>5.5598129506046279E-3</v>
      </c>
      <c r="AU55">
        <f t="shared" si="23"/>
        <v>-10.373470706163708</v>
      </c>
      <c r="AW55">
        <v>52</v>
      </c>
      <c r="AX55">
        <f>IF(Z55&gt;0, (R55*SUMPRODUCT(K55:$K$98, X55:$X$98)-K55*$AZ$3)/Z55, 0)</f>
        <v>447.8807993908581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250000</v>
      </c>
      <c r="S56">
        <f t="shared" si="1"/>
        <v>303.2936821566289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16.385023432893686</v>
      </c>
      <c r="AC56">
        <f t="shared" si="2"/>
        <v>7.3434200746337224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-3001.3425654465973</v>
      </c>
      <c r="AI56">
        <f t="shared" si="25"/>
        <v>-3001.6452184734594</v>
      </c>
      <c r="AJ56">
        <f t="shared" si="7"/>
        <v>9.0416033582599624</v>
      </c>
      <c r="AK56">
        <f t="shared" si="22"/>
        <v>1.1469516403025581</v>
      </c>
      <c r="AL56">
        <f t="shared" si="8"/>
        <v>-2991.4566634748967</v>
      </c>
      <c r="AN56">
        <f t="shared" si="26"/>
        <v>0</v>
      </c>
      <c r="AO56">
        <f t="shared" si="26"/>
        <v>0</v>
      </c>
      <c r="AP56">
        <f t="shared" si="26"/>
        <v>-7.4540074104025814E-4</v>
      </c>
      <c r="AQ56">
        <f t="shared" si="26"/>
        <v>-7.3919728991090015</v>
      </c>
      <c r="AR56">
        <f t="shared" si="26"/>
        <v>-7.3927182998500411</v>
      </c>
      <c r="AS56">
        <f t="shared" si="26"/>
        <v>2.2268463373092351E-2</v>
      </c>
      <c r="AT56">
        <f t="shared" si="26"/>
        <v>2.8248143145377914E-3</v>
      </c>
      <c r="AU56">
        <f t="shared" si="23"/>
        <v>-7.3676250221624109</v>
      </c>
      <c r="AW56">
        <v>53</v>
      </c>
      <c r="AX56">
        <f>IF(Z56&gt;0, (R56*SUMPRODUCT(K56:$K$98, X56:$X$98)-K56*$AZ$3)/Z56, 0)</f>
        <v>303.2936821566289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250000</v>
      </c>
      <c r="S57">
        <f t="shared" si="1"/>
        <v>78.464492342209738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7.3434200746337224</v>
      </c>
      <c r="AC57">
        <f t="shared" si="2"/>
        <v>1.1750137984437625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-2248.7543610107828</v>
      </c>
      <c r="AI57">
        <f t="shared" si="25"/>
        <v>-2248.941549789326</v>
      </c>
      <c r="AJ57">
        <f t="shared" si="7"/>
        <v>6.1684062761899598</v>
      </c>
      <c r="AK57">
        <f t="shared" si="22"/>
        <v>0.51403940522436065</v>
      </c>
      <c r="AL57">
        <f t="shared" si="8"/>
        <v>-2242.2591041079118</v>
      </c>
      <c r="AN57">
        <f t="shared" si="26"/>
        <v>0</v>
      </c>
      <c r="AO57">
        <f t="shared" si="26"/>
        <v>0</v>
      </c>
      <c r="AP57">
        <f t="shared" si="26"/>
        <v>-4.1162958975733243E-4</v>
      </c>
      <c r="AQ57">
        <f t="shared" si="26"/>
        <v>-4.9450284482436269</v>
      </c>
      <c r="AR57">
        <f t="shared" si="26"/>
        <v>-4.9454400778333847</v>
      </c>
      <c r="AS57">
        <f t="shared" si="26"/>
        <v>1.3564373701702685E-2</v>
      </c>
      <c r="AT57">
        <f t="shared" si="26"/>
        <v>1.1303766771618986E-3</v>
      </c>
      <c r="AU57">
        <f t="shared" si="23"/>
        <v>-4.9307453274545203</v>
      </c>
      <c r="AW57">
        <v>54</v>
      </c>
      <c r="AX57">
        <f>IF(Z57&gt;0, (R57*SUMPRODUCT(K57:$K$98, X57:$X$98)-K57*$AZ$3)/Z57, 0)</f>
        <v>78.464492342209738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250000</v>
      </c>
      <c r="S58">
        <f t="shared" si="1"/>
        <v>-313.032981853916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1.1750137984437625</v>
      </c>
      <c r="AC58">
        <f t="shared" si="2"/>
        <v>-2.6775444507650166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-1567.9493657110345</v>
      </c>
      <c r="AI58">
        <f t="shared" si="25"/>
        <v>-1568.0562851335067</v>
      </c>
      <c r="AJ58">
        <f t="shared" si="7"/>
        <v>3.8525582492087791</v>
      </c>
      <c r="AK58">
        <f t="shared" si="22"/>
        <v>8.2250965891063385E-2</v>
      </c>
      <c r="AL58">
        <f t="shared" si="8"/>
        <v>-1564.1214759184068</v>
      </c>
      <c r="AN58">
        <f t="shared" si="26"/>
        <v>0</v>
      </c>
      <c r="AO58">
        <f t="shared" si="26"/>
        <v>0</v>
      </c>
      <c r="AP58">
        <f t="shared" si="26"/>
        <v>-2.0992557787994815E-4</v>
      </c>
      <c r="AQ58">
        <f t="shared" si="26"/>
        <v>-3.0785115470395921</v>
      </c>
      <c r="AR58">
        <f t="shared" si="26"/>
        <v>-3.0787214726174721</v>
      </c>
      <c r="AS58">
        <f t="shared" si="26"/>
        <v>7.5641122827034123E-3</v>
      </c>
      <c r="AT58">
        <f t="shared" si="26"/>
        <v>1.6149153396670575E-4</v>
      </c>
      <c r="AU58">
        <f t="shared" si="23"/>
        <v>-3.0709958688008019</v>
      </c>
      <c r="AW58">
        <v>55</v>
      </c>
      <c r="AX58">
        <f>IF(Z58&gt;0, (R58*SUMPRODUCT(K58:$K$98, X58:$X$98)-K58*$AZ$3)/Z58, 0)</f>
        <v>-313.032981853916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250000</v>
      </c>
      <c r="S59">
        <f t="shared" si="1"/>
        <v>-1076.5072668893565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-2.6775444507650166</v>
      </c>
      <c r="AC59">
        <f t="shared" si="2"/>
        <v>-4.7806361772377768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-1006.7853578247166</v>
      </c>
      <c r="AI59">
        <f t="shared" si="25"/>
        <v>-1006.8408687850728</v>
      </c>
      <c r="AJ59">
        <f t="shared" si="7"/>
        <v>2.1030917264727602</v>
      </c>
      <c r="AK59">
        <f t="shared" si="22"/>
        <v>-0.18742811155355119</v>
      </c>
      <c r="AL59">
        <f t="shared" si="8"/>
        <v>-1004.9252051701536</v>
      </c>
      <c r="AN59">
        <f t="shared" si="26"/>
        <v>0</v>
      </c>
      <c r="AO59">
        <f t="shared" si="26"/>
        <v>0</v>
      </c>
      <c r="AP59">
        <f t="shared" si="26"/>
        <v>-9.7312688528215053E-5</v>
      </c>
      <c r="AQ59">
        <f t="shared" si="26"/>
        <v>-1.7649305526704961</v>
      </c>
      <c r="AR59">
        <f t="shared" si="26"/>
        <v>-1.7650278653590241</v>
      </c>
      <c r="AS59">
        <f t="shared" si="26"/>
        <v>3.6867946223812188E-3</v>
      </c>
      <c r="AT59">
        <f t="shared" si="26"/>
        <v>-3.2856814805583317E-4</v>
      </c>
      <c r="AU59">
        <f t="shared" si="23"/>
        <v>-1.7616696388846989</v>
      </c>
      <c r="AW59">
        <v>56</v>
      </c>
      <c r="AX59">
        <f>IF(Z59&gt;0, (R59*SUMPRODUCT(K59:$K$98, X59:$X$98)-K59*$AZ$3)/Z59, 0)</f>
        <v>-1076.5072668893565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250000</v>
      </c>
      <c r="S60">
        <f t="shared" si="1"/>
        <v>-2773.7403909405371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-4.7806361772377768</v>
      </c>
      <c r="AC60">
        <f t="shared" si="2"/>
        <v>-5.6746561758307452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-587.65456939978958</v>
      </c>
      <c r="AI60">
        <f t="shared" si="25"/>
        <v>-587.68014252207229</v>
      </c>
      <c r="AJ60">
        <f t="shared" si="7"/>
        <v>0.89401999859296843</v>
      </c>
      <c r="AK60">
        <f t="shared" si="22"/>
        <v>-0.33464453240664438</v>
      </c>
      <c r="AL60">
        <f t="shared" si="8"/>
        <v>-587.12076705588595</v>
      </c>
      <c r="AN60">
        <f t="shared" si="26"/>
        <v>0</v>
      </c>
      <c r="AO60">
        <f t="shared" si="26"/>
        <v>0</v>
      </c>
      <c r="AP60">
        <f t="shared" si="26"/>
        <v>-4.0027315381526147E-5</v>
      </c>
      <c r="AQ60">
        <f t="shared" si="26"/>
        <v>-0.91980300742185028</v>
      </c>
      <c r="AR60">
        <f t="shared" si="26"/>
        <v>-0.91984303473723195</v>
      </c>
      <c r="AS60">
        <f t="shared" si="26"/>
        <v>1.3993293445177884E-3</v>
      </c>
      <c r="AT60">
        <f t="shared" si="26"/>
        <v>-5.2378908180582002E-4</v>
      </c>
      <c r="AU60">
        <f t="shared" si="23"/>
        <v>-0.91896749447451986</v>
      </c>
      <c r="AW60">
        <v>57</v>
      </c>
      <c r="AX60">
        <f>IF(Z60&gt;0, (R60*SUMPRODUCT(K60:$K$98, X60:$X$98)-K60*$AZ$3)/Z60, 0)</f>
        <v>-2773.7403909405371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250000</v>
      </c>
      <c r="S61">
        <f t="shared" si="1"/>
        <v>-7199.1012962224686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-5.6746561758307452</v>
      </c>
      <c r="AC61">
        <f t="shared" si="2"/>
        <v>-5.8168604742548027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-304.34828559820272</v>
      </c>
      <c r="AI61">
        <f t="shared" si="25"/>
        <v>-304.35838557498266</v>
      </c>
      <c r="AJ61">
        <f t="shared" si="7"/>
        <v>0.14220429842405746</v>
      </c>
      <c r="AK61">
        <f t="shared" si="22"/>
        <v>-0.39722593230815223</v>
      </c>
      <c r="AL61">
        <f t="shared" si="8"/>
        <v>-304.61340720886676</v>
      </c>
      <c r="AN61">
        <f t="shared" si="26"/>
        <v>0</v>
      </c>
      <c r="AO61">
        <f t="shared" si="26"/>
        <v>0</v>
      </c>
      <c r="AP61">
        <f t="shared" si="26"/>
        <v>-1.4114810779782893E-5</v>
      </c>
      <c r="AQ61">
        <f t="shared" si="26"/>
        <v>-0.42532953847060784</v>
      </c>
      <c r="AR61">
        <f t="shared" si="26"/>
        <v>-0.42534365328138762</v>
      </c>
      <c r="AS61">
        <f t="shared" si="26"/>
        <v>1.9873181969255727E-4</v>
      </c>
      <c r="AT61">
        <f t="shared" si="26"/>
        <v>-5.5512690707327258E-4</v>
      </c>
      <c r="AU61">
        <f t="shared" si="23"/>
        <v>-0.42570004836876835</v>
      </c>
      <c r="AW61">
        <v>58</v>
      </c>
      <c r="AX61">
        <f>IF(Z61&gt;0, (R61*SUMPRODUCT(K61:$K$98, X61:$X$98)-K61*$AZ$3)/Z61, 0)</f>
        <v>-7199.1012962224686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250000</v>
      </c>
      <c r="S62">
        <f t="shared" si="1"/>
        <v>-21403.27678767428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-5.8168604742548027</v>
      </c>
      <c r="AC62">
        <f t="shared" si="2"/>
        <v>-5.5479054511202381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-135.17748322392825</v>
      </c>
      <c r="AI62">
        <f t="shared" si="25"/>
        <v>-135.18072332677917</v>
      </c>
      <c r="AJ62">
        <f t="shared" si="7"/>
        <v>-0.26895502313456454</v>
      </c>
      <c r="AK62">
        <f t="shared" si="22"/>
        <v>-0.40718023319783625</v>
      </c>
      <c r="AL62">
        <f t="shared" si="8"/>
        <v>-135.85685858311157</v>
      </c>
      <c r="AN62">
        <f t="shared" si="26"/>
        <v>0</v>
      </c>
      <c r="AO62">
        <f t="shared" si="26"/>
        <v>0</v>
      </c>
      <c r="AP62">
        <f t="shared" si="26"/>
        <v>-4.0429228951666889E-6</v>
      </c>
      <c r="AQ62">
        <f t="shared" si="26"/>
        <v>-0.1686712326678281</v>
      </c>
      <c r="AR62">
        <f t="shared" si="26"/>
        <v>-0.16867527559072326</v>
      </c>
      <c r="AS62">
        <f t="shared" si="26"/>
        <v>-3.3559564952960306E-4</v>
      </c>
      <c r="AT62">
        <f t="shared" si="26"/>
        <v>-5.0806976290334953E-4</v>
      </c>
      <c r="AU62">
        <f t="shared" si="23"/>
        <v>-0.1695189410031562</v>
      </c>
      <c r="AW62">
        <v>59</v>
      </c>
      <c r="AX62">
        <f>IF(Z62&gt;0, (R62*SUMPRODUCT(K62:$K$98, X62:$X$98)-K62*$AZ$3)/Z62, 0)</f>
        <v>-21403.27678767428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250000</v>
      </c>
      <c r="S63">
        <f t="shared" si="1"/>
        <v>-81685.058703756498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-5.5479054511202381</v>
      </c>
      <c r="AC63">
        <f t="shared" si="2"/>
        <v>-5.0966797537834498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-48.555468501420727</v>
      </c>
      <c r="AI63">
        <f t="shared" si="25"/>
        <v>-48.556248429818076</v>
      </c>
      <c r="AJ63">
        <f t="shared" si="7"/>
        <v>-0.4512256973367883</v>
      </c>
      <c r="AK63">
        <f t="shared" si="22"/>
        <v>-0.3883533815784167</v>
      </c>
      <c r="AL63">
        <f t="shared" si="8"/>
        <v>-49.395827508733284</v>
      </c>
      <c r="AN63">
        <f t="shared" si="26"/>
        <v>0</v>
      </c>
      <c r="AO63">
        <f t="shared" si="26"/>
        <v>0</v>
      </c>
      <c r="AP63">
        <f t="shared" si="26"/>
        <v>-8.6890715448077586E-7</v>
      </c>
      <c r="AQ63">
        <f t="shared" si="26"/>
        <v>-5.4094958092795582E-2</v>
      </c>
      <c r="AR63">
        <f t="shared" si="26"/>
        <v>-5.409582699995006E-2</v>
      </c>
      <c r="AS63">
        <f t="shared" si="26"/>
        <v>-5.027041431411957E-4</v>
      </c>
      <c r="AT63">
        <f t="shared" si="26"/>
        <v>-4.3265898878239048E-4</v>
      </c>
      <c r="AU63">
        <f t="shared" si="23"/>
        <v>-5.5031190131873652E-2</v>
      </c>
      <c r="AW63">
        <v>60</v>
      </c>
      <c r="AX63">
        <f>IF(Z63&gt;0, (R63*SUMPRODUCT(K63:$K$98, X63:$X$98)-K63*$AZ$3)/Z63, 0)</f>
        <v>-81685.058703756498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250000</v>
      </c>
      <c r="S64">
        <f t="shared" si="1"/>
        <v>-469233.35870302172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-5.0966797537834498</v>
      </c>
      <c r="AC64">
        <f t="shared" si="2"/>
        <v>-4.597295310086408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-12.993217135658778</v>
      </c>
      <c r="AI64">
        <f t="shared" si="25"/>
        <v>-12.993339603915372</v>
      </c>
      <c r="AJ64">
        <f t="shared" si="7"/>
        <v>-0.49938444369704182</v>
      </c>
      <c r="AK64">
        <f t="shared" si="22"/>
        <v>-0.3567675827648415</v>
      </c>
      <c r="AL64">
        <f t="shared" si="8"/>
        <v>-13.849491630377255</v>
      </c>
      <c r="AN64">
        <f t="shared" si="26"/>
        <v>0</v>
      </c>
      <c r="AO64">
        <f t="shared" si="26"/>
        <v>0</v>
      </c>
      <c r="AP64">
        <f t="shared" si="26"/>
        <v>-1.2182155886816414E-7</v>
      </c>
      <c r="AQ64">
        <f t="shared" si="26"/>
        <v>-1.2924606017921862E-2</v>
      </c>
      <c r="AR64">
        <f t="shared" si="26"/>
        <v>-1.292472783948073E-2</v>
      </c>
      <c r="AS64">
        <f t="shared" si="26"/>
        <v>-4.9674742743657698E-4</v>
      </c>
      <c r="AT64">
        <f t="shared" si="26"/>
        <v>-3.5488365960938101E-4</v>
      </c>
      <c r="AU64">
        <f t="shared" si="23"/>
        <v>-1.3776358926526688E-2</v>
      </c>
      <c r="AW64">
        <v>61</v>
      </c>
      <c r="AX64">
        <f>IF(Z64&gt;0, (R64*SUMPRODUCT(K64:$K$98, X64:$X$98)-K64*$AZ$3)/Z64, 0)</f>
        <v>-469233.35870302172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250000</v>
      </c>
      <c r="S65">
        <f t="shared" si="1"/>
        <v>-2714991.4509421042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-4.597295310086408</v>
      </c>
      <c r="AC65">
        <f t="shared" si="2"/>
        <v>-4.1160418787919753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-2.0458609060181732</v>
      </c>
      <c r="AI65">
        <f t="shared" si="25"/>
        <v>-2.0458798565469003</v>
      </c>
      <c r="AJ65">
        <f t="shared" si="7"/>
        <v>-0.48125343129443277</v>
      </c>
      <c r="AK65">
        <f t="shared" si="22"/>
        <v>-0.3218106717060486</v>
      </c>
      <c r="AL65">
        <f t="shared" si="8"/>
        <v>-2.8489439595473818</v>
      </c>
      <c r="AN65">
        <f t="shared" si="26"/>
        <v>0</v>
      </c>
      <c r="AO65">
        <f t="shared" si="26"/>
        <v>0</v>
      </c>
      <c r="AP65">
        <f t="shared" si="26"/>
        <v>-1.6830767701978233E-8</v>
      </c>
      <c r="AQ65">
        <f t="shared" si="26"/>
        <v>-1.8170157759511939E-3</v>
      </c>
      <c r="AR65">
        <f t="shared" si="26"/>
        <v>-1.8170326067188959E-3</v>
      </c>
      <c r="AS65">
        <f t="shared" si="26"/>
        <v>-4.2742156826025237E-4</v>
      </c>
      <c r="AT65">
        <f t="shared" si="26"/>
        <v>-2.858136961507327E-4</v>
      </c>
      <c r="AU65">
        <f t="shared" si="23"/>
        <v>-2.530267871129881E-3</v>
      </c>
      <c r="AW65">
        <v>62</v>
      </c>
      <c r="AX65">
        <f>IF(Z65&gt;0, (R65*SUMPRODUCT(K65:$K$98, X65:$X$98)-K65*$AZ$3)/Z65, 0)</f>
        <v>-2714991.4509421042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250000</v>
      </c>
      <c r="S66">
        <f t="shared" si="1"/>
        <v>-15926822.833896533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-4.1160418787919753</v>
      </c>
      <c r="AC66">
        <f t="shared" si="2"/>
        <v>-3.6766285041104672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-0.31750920173379105</v>
      </c>
      <c r="AI66">
        <f t="shared" si="25"/>
        <v>-0.3175120872971442</v>
      </c>
      <c r="AJ66">
        <f t="shared" si="7"/>
        <v>-0.4394133746815081</v>
      </c>
      <c r="AK66">
        <f t="shared" si="22"/>
        <v>-0.28812293151543827</v>
      </c>
      <c r="AL66">
        <f t="shared" si="8"/>
        <v>-1.0450483934940906</v>
      </c>
      <c r="AN66">
        <f t="shared" si="26"/>
        <v>0</v>
      </c>
      <c r="AO66">
        <f t="shared" si="26"/>
        <v>0</v>
      </c>
      <c r="AP66">
        <f t="shared" si="26"/>
        <v>-2.2882063451221296E-9</v>
      </c>
      <c r="AQ66">
        <f t="shared" si="26"/>
        <v>-2.5177980211467258E-4</v>
      </c>
      <c r="AR66">
        <f t="shared" si="26"/>
        <v>-2.5178209032101774E-4</v>
      </c>
      <c r="AS66">
        <f t="shared" si="26"/>
        <v>-3.4844789354045413E-4</v>
      </c>
      <c r="AT66">
        <f t="shared" si="26"/>
        <v>-2.2847695211831694E-4</v>
      </c>
      <c r="AU66">
        <f t="shared" si="23"/>
        <v>-8.2870693597978881E-4</v>
      </c>
      <c r="AW66">
        <v>63</v>
      </c>
      <c r="AX66">
        <f>IF(Z66&gt;0, (R66*SUMPRODUCT(K66:$K$98, X66:$X$98)-K66*$AZ$3)/Z66, 0)</f>
        <v>-15926822.833896533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-95096418.03855069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-3.6766285041104672</v>
      </c>
      <c r="AC67">
        <f t="shared" ref="AC67:AC98" si="29">S67*Z67</f>
        <v>-3.2829245781469933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-4.850363852761394E-2</v>
      </c>
      <c r="AI67">
        <f t="shared" ref="AI67:AI98" si="33">SUM(AE67:AH67)</f>
        <v>-4.8504070053407164E-2</v>
      </c>
      <c r="AJ67">
        <f t="shared" ref="AJ67:AJ98" si="34">AB67-AC67</f>
        <v>-0.39370392596347381</v>
      </c>
      <c r="AK67">
        <f t="shared" si="22"/>
        <v>-0.25736399528773274</v>
      </c>
      <c r="AL67">
        <f t="shared" ref="AL67:AL98" si="35">SUM(AI67:AK67)</f>
        <v>-0.69957199130461367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-3.4341627073995298E-5</v>
      </c>
      <c r="AR67">
        <f t="shared" si="36"/>
        <v>-3.4341932603607372E-5</v>
      </c>
      <c r="AS67">
        <f t="shared" si="36"/>
        <v>-2.7875091051794107E-4</v>
      </c>
      <c r="AT67">
        <f t="shared" si="36"/>
        <v>-1.8221928533079034E-4</v>
      </c>
      <c r="AU67">
        <f t="shared" si="23"/>
        <v>-4.9531212845233875E-4</v>
      </c>
      <c r="AW67">
        <v>64</v>
      </c>
      <c r="AX67">
        <f>IF(Z67&gt;0, (R67*SUMPRODUCT(K67:$K$98, X67:$X$98)-K67*$AZ$3)/Z67, 0)</f>
        <v>-95096418.03855069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250000</v>
      </c>
      <c r="S68">
        <f t="shared" si="28"/>
        <v>-579435130.32581162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-3.2829245781469933</v>
      </c>
      <c r="AC68">
        <f t="shared" si="29"/>
        <v>-2.931212753911935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-7.2795252386854033E-3</v>
      </c>
      <c r="AI68">
        <f t="shared" si="33"/>
        <v>-7.2795884729587607E-3</v>
      </c>
      <c r="AJ68">
        <f t="shared" si="34"/>
        <v>-0.35171182423505831</v>
      </c>
      <c r="AK68">
        <f t="shared" si="22"/>
        <v>-0.22980472047028955</v>
      </c>
      <c r="AL68">
        <f t="shared" si="35"/>
        <v>-0.5887961331783067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-4.601840718468301E-6</v>
      </c>
      <c r="AR68">
        <f t="shared" si="36"/>
        <v>-4.6018806927859108E-6</v>
      </c>
      <c r="AS68">
        <f t="shared" si="36"/>
        <v>-2.2233892195749067E-4</v>
      </c>
      <c r="AT68">
        <f t="shared" si="36"/>
        <v>-1.452738585665486E-4</v>
      </c>
      <c r="AU68">
        <f t="shared" si="23"/>
        <v>-3.7221466121682527E-4</v>
      </c>
      <c r="AW68">
        <v>65</v>
      </c>
      <c r="AX68">
        <f>IF(Z68&gt;0, (R68*SUMPRODUCT(K68:$K$98, X68:$X$98)-K68*$AZ$3)/Z68, 0)</f>
        <v>-579435130.32581162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250000</v>
      </c>
      <c r="S69">
        <f t="shared" si="28"/>
        <v>-3604070359.8900518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-2.931212753911935</v>
      </c>
      <c r="AC69">
        <f t="shared" si="29"/>
        <v>-2.617158279090035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-1.0704967710478343E-3</v>
      </c>
      <c r="AI69">
        <f t="shared" si="33"/>
        <v>-1.0705058481399058E-3</v>
      </c>
      <c r="AJ69">
        <f t="shared" si="34"/>
        <v>-0.31405447482190008</v>
      </c>
      <c r="AK69">
        <f t="shared" si="22"/>
        <v>-0.20518489277383548</v>
      </c>
      <c r="AL69">
        <f t="shared" si="35"/>
        <v>-0.52030987344387547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-6.0422106972145487E-7</v>
      </c>
      <c r="AR69">
        <f t="shared" si="36"/>
        <v>-6.0422619310942735E-7</v>
      </c>
      <c r="AS69">
        <f t="shared" si="36"/>
        <v>-1.7726193656983854E-4</v>
      </c>
      <c r="AT69">
        <f t="shared" si="36"/>
        <v>-1.158126196692181E-4</v>
      </c>
      <c r="AU69">
        <f t="shared" si="23"/>
        <v>-2.9367878243216606E-4</v>
      </c>
      <c r="AW69">
        <v>66</v>
      </c>
      <c r="AX69">
        <f>IF(Z69&gt;0, (R69*SUMPRODUCT(K69:$K$98, X69:$X$98)-K69*$AZ$3)/Z69, 0)</f>
        <v>-3604070359.8900518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250000</v>
      </c>
      <c r="S70">
        <f t="shared" si="28"/>
        <v>-22932976929.786469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-2.617158279090035</v>
      </c>
      <c r="AC70">
        <f t="shared" si="29"/>
        <v>-2.3367489934337669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-1.5425274595319371E-4</v>
      </c>
      <c r="AI70">
        <f t="shared" si="33"/>
        <v>-1.5425401963704675E-4</v>
      </c>
      <c r="AJ70">
        <f t="shared" si="34"/>
        <v>-0.2804092856562681</v>
      </c>
      <c r="AK70">
        <f t="shared" si="22"/>
        <v>-0.18320107953630246</v>
      </c>
      <c r="AL70">
        <f t="shared" si="35"/>
        <v>-0.46376461921220757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-7.7736571942269569E-8</v>
      </c>
      <c r="AR70">
        <f t="shared" si="36"/>
        <v>-7.7737213822683829E-8</v>
      </c>
      <c r="AS70">
        <f t="shared" si="36"/>
        <v>-1.4131389670245017E-4</v>
      </c>
      <c r="AT70">
        <f t="shared" si="36"/>
        <v>-9.2325253669044111E-5</v>
      </c>
      <c r="AU70">
        <f t="shared" si="23"/>
        <v>-2.3371688758531695E-4</v>
      </c>
      <c r="AW70">
        <v>67</v>
      </c>
      <c r="AX70">
        <f>IF(Z70&gt;0, (R70*SUMPRODUCT(K70:$K$98, X70:$X$98)-K70*$AZ$3)/Z70, 0)</f>
        <v>-22932976929.786469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250000</v>
      </c>
      <c r="S71">
        <f t="shared" si="28"/>
        <v>-149529233600.76846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-2.3367489934337669</v>
      </c>
      <c r="AC71">
        <f t="shared" si="29"/>
        <v>-2.0863830980655722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-2.1730687445477723E-5</v>
      </c>
      <c r="AI71">
        <f t="shared" si="33"/>
        <v>-2.1730861858119974E-5</v>
      </c>
      <c r="AJ71">
        <f t="shared" si="34"/>
        <v>-0.25036589536819465</v>
      </c>
      <c r="AK71">
        <f t="shared" si="22"/>
        <v>-0.16357242954036369</v>
      </c>
      <c r="AL71">
        <f t="shared" si="35"/>
        <v>-0.4139600557704165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-9.7779525132231402E-9</v>
      </c>
      <c r="AR71">
        <f t="shared" si="36"/>
        <v>-9.7780309920350927E-9</v>
      </c>
      <c r="AS71">
        <f t="shared" si="36"/>
        <v>-1.1265478103180102E-4</v>
      </c>
      <c r="AT71">
        <f t="shared" si="36"/>
        <v>-7.3601143660600521E-5</v>
      </c>
      <c r="AU71">
        <f t="shared" si="23"/>
        <v>-1.862657027233936E-4</v>
      </c>
      <c r="AW71">
        <v>68</v>
      </c>
      <c r="AX71">
        <f>IF(Z71&gt;0, (R71*SUMPRODUCT(K71:$K$98, X71:$X$98)-K71*$AZ$3)/Z71, 0)</f>
        <v>-149529233600.76846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250000</v>
      </c>
      <c r="S72">
        <f t="shared" si="28"/>
        <v>-1000509245754.1866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-2.0863830980655722</v>
      </c>
      <c r="AC72">
        <f t="shared" si="29"/>
        <v>-1.8628420604285554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-2.9878968418192652E-6</v>
      </c>
      <c r="AI72">
        <f t="shared" si="33"/>
        <v>-2.9879201154930012E-6</v>
      </c>
      <c r="AJ72">
        <f t="shared" si="34"/>
        <v>-0.22354103763701683</v>
      </c>
      <c r="AK72">
        <f t="shared" si="22"/>
        <v>-0.14604681686459006</v>
      </c>
      <c r="AL72">
        <f t="shared" si="35"/>
        <v>-0.36959084242172235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-1.2003890772890651E-9</v>
      </c>
      <c r="AR72">
        <f t="shared" si="36"/>
        <v>-1.2003984274993368E-9</v>
      </c>
      <c r="AS72">
        <f t="shared" si="36"/>
        <v>-8.9807725671665E-5</v>
      </c>
      <c r="AT72">
        <f t="shared" si="36"/>
        <v>-5.8674383025334324E-5</v>
      </c>
      <c r="AU72">
        <f t="shared" si="23"/>
        <v>-1.4848330909542681E-4</v>
      </c>
      <c r="AW72">
        <v>69</v>
      </c>
      <c r="AX72">
        <f>IF(Z72&gt;0, (R72*SUMPRODUCT(K72:$K$98, X72:$X$98)-K72*$AZ$3)/Z72, 0)</f>
        <v>-1000509245754.1866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250000</v>
      </c>
      <c r="S73">
        <f t="shared" si="28"/>
        <v>-6888059262314.0098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-1.8628420604285554</v>
      </c>
      <c r="AC73">
        <f t="shared" si="29"/>
        <v>-1.6632518407227215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-4.0045152413308353E-7</v>
      </c>
      <c r="AI73">
        <f t="shared" si="33"/>
        <v>-4.0045454249387535E-7</v>
      </c>
      <c r="AJ73">
        <f t="shared" si="34"/>
        <v>-0.1995902197058339</v>
      </c>
      <c r="AK73">
        <f t="shared" ref="AK73:AK98" si="49">G73*SUM(AB73:AB73, AE73:AF73)</f>
        <v>-0.1303989442299989</v>
      </c>
      <c r="AL73">
        <f t="shared" si="35"/>
        <v>-0.3299895643903753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-1.4364428900323363E-10</v>
      </c>
      <c r="AR73">
        <f t="shared" si="36"/>
        <v>-1.4364537170679141E-10</v>
      </c>
      <c r="AS73">
        <f t="shared" si="36"/>
        <v>-7.1594171763261159E-5</v>
      </c>
      <c r="AT73">
        <f t="shared" si="36"/>
        <v>-4.6774859132426581E-5</v>
      </c>
      <c r="AU73">
        <f t="shared" si="23"/>
        <v>-1.1836917454105945E-4</v>
      </c>
      <c r="AW73">
        <v>70</v>
      </c>
      <c r="AX73">
        <f>IF(Z73&gt;0, (R73*SUMPRODUCT(K73:$K$98, X73:$X$98)-K73*$AZ$3)/Z73, 0)</f>
        <v>-6888059262314.0098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250000</v>
      </c>
      <c r="S74">
        <f t="shared" si="28"/>
        <v>-48874726430468.531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-1.6632518407227215</v>
      </c>
      <c r="AC74">
        <f t="shared" si="29"/>
        <v>-1.4850462864858094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-5.2167356471565087E-8</v>
      </c>
      <c r="AI74">
        <f t="shared" si="33"/>
        <v>-5.2167736280925402E-8</v>
      </c>
      <c r="AJ74">
        <f t="shared" si="34"/>
        <v>-0.17820555423691209</v>
      </c>
      <c r="AK74">
        <f t="shared" si="49"/>
        <v>-0.11642762885059052</v>
      </c>
      <c r="AL74">
        <f t="shared" si="35"/>
        <v>-0.29463323525523888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-1.6707798166436228E-11</v>
      </c>
      <c r="AR74">
        <f t="shared" si="36"/>
        <v>-1.6707919809137009E-11</v>
      </c>
      <c r="AS74">
        <f t="shared" si="36"/>
        <v>-5.7074435695263535E-5</v>
      </c>
      <c r="AT74">
        <f t="shared" si="36"/>
        <v>-3.7288631347319909E-5</v>
      </c>
      <c r="AU74">
        <f t="shared" si="23"/>
        <v>-9.4363083750503241E-5</v>
      </c>
      <c r="AW74">
        <v>71</v>
      </c>
      <c r="AX74">
        <f>IF(Z74&gt;0, (R74*SUMPRODUCT(K74:$K$98, X74:$X$98)-K74*$AZ$3)/Z74, 0)</f>
        <v>-48874726430468.531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250000</v>
      </c>
      <c r="S75">
        <f t="shared" si="28"/>
        <v>-358430400845650.06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-1.4850462864858094</v>
      </c>
      <c r="AC75">
        <f t="shared" si="29"/>
        <v>-1.3259341843770209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-6.5954054938438298E-9</v>
      </c>
      <c r="AI75">
        <f t="shared" si="33"/>
        <v>-6.5954517348358485E-9</v>
      </c>
      <c r="AJ75">
        <f t="shared" si="34"/>
        <v>-0.15911210210878846</v>
      </c>
      <c r="AK75">
        <f t="shared" si="49"/>
        <v>-0.10395324005400666</v>
      </c>
      <c r="AL75">
        <f t="shared" si="35"/>
        <v>-0.26306534875824683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-1.8860094714904181E-12</v>
      </c>
      <c r="AR75">
        <f t="shared" si="36"/>
        <v>-1.8860226944755705E-12</v>
      </c>
      <c r="AS75">
        <f t="shared" si="36"/>
        <v>-4.5499390732840844E-5</v>
      </c>
      <c r="AT75">
        <f t="shared" si="36"/>
        <v>-2.9726268614867372E-5</v>
      </c>
      <c r="AU75">
        <f t="shared" si="23"/>
        <v>-7.5225661233730909E-5</v>
      </c>
      <c r="AW75">
        <v>72</v>
      </c>
      <c r="AX75">
        <f>IF(Z75&gt;0, (R75*SUMPRODUCT(K75:$K$98, X75:$X$98)-K75*$AZ$3)/Z75, 0)</f>
        <v>-358430400845650.06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250000</v>
      </c>
      <c r="S76">
        <f t="shared" si="28"/>
        <v>-2725413115549929.5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-1.3259341843770209</v>
      </c>
      <c r="AC76">
        <f t="shared" si="29"/>
        <v>-1.183869807481142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-8.0697619631498675E-10</v>
      </c>
      <c r="AI76">
        <f t="shared" si="33"/>
        <v>-8.069816260872694E-10</v>
      </c>
      <c r="AJ76">
        <f t="shared" si="34"/>
        <v>-0.14206437689587892</v>
      </c>
      <c r="AK76">
        <f t="shared" si="49"/>
        <v>-9.2815392906391472E-2</v>
      </c>
      <c r="AL76">
        <f t="shared" si="35"/>
        <v>-0.23487977060925203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-2.0603692965531381E-13</v>
      </c>
      <c r="AR76">
        <f t="shared" si="36"/>
        <v>-2.060383159832067E-13</v>
      </c>
      <c r="AS76">
        <f t="shared" si="36"/>
        <v>-3.6271835727849702E-5</v>
      </c>
      <c r="AT76">
        <f t="shared" si="36"/>
        <v>-2.3697599342471882E-5</v>
      </c>
      <c r="AU76">
        <f t="shared" si="23"/>
        <v>-5.9969435276359906E-5</v>
      </c>
      <c r="AW76">
        <v>73</v>
      </c>
      <c r="AX76">
        <f>IF(Z76&gt;0, (R76*SUMPRODUCT(K76:$K$98, X76:$X$98)-K76*$AZ$3)/Z76, 0)</f>
        <v>-2725413115549929.5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250000</v>
      </c>
      <c r="S77">
        <f t="shared" si="28"/>
        <v>-2.1530936115952324E+16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-1.183869807481142</v>
      </c>
      <c r="AC77">
        <f t="shared" si="29"/>
        <v>-1.0570266138226296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-9.5236144044102475E-11</v>
      </c>
      <c r="AI77">
        <f t="shared" si="33"/>
        <v>-9.5236757711460068E-11</v>
      </c>
      <c r="AJ77">
        <f t="shared" si="34"/>
        <v>-0.12684319365851238</v>
      </c>
      <c r="AK77">
        <f t="shared" si="49"/>
        <v>-8.2870886523679951E-2</v>
      </c>
      <c r="AL77">
        <f t="shared" si="35"/>
        <v>-0.2097140802774291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-2.1710415021999965E-14</v>
      </c>
      <c r="AR77">
        <f t="shared" si="36"/>
        <v>-2.1710554916082748E-14</v>
      </c>
      <c r="AS77">
        <f t="shared" si="36"/>
        <v>-2.8915685370114991E-5</v>
      </c>
      <c r="AT77">
        <f t="shared" si="36"/>
        <v>-1.8891581108502148E-5</v>
      </c>
      <c r="AU77">
        <f t="shared" si="23"/>
        <v>-4.7807266500327697E-5</v>
      </c>
      <c r="AW77">
        <v>74</v>
      </c>
      <c r="AX77">
        <f>IF(Z77&gt;0, (R77*SUMPRODUCT(K77:$K$98, X77:$X$98)-K77*$AZ$3)/Z77, 0)</f>
        <v>-2.1530936115952324E+16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250000</v>
      </c>
      <c r="S78">
        <f t="shared" si="28"/>
        <v>-1.7731713458147498E+17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-1.0570266138226296</v>
      </c>
      <c r="AC78">
        <f t="shared" si="29"/>
        <v>-0.94377376234165267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-1.0819984008584792E-11</v>
      </c>
      <c r="AI78">
        <f t="shared" si="33"/>
        <v>-1.082005054006838E-11</v>
      </c>
      <c r="AJ78">
        <f t="shared" si="34"/>
        <v>-0.11325285148097697</v>
      </c>
      <c r="AK78">
        <f t="shared" si="49"/>
        <v>-7.3991862967584088E-2</v>
      </c>
      <c r="AL78">
        <f t="shared" si="35"/>
        <v>-0.18724471445938112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-2.2022920885196557E-15</v>
      </c>
      <c r="AR78">
        <f t="shared" si="36"/>
        <v>-2.2023056302919749E-15</v>
      </c>
      <c r="AS78">
        <f t="shared" si="36"/>
        <v>-2.3051407342280322E-5</v>
      </c>
      <c r="AT78">
        <f t="shared" si="36"/>
        <v>-1.5060252796959015E-5</v>
      </c>
      <c r="AU78">
        <f t="shared" si="23"/>
        <v>-3.8111660141441648E-5</v>
      </c>
      <c r="AW78">
        <v>75</v>
      </c>
      <c r="AX78">
        <f>IF(Z78&gt;0, (R78*SUMPRODUCT(K78:$K$98, X78:$X$98)-K78*$AZ$3)/Z78, 0)</f>
        <v>-1.7731713458147498E+17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250000</v>
      </c>
      <c r="S79">
        <f t="shared" si="28"/>
        <v>-1.525489296205707E+18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-0.94377376234165267</v>
      </c>
      <c r="AC79">
        <f t="shared" si="29"/>
        <v>-0.84265514494790594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-1.1792274954041072E-12</v>
      </c>
      <c r="AI79">
        <f t="shared" si="33"/>
        <v>-1.1792344001980891E-12</v>
      </c>
      <c r="AJ79">
        <f t="shared" si="34"/>
        <v>-0.10111861739374672</v>
      </c>
      <c r="AK79">
        <f t="shared" si="49"/>
        <v>-6.6064163363915698E-2</v>
      </c>
      <c r="AL79">
        <f t="shared" si="35"/>
        <v>-0.16718278075884166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-2.1430281406284884E-16</v>
      </c>
      <c r="AR79">
        <f t="shared" si="36"/>
        <v>-2.1430406888160656E-16</v>
      </c>
      <c r="AS79">
        <f t="shared" si="36"/>
        <v>-1.8376440802203652E-5</v>
      </c>
      <c r="AT79">
        <f t="shared" si="36"/>
        <v>-1.20059413241066E-5</v>
      </c>
      <c r="AU79">
        <f t="shared" si="23"/>
        <v>-3.038238212652456E-5</v>
      </c>
      <c r="AW79">
        <v>76</v>
      </c>
      <c r="AX79">
        <f>IF(Z79&gt;0, (R79*SUMPRODUCT(K79:$K$98, X79:$X$98)-K79*$AZ$3)/Z79, 0)</f>
        <v>-1.525489296205707E+18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250000</v>
      </c>
      <c r="S80">
        <f t="shared" si="28"/>
        <v>-1.3726909763081916E+19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-0.84265514494790594</v>
      </c>
      <c r="AC80">
        <f t="shared" si="29"/>
        <v>-0.75237066513205908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-1.2301244377012801E-13</v>
      </c>
      <c r="AI80">
        <f t="shared" si="33"/>
        <v>-1.2301312889398157E-13</v>
      </c>
      <c r="AJ80">
        <f t="shared" si="34"/>
        <v>-9.0284479815846863E-2</v>
      </c>
      <c r="AK80">
        <f t="shared" si="49"/>
        <v>-5.8985860146353424E-2</v>
      </c>
      <c r="AL80">
        <f t="shared" si="35"/>
        <v>-0.14927033996232331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-1.9960035101239609E-17</v>
      </c>
      <c r="AR80">
        <f t="shared" si="36"/>
        <v>-1.9960146269636452E-17</v>
      </c>
      <c r="AS80">
        <f t="shared" si="36"/>
        <v>-1.4649586098695769E-5</v>
      </c>
      <c r="AT80">
        <f t="shared" si="36"/>
        <v>-9.5710629178145914E-6</v>
      </c>
      <c r="AU80">
        <f t="shared" si="23"/>
        <v>-2.4220649016530323E-5</v>
      </c>
      <c r="AW80">
        <v>77</v>
      </c>
      <c r="AX80">
        <f>IF(Z80&gt;0, (R80*SUMPRODUCT(K80:$K$98, X80:$X$98)-K80*$AZ$3)/Z80, 0)</f>
        <v>-1.3726909763081916E+19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250000</v>
      </c>
      <c r="S81">
        <f t="shared" si="28"/>
        <v>-1.2961619301102084E+20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-0.75237066513205908</v>
      </c>
      <c r="AC81">
        <f t="shared" si="29"/>
        <v>-0.67175952243933845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-1.2269781777026606E-14</v>
      </c>
      <c r="AI81">
        <f t="shared" si="33"/>
        <v>-1.2269846560552765E-14</v>
      </c>
      <c r="AJ81">
        <f t="shared" si="34"/>
        <v>-8.0611142692720628E-2</v>
      </c>
      <c r="AK81">
        <f t="shared" si="49"/>
        <v>-5.2665946559244142E-2</v>
      </c>
      <c r="AL81">
        <f t="shared" si="35"/>
        <v>-0.13327708925197704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-1.7775878387936923E-18</v>
      </c>
      <c r="AR81">
        <f t="shared" si="36"/>
        <v>-1.7775972243239606E-18</v>
      </c>
      <c r="AS81">
        <f t="shared" si="36"/>
        <v>-1.1678560346536836E-5</v>
      </c>
      <c r="AT81">
        <f t="shared" si="36"/>
        <v>-7.6299927597373992E-6</v>
      </c>
      <c r="AU81">
        <f t="shared" si="23"/>
        <v>-1.9308553106276012E-5</v>
      </c>
      <c r="AW81">
        <v>78</v>
      </c>
      <c r="AX81">
        <f>IF(Z81&gt;0, (R81*SUMPRODUCT(K81:$K$98, X81:$X$98)-K81*$AZ$3)/Z81, 0)</f>
        <v>-1.2961619301102084E+20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250000</v>
      </c>
      <c r="S82">
        <f t="shared" si="28"/>
        <v>-1.2886137790266938E+21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-0.67175952243933845</v>
      </c>
      <c r="AC82">
        <f t="shared" si="29"/>
        <v>-0.59978528789226637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-1.1663513170756302E-15</v>
      </c>
      <c r="AI82">
        <f t="shared" si="33"/>
        <v>-1.1663571352006732E-15</v>
      </c>
      <c r="AJ82">
        <f t="shared" si="34"/>
        <v>-7.197423454707208E-2</v>
      </c>
      <c r="AK82">
        <f t="shared" si="49"/>
        <v>-4.7023166570753699E-2</v>
      </c>
      <c r="AL82">
        <f t="shared" si="35"/>
        <v>-0.11899740111782695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-1.5087093894226101E-19</v>
      </c>
      <c r="AR82">
        <f t="shared" si="36"/>
        <v>-1.5087169153367601E-19</v>
      </c>
      <c r="AS82">
        <f t="shared" si="36"/>
        <v>-9.3100768068692997E-6</v>
      </c>
      <c r="AT82">
        <f t="shared" si="36"/>
        <v>-6.0825835138212677E-6</v>
      </c>
      <c r="AU82">
        <f t="shared" si="23"/>
        <v>-1.5392660320690719E-5</v>
      </c>
      <c r="AW82">
        <v>79</v>
      </c>
      <c r="AX82">
        <f>IF(Z82&gt;0, (R82*SUMPRODUCT(K82:$K$98, X82:$X$98)-K82*$AZ$3)/Z82, 0)</f>
        <v>-1.2886137790266938E+21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250000</v>
      </c>
      <c r="S83">
        <f t="shared" si="28"/>
        <v>-1.3534423578347764E+22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-0.59978528789226637</v>
      </c>
      <c r="AC83">
        <f t="shared" si="29"/>
        <v>-0.53552257847523776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-1.0530701427236688E-16</v>
      </c>
      <c r="AI83">
        <f t="shared" si="33"/>
        <v>-1.0530750886544594E-16</v>
      </c>
      <c r="AJ83">
        <f t="shared" si="34"/>
        <v>-6.4262709417028607E-2</v>
      </c>
      <c r="AK83">
        <f t="shared" si="49"/>
        <v>-4.1984970152458653E-2</v>
      </c>
      <c r="AL83">
        <f t="shared" si="35"/>
        <v>-0.10624767956948737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-1.2162293678369474E-20</v>
      </c>
      <c r="AR83">
        <f t="shared" si="36"/>
        <v>-1.2162350800739912E-20</v>
      </c>
      <c r="AS83">
        <f t="shared" si="36"/>
        <v>-7.4219362299659539E-6</v>
      </c>
      <c r="AT83">
        <f t="shared" si="36"/>
        <v>-4.848998336911086E-6</v>
      </c>
      <c r="AU83">
        <f t="shared" si="23"/>
        <v>-1.2270934566877052E-5</v>
      </c>
      <c r="AW83">
        <v>80</v>
      </c>
      <c r="AX83">
        <f>IF(Z83&gt;0, (R83*SUMPRODUCT(K83:$K$98, X83:$X$98)-K83*$AZ$3)/Z83, 0)</f>
        <v>-1.3534423578347764E+22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250000</v>
      </c>
      <c r="S84">
        <f t="shared" si="28"/>
        <v>-1.506985458044536E+23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-0.53552257847523776</v>
      </c>
      <c r="AC84">
        <f t="shared" si="29"/>
        <v>-0.47814515935289087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-8.9997283448022056E-18</v>
      </c>
      <c r="AI84">
        <f t="shared" si="33"/>
        <v>-8.9997680055332359E-18</v>
      </c>
      <c r="AJ84">
        <f t="shared" si="34"/>
        <v>-5.7377419122346895E-2</v>
      </c>
      <c r="AK84">
        <f t="shared" si="49"/>
        <v>-3.7486580493266648E-2</v>
      </c>
      <c r="AL84">
        <f t="shared" si="35"/>
        <v>-9.4863999615613551E-2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-9.2804613043093906E-22</v>
      </c>
      <c r="AR84">
        <f t="shared" si="36"/>
        <v>-9.28050220219714E-22</v>
      </c>
      <c r="AS84">
        <f t="shared" si="36"/>
        <v>-5.9167221221029526E-6</v>
      </c>
      <c r="AT84">
        <f t="shared" si="36"/>
        <v>-3.8655917864405973E-6</v>
      </c>
      <c r="AU84">
        <f t="shared" si="23"/>
        <v>-9.7823139085435499E-6</v>
      </c>
      <c r="AW84">
        <v>81</v>
      </c>
      <c r="AX84">
        <f>IF(Z84&gt;0, (R84*SUMPRODUCT(K84:$K$98, X84:$X$98)-K84*$AZ$3)/Z84, 0)</f>
        <v>-1.506985458044536E+23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250000</v>
      </c>
      <c r="S85">
        <f t="shared" si="28"/>
        <v>-1.785872418178006E+24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-0.47814515935289087</v>
      </c>
      <c r="AC85">
        <f t="shared" si="29"/>
        <v>-0.42691532085079542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-7.2551962174480213E-19</v>
      </c>
      <c r="AI85">
        <f t="shared" si="33"/>
        <v>-7.2552260988743557E-19</v>
      </c>
      <c r="AJ85">
        <f t="shared" si="34"/>
        <v>-5.1229838502095448E-2</v>
      </c>
      <c r="AK85">
        <f t="shared" si="49"/>
        <v>-3.3470161154702367E-2</v>
      </c>
      <c r="AL85">
        <f t="shared" si="35"/>
        <v>-8.4699999656797809E-2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-6.6799206490657942E-23</v>
      </c>
      <c r="AR85">
        <f t="shared" si="36"/>
        <v>-6.6799481611482824E-23</v>
      </c>
      <c r="AS85">
        <f t="shared" si="36"/>
        <v>-4.7167746509111555E-6</v>
      </c>
      <c r="AT85">
        <f t="shared" si="36"/>
        <v>-3.0816261052619555E-6</v>
      </c>
      <c r="AU85">
        <f t="shared" si="23"/>
        <v>-7.7984007561731102E-6</v>
      </c>
      <c r="AW85">
        <v>82</v>
      </c>
      <c r="AX85">
        <f>IF(Z85&gt;0, (R85*SUMPRODUCT(K85:$K$98, X85:$X$98)-K85*$AZ$3)/Z85, 0)</f>
        <v>-1.785872418178006E+24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250000</v>
      </c>
      <c r="S86">
        <f t="shared" si="28"/>
        <v>-2.262958344599013E+25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-0.42691532085079542</v>
      </c>
      <c r="AC86">
        <f t="shared" si="29"/>
        <v>-0.38117439361678163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-5.4954205471199444E-20</v>
      </c>
      <c r="AI86">
        <f t="shared" si="33"/>
        <v>-5.495441602213299E-20</v>
      </c>
      <c r="AJ86">
        <f t="shared" si="34"/>
        <v>-4.5740927234013795E-2</v>
      </c>
      <c r="AK86">
        <f t="shared" si="49"/>
        <v>-2.9884072459555683E-2</v>
      </c>
      <c r="AL86">
        <f t="shared" si="35"/>
        <v>-7.5624999693569478E-2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-4.5175716735325053E-24</v>
      </c>
      <c r="AR86">
        <f t="shared" si="36"/>
        <v>-4.5175889821065274E-24</v>
      </c>
      <c r="AS86">
        <f t="shared" si="36"/>
        <v>-3.7601838734942245E-6</v>
      </c>
      <c r="AT86">
        <f t="shared" si="36"/>
        <v>-2.4566534640162269E-6</v>
      </c>
      <c r="AU86">
        <f t="shared" si="23"/>
        <v>-6.2168373375104514E-6</v>
      </c>
      <c r="AW86">
        <v>83</v>
      </c>
      <c r="AX86">
        <f>IF(Z86&gt;0, (R86*SUMPRODUCT(K86:$K$98, X86:$X$98)-K86*$AZ$3)/Z86, 0)</f>
        <v>-2.262958344599013E+25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7"/>
        <v>250000</v>
      </c>
      <c r="S87">
        <f t="shared" si="28"/>
        <v>-3.0812067962998948E+26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-0.38117439361678163</v>
      </c>
      <c r="AC87">
        <f t="shared" si="29"/>
        <v>-0.34033428001498356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-3.8927713221967808E-21</v>
      </c>
      <c r="AI87">
        <f t="shared" si="33"/>
        <v>-3.8927851290548768E-21</v>
      </c>
      <c r="AJ87">
        <f t="shared" si="34"/>
        <v>-4.0840113601798067E-2</v>
      </c>
      <c r="AK87">
        <f t="shared" si="49"/>
        <v>-2.6682207553174717E-2</v>
      </c>
      <c r="AL87">
        <f t="shared" si="35"/>
        <v>-6.7522321154972781E-2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-2.8572285950748033E-25</v>
      </c>
      <c r="AR87">
        <f t="shared" si="36"/>
        <v>-2.8572387290761341E-25</v>
      </c>
      <c r="AS87">
        <f t="shared" si="36"/>
        <v>-2.997595562415679E-6</v>
      </c>
      <c r="AT87">
        <f t="shared" si="36"/>
        <v>-1.9584291007782423E-6</v>
      </c>
      <c r="AU87">
        <f t="shared" si="23"/>
        <v>-4.9560246631939213E-6</v>
      </c>
      <c r="AW87">
        <v>84</v>
      </c>
      <c r="AX87">
        <f>IF(Z87&gt;0, (R87*SUMPRODUCT(K87:$K$98, X87:$X$98)-K87*$AZ$3)/Z87, 0)</f>
        <v>-3.0812067962998948E+26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250000</v>
      </c>
      <c r="S88">
        <f t="shared" si="28"/>
        <v>-4.5315570185611671E+27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-0.34033428001498356</v>
      </c>
      <c r="AC88">
        <f t="shared" si="29"/>
        <v>-0.30386989287052096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-2.5661169070337655E-22</v>
      </c>
      <c r="AI88">
        <f t="shared" si="33"/>
        <v>-2.5661252890835674E-22</v>
      </c>
      <c r="AJ88">
        <f t="shared" si="34"/>
        <v>-3.6464387144462596E-2</v>
      </c>
      <c r="AK88">
        <f t="shared" si="49"/>
        <v>-2.3823399601048852E-2</v>
      </c>
      <c r="AL88">
        <f t="shared" si="35"/>
        <v>-6.0287786745511447E-2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-1.6816844603544041E-26</v>
      </c>
      <c r="AR88">
        <f t="shared" si="36"/>
        <v>-1.6816899534645811E-26</v>
      </c>
      <c r="AS88">
        <f t="shared" si="36"/>
        <v>-2.3896648297318889E-6</v>
      </c>
      <c r="AT88">
        <f t="shared" si="36"/>
        <v>-1.5612476887581645E-6</v>
      </c>
      <c r="AU88">
        <f t="shared" si="23"/>
        <v>-3.9509125184900539E-6</v>
      </c>
      <c r="AW88">
        <v>85</v>
      </c>
      <c r="AX88">
        <f>IF(Z88&gt;0, (R88*SUMPRODUCT(K88:$K$98, X88:$X$98)-K88*$AZ$3)/Z88, 0)</f>
        <v>-4.5315570185611671E+27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250000</v>
      </c>
      <c r="S89">
        <f t="shared" si="28"/>
        <v>-7.3483519008833334E+28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-0.30386989287052096</v>
      </c>
      <c r="AC89">
        <f t="shared" si="29"/>
        <v>-0.27131240434867943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-1.567342032609826E-23</v>
      </c>
      <c r="AI89">
        <f t="shared" si="33"/>
        <v>-1.5673466478012322E-23</v>
      </c>
      <c r="AJ89">
        <f t="shared" si="34"/>
        <v>-3.2557488521841538E-2</v>
      </c>
      <c r="AK89">
        <f t="shared" si="49"/>
        <v>-2.1270892500936469E-2</v>
      </c>
      <c r="AL89">
        <f t="shared" si="35"/>
        <v>-5.382838102277801E-2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-9.1709395522427962E-28</v>
      </c>
      <c r="AR89">
        <f t="shared" si="36"/>
        <v>-9.1709665569683297E-28</v>
      </c>
      <c r="AS89">
        <f t="shared" si="36"/>
        <v>-1.9050261716612597E-6</v>
      </c>
      <c r="AT89">
        <f t="shared" si="36"/>
        <v>-1.2446170988186896E-6</v>
      </c>
      <c r="AU89">
        <f t="shared" si="23"/>
        <v>-3.1496432704799495E-6</v>
      </c>
      <c r="AW89">
        <v>86</v>
      </c>
      <c r="AX89">
        <f>IF(Z89&gt;0, (R89*SUMPRODUCT(K89:$K$98, X89:$X$98)-K89*$AZ$3)/Z89, 0)</f>
        <v>-7.3483519008833334E+28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250000</v>
      </c>
      <c r="S90">
        <f t="shared" si="28"/>
        <v>-1.3270100059945881E+30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-0.27131240434867943</v>
      </c>
      <c r="AC90">
        <f t="shared" si="29"/>
        <v>-0.24224321816846381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-8.6817086160304825E-25</v>
      </c>
      <c r="AI90">
        <f t="shared" si="33"/>
        <v>-8.6817314345489059E-25</v>
      </c>
      <c r="AJ90">
        <f t="shared" si="34"/>
        <v>-2.9069186180215617E-2</v>
      </c>
      <c r="AK90">
        <f t="shared" si="49"/>
        <v>-1.899186830440756E-2</v>
      </c>
      <c r="AL90">
        <f t="shared" si="35"/>
        <v>-4.8061054484623181E-2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-4.5356259691825688E-29</v>
      </c>
      <c r="AR90">
        <f t="shared" si="36"/>
        <v>-4.5356378903687448E-29</v>
      </c>
      <c r="AS90">
        <f t="shared" si="36"/>
        <v>-1.5186752006228132E-6</v>
      </c>
      <c r="AT90">
        <f t="shared" si="36"/>
        <v>-9.9220113107357262E-7</v>
      </c>
      <c r="AU90">
        <f t="shared" si="23"/>
        <v>-2.5108763316963858E-6</v>
      </c>
      <c r="AW90">
        <v>87</v>
      </c>
      <c r="AX90">
        <f>IF(Z90&gt;0, (R90*SUMPRODUCT(K90:$K$98, X90:$X$98)-K90*$AZ$3)/Z90, 0)</f>
        <v>-1.3270100059945881E+30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7"/>
        <v>250000</v>
      </c>
      <c r="S91">
        <f t="shared" si="28"/>
        <v>-2.7012917180654405E+31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-0.24224321816846381</v>
      </c>
      <c r="AC91">
        <f t="shared" si="29"/>
        <v>-0.21628858765041412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-4.3178952020717692E-26</v>
      </c>
      <c r="AI91">
        <f t="shared" si="33"/>
        <v>-4.3179052106440667E-26</v>
      </c>
      <c r="AJ91">
        <f t="shared" si="34"/>
        <v>-2.5954630518049693E-2</v>
      </c>
      <c r="AK91">
        <f t="shared" si="49"/>
        <v>-1.6957025271792468E-2</v>
      </c>
      <c r="AL91">
        <f t="shared" si="35"/>
        <v>-4.2911655789842157E-2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-2.0141235273339588E-30</v>
      </c>
      <c r="AR91">
        <f t="shared" si="36"/>
        <v>-2.0141281959282613E-30</v>
      </c>
      <c r="AS91">
        <f t="shared" si="36"/>
        <v>-1.2106785719250758E-6</v>
      </c>
      <c r="AT91">
        <f t="shared" si="36"/>
        <v>-7.9097666699104971E-7</v>
      </c>
      <c r="AU91">
        <f t="shared" si="23"/>
        <v>-2.0016552389161253E-6</v>
      </c>
      <c r="AW91">
        <v>88</v>
      </c>
      <c r="AX91">
        <f>IF(Z91&gt;0, (R91*SUMPRODUCT(K91:$K$98, X91:$X$98)-K91*$AZ$3)/Z91, 0)</f>
        <v>-2.7012917180654405E+31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250000</v>
      </c>
      <c r="S92">
        <f t="shared" si="28"/>
        <v>-6.2930870985639334E+32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-0.21628858765041412</v>
      </c>
      <c r="AC92">
        <f t="shared" si="29"/>
        <v>-0.19311481040215539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-1.9049802730592514E-27</v>
      </c>
      <c r="AI92">
        <f t="shared" si="33"/>
        <v>-1.9049841089113415E-27</v>
      </c>
      <c r="AJ92">
        <f t="shared" si="34"/>
        <v>-2.3173777248258726E-2</v>
      </c>
      <c r="AK92">
        <f t="shared" si="49"/>
        <v>-1.514020113552899E-2</v>
      </c>
      <c r="AL92">
        <f t="shared" si="35"/>
        <v>-3.8313978383787715E-2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-7.9338953014876086E-32</v>
      </c>
      <c r="AR92">
        <f t="shared" si="36"/>
        <v>-7.9339112771117686E-32</v>
      </c>
      <c r="AS92">
        <f t="shared" si="36"/>
        <v>-9.651455452208861E-7</v>
      </c>
      <c r="AT92">
        <f t="shared" si="36"/>
        <v>-6.3056175621097697E-7</v>
      </c>
      <c r="AU92">
        <f t="shared" si="23"/>
        <v>-1.5957073014318631E-6</v>
      </c>
      <c r="AW92">
        <v>89</v>
      </c>
      <c r="AX92">
        <f>IF(Z92&gt;0, (R92*SUMPRODUCT(K92:$K$98, X92:$X$98)-K92*$AZ$3)/Z92, 0)</f>
        <v>-6.2930870985639334E+32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250000</v>
      </c>
      <c r="S93">
        <f t="shared" si="28"/>
        <v>-1.7109131274891454E+34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-0.19311481040215539</v>
      </c>
      <c r="AC93">
        <f t="shared" si="29"/>
        <v>-0.17242393785906732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-7.343039895905856E-29</v>
      </c>
      <c r="AI93">
        <f t="shared" si="33"/>
        <v>-7.3430524932679811E-29</v>
      </c>
      <c r="AJ93">
        <f t="shared" si="34"/>
        <v>-2.0690872543088074E-2</v>
      </c>
      <c r="AK93">
        <f t="shared" si="49"/>
        <v>-1.3518036728150879E-2</v>
      </c>
      <c r="AL93">
        <f t="shared" si="35"/>
        <v>-3.4208909271238951E-2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-2.7305733514426846E-33</v>
      </c>
      <c r="AR93">
        <f t="shared" si="36"/>
        <v>-2.7305780358815282E-33</v>
      </c>
      <c r="AS93">
        <f t="shared" si="36"/>
        <v>-7.6940811959572908E-7</v>
      </c>
      <c r="AT93">
        <f t="shared" si="36"/>
        <v>-5.0267997146920982E-7</v>
      </c>
      <c r="AU93">
        <f t="shared" si="23"/>
        <v>-1.2720880910649388E-6</v>
      </c>
      <c r="AW93">
        <v>90</v>
      </c>
      <c r="AX93">
        <f>IF(Z93&gt;0, (R93*SUMPRODUCT(K93:$K$98, X93:$X$98)-K93*$AZ$3)/Z93, 0)</f>
        <v>-1.7109131274891454E+34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250000</v>
      </c>
      <c r="S94">
        <f t="shared" si="28"/>
        <v>-5.5783613427801353E+35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-0.17242393785906732</v>
      </c>
      <c r="AC94">
        <f t="shared" si="29"/>
        <v>-0.15394994451702437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-2.4252834501079321E-30</v>
      </c>
      <c r="AI94">
        <f t="shared" si="33"/>
        <v>-2.4252868998204698E-30</v>
      </c>
      <c r="AJ94">
        <f t="shared" si="34"/>
        <v>-1.8473993342042944E-2</v>
      </c>
      <c r="AK94">
        <f t="shared" si="49"/>
        <v>-1.2069675650134714E-2</v>
      </c>
      <c r="AL94">
        <f t="shared" si="35"/>
        <v>-3.0543668992177656E-2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-8.0523462310159478E-35</v>
      </c>
      <c r="AR94">
        <f t="shared" si="36"/>
        <v>-8.0523576846378943E-35</v>
      </c>
      <c r="AS94">
        <f t="shared" si="36"/>
        <v>-6.1336744227975918E-7</v>
      </c>
      <c r="AT94">
        <f t="shared" si="36"/>
        <v>-4.0073339562277568E-7</v>
      </c>
      <c r="AU94">
        <f t="shared" si="23"/>
        <v>-1.0141008379025347E-6</v>
      </c>
      <c r="AW94">
        <v>91</v>
      </c>
      <c r="AX94">
        <f>IF(Z94&gt;0, (R94*SUMPRODUCT(K94:$K$98, X94:$X$98)-K94*$AZ$3)/Z94, 0)</f>
        <v>-5.5783613427801353E+35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250000</v>
      </c>
      <c r="S95">
        <f t="shared" si="28"/>
        <v>-2.2713901410766704E+37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-0.15394994451702437</v>
      </c>
      <c r="AC95">
        <f t="shared" si="29"/>
        <v>-0.13745530760448604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-6.6791409769451735E-32</v>
      </c>
      <c r="AI95">
        <f t="shared" si="33"/>
        <v>-6.6791485414375696E-32</v>
      </c>
      <c r="AJ95">
        <f t="shared" si="34"/>
        <v>-1.649463691253833E-2</v>
      </c>
      <c r="AK95">
        <f t="shared" si="49"/>
        <v>-1.0776496116191707E-2</v>
      </c>
      <c r="AL95">
        <f t="shared" si="35"/>
        <v>-2.7271133028730035E-2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-1.9799878468747036E-36</v>
      </c>
      <c r="AR95">
        <f t="shared" si="36"/>
        <v>-1.9799900893192131E-36</v>
      </c>
      <c r="AS95">
        <f t="shared" si="36"/>
        <v>-4.8897276967455248E-7</v>
      </c>
      <c r="AT95">
        <f t="shared" si="36"/>
        <v>-3.1946220952070757E-7</v>
      </c>
      <c r="AU95">
        <f t="shared" si="23"/>
        <v>-8.0843497919526005E-7</v>
      </c>
      <c r="AW95">
        <v>92</v>
      </c>
      <c r="AX95">
        <f>IF(Z95&gt;0, (R95*SUMPRODUCT(K95:$K$98, X95:$X$98)-K95*$AZ$3)/Z95, 0)</f>
        <v>-2.2713901410766704E+37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250000</v>
      </c>
      <c r="S96">
        <f t="shared" si="28"/>
        <v>-1.2312569939087027E+39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-0.13745530760448604</v>
      </c>
      <c r="AC96">
        <f t="shared" si="29"/>
        <v>-0.12272795321829109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-1.4728502545966517E-33</v>
      </c>
      <c r="AI96">
        <f t="shared" si="33"/>
        <v>-1.4728515005586425E-33</v>
      </c>
      <c r="AJ96">
        <f t="shared" si="34"/>
        <v>-1.4727354386194949E-2</v>
      </c>
      <c r="AK96">
        <f t="shared" si="49"/>
        <v>-9.6218715323140233E-3</v>
      </c>
      <c r="AL96">
        <f t="shared" si="35"/>
        <v>-2.4349225918508972E-2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-3.8983648796008156E-38</v>
      </c>
      <c r="AR96">
        <f t="shared" si="36"/>
        <v>-3.8983681774340141E-38</v>
      </c>
      <c r="AS96">
        <f t="shared" si="36"/>
        <v>-3.8980609827371875E-7</v>
      </c>
      <c r="AT96">
        <f t="shared" si="36"/>
        <v>-2.5467331753882932E-7</v>
      </c>
      <c r="AU96">
        <f t="shared" si="23"/>
        <v>-6.4447941581254813E-7</v>
      </c>
      <c r="AW96">
        <v>93</v>
      </c>
      <c r="AX96">
        <f>IF(Z96&gt;0, (R96*SUMPRODUCT(K96:$K$98, X96:$X$98)-K96*$AZ$3)/Z96, 0)</f>
        <v>-1.2312569939087027E+39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250000</v>
      </c>
      <c r="S97">
        <f t="shared" si="28"/>
        <v>-9.9808207361030076E+40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-0.12272795321829109</v>
      </c>
      <c r="AC97">
        <f t="shared" si="29"/>
        <v>-0.10957852965918846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-2.4395574673756108E-35</v>
      </c>
      <c r="AI97">
        <f t="shared" si="33"/>
        <v>-2.4395588397393241E-35</v>
      </c>
      <c r="AJ97">
        <f t="shared" si="34"/>
        <v>-1.3149423559102633E-2</v>
      </c>
      <c r="AK97">
        <f t="shared" si="49"/>
        <v>-8.5909567252803777E-3</v>
      </c>
      <c r="AL97">
        <f t="shared" si="35"/>
        <v>-2.174038028438301E-2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-5.7652337721319401E-40</v>
      </c>
      <c r="AR97">
        <f t="shared" si="36"/>
        <v>-5.7652370153421265E-40</v>
      </c>
      <c r="AS97">
        <f t="shared" si="36"/>
        <v>-3.1075103497585998E-7</v>
      </c>
      <c r="AT97">
        <f t="shared" si="36"/>
        <v>-2.0302400951756163E-7</v>
      </c>
      <c r="AU97">
        <f t="shared" si="23"/>
        <v>-5.1377504449342163E-7</v>
      </c>
      <c r="AW97">
        <v>94</v>
      </c>
      <c r="AX97">
        <f>IF(Z97&gt;0, (R97*SUMPRODUCT(K97:$K$98, X97:$X$98)-K97*$AZ$3)/Z97, 0)</f>
        <v>-9.9808207361030076E+40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-0.10957852965918846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-2.7447274266438029E-37</v>
      </c>
      <c r="AI98">
        <f t="shared" si="33"/>
        <v>-2.7447274266438029E-37</v>
      </c>
      <c r="AJ98">
        <f t="shared" si="34"/>
        <v>-0.10957852965918846</v>
      </c>
      <c r="AK98">
        <f t="shared" si="49"/>
        <v>-7.6704970761431934E-3</v>
      </c>
      <c r="AL98">
        <f t="shared" si="35"/>
        <v>-0.11724902673533165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-5.791446760836438E-42</v>
      </c>
      <c r="AR98">
        <f t="shared" si="36"/>
        <v>-5.791446760836438E-42</v>
      </c>
      <c r="AS98">
        <f t="shared" si="36"/>
        <v>-2.3121356769037169E-6</v>
      </c>
      <c r="AT98">
        <f t="shared" si="36"/>
        <v>-1.6184949738326019E-7</v>
      </c>
      <c r="AU98">
        <f t="shared" si="36"/>
        <v>-2.4739851742869766E-6</v>
      </c>
      <c r="AW98">
        <v>95</v>
      </c>
    </row>
    <row r="100" spans="5:50" x14ac:dyDescent="0.25">
      <c r="AN100" s="8">
        <f t="shared" ref="AN100:AU100" si="50">SUM(AN3:AN98)</f>
        <v>5856.4023601464423</v>
      </c>
      <c r="AO100" s="8">
        <f t="shared" si="50"/>
        <v>-585.6402360146443</v>
      </c>
      <c r="AP100" s="8">
        <f t="shared" si="50"/>
        <v>-182.15875187504852</v>
      </c>
      <c r="AQ100" s="8">
        <f t="shared" si="50"/>
        <v>-4636.81319543889</v>
      </c>
      <c r="AR100" s="8">
        <f t="shared" si="50"/>
        <v>451.79017681785916</v>
      </c>
      <c r="AS100" s="8">
        <f t="shared" si="50"/>
        <v>-1084.2964243628585</v>
      </c>
      <c r="AT100" s="8">
        <f t="shared" si="50"/>
        <v>632.50624754500075</v>
      </c>
      <c r="AU100" s="8">
        <f t="shared" si="50"/>
        <v>9.3248630066595237E-13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11896.226009878532</v>
      </c>
      <c r="K3">
        <v>1</v>
      </c>
      <c r="L3" s="2">
        <v>0</v>
      </c>
      <c r="O3">
        <f>$C$3</f>
        <v>11896.226009878532</v>
      </c>
      <c r="P3">
        <f>O3*C5</f>
        <v>1189.6226009878533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11896.226009878532</v>
      </c>
      <c r="AF3">
        <f t="shared" ref="AF3:AG34" si="4">-$Z3*P3</f>
        <v>-1189.6226009878533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10606.603408890678</v>
      </c>
      <c r="AJ3">
        <f t="shared" ref="AJ3:AJ66" si="7">AB3-AC3</f>
        <v>0</v>
      </c>
      <c r="AL3">
        <f t="shared" ref="AL3:AL66" si="8">SUM(AI3:AK3)</f>
        <v>10606.603408890678</v>
      </c>
      <c r="AN3">
        <f t="shared" ref="AN3:AU34" si="9">AE3*$K3</f>
        <v>11896.226009878532</v>
      </c>
      <c r="AO3">
        <f t="shared" si="9"/>
        <v>-1189.6226009878533</v>
      </c>
      <c r="AP3">
        <f t="shared" si="9"/>
        <v>-100</v>
      </c>
      <c r="AQ3">
        <f t="shared" si="9"/>
        <v>0</v>
      </c>
      <c r="AR3">
        <f t="shared" si="9"/>
        <v>10606.603408890678</v>
      </c>
      <c r="AS3">
        <f t="shared" si="9"/>
        <v>0</v>
      </c>
      <c r="AT3">
        <f t="shared" si="9"/>
        <v>0</v>
      </c>
      <c r="AU3">
        <f t="shared" si="9"/>
        <v>10606.603408890678</v>
      </c>
      <c r="AW3">
        <v>0</v>
      </c>
      <c r="AX3">
        <f>IF(Z3&gt;0, (R3*SUMPRODUCT(K3:$K$98, X3:$X$98)-K3*$AZ$3)/Z3, 0)</f>
        <v>0</v>
      </c>
      <c r="AZ3">
        <f>C6*SUMPRODUCT(X4:X89, K4:K89)/1</f>
        <v>9413.3938673590819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1020.229923588935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1008.5779143599029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-1008.5779143599029</v>
      </c>
      <c r="AK4">
        <f>G4*SUM(AB4, AE4:AF4)</f>
        <v>0</v>
      </c>
      <c r="AL4">
        <f t="shared" si="8"/>
        <v>-1363.8189143599029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-317.17946428571423</v>
      </c>
      <c r="AR4">
        <f t="shared" si="9"/>
        <v>-317.17946428571423</v>
      </c>
      <c r="AS4">
        <f t="shared" si="9"/>
        <v>-900.51599496419897</v>
      </c>
      <c r="AT4">
        <f t="shared" si="9"/>
        <v>0</v>
      </c>
      <c r="AU4">
        <f t="shared" si="9"/>
        <v>-1217.6954592499133</v>
      </c>
      <c r="AW4">
        <v>1</v>
      </c>
      <c r="AX4">
        <f>IF(Z4&gt;0, (R4*SUMPRODUCT(K4:$K$98, X4:$X$98)-K4*$AZ$3)/Z4, 0)</f>
        <v>1020.229923588935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250000</v>
      </c>
      <c r="S5">
        <f t="shared" si="1"/>
        <v>1629.0016259649274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1008.5779143599029</v>
      </c>
      <c r="AC5">
        <f t="shared" si="2"/>
        <v>1591.9144450383856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-365.01550890986999</v>
      </c>
      <c r="AI5">
        <f t="shared" si="6"/>
        <v>-377.23092370492452</v>
      </c>
      <c r="AJ5">
        <f t="shared" si="7"/>
        <v>-583.33653067848263</v>
      </c>
      <c r="AK5">
        <f>G5*SUM(AB5, AE5:AF5)</f>
        <v>70.600454005193214</v>
      </c>
      <c r="AL5">
        <f t="shared" si="8"/>
        <v>-889.96700037821392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-290.98812891411825</v>
      </c>
      <c r="AR5">
        <f t="shared" si="9"/>
        <v>-300.72618280048187</v>
      </c>
      <c r="AS5">
        <f t="shared" si="9"/>
        <v>-465.03231080873928</v>
      </c>
      <c r="AT5">
        <f t="shared" si="9"/>
        <v>56.282249685262443</v>
      </c>
      <c r="AU5">
        <f t="shared" si="9"/>
        <v>-709.47624392395869</v>
      </c>
      <c r="AW5">
        <v>2</v>
      </c>
      <c r="AX5">
        <f>IF(Z5&gt;0, (R5*SUMPRODUCT(K5:$K$98, X5:$X$98)-K5*$AZ$3)/Z5, 0)</f>
        <v>1629.0016259649274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250000</v>
      </c>
      <c r="S6">
        <f t="shared" si="1"/>
        <v>2179.1760799952281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1591.9144450383856</v>
      </c>
      <c r="AC6">
        <f t="shared" si="2"/>
        <v>2104.9584544851568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-379.62650775967359</v>
      </c>
      <c r="AI6">
        <f t="shared" si="6"/>
        <v>-391.70078708138954</v>
      </c>
      <c r="AJ6">
        <f t="shared" si="7"/>
        <v>-513.04400944677127</v>
      </c>
      <c r="AK6">
        <f>G6*SUM(AB6, AE6:AF6)</f>
        <v>111.43401115268701</v>
      </c>
      <c r="AL6">
        <f t="shared" si="8"/>
        <v>-793.31078537547376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-270.21064976972025</v>
      </c>
      <c r="AR6">
        <f t="shared" si="9"/>
        <v>-278.8048832974996</v>
      </c>
      <c r="AS6">
        <f t="shared" si="9"/>
        <v>-365.1745921832088</v>
      </c>
      <c r="AT6">
        <f t="shared" si="9"/>
        <v>79.316528073101964</v>
      </c>
      <c r="AU6">
        <f t="shared" si="9"/>
        <v>-564.66294740760645</v>
      </c>
      <c r="AW6">
        <v>3</v>
      </c>
      <c r="AX6">
        <f>IF(Z6&gt;0, (R6*SUMPRODUCT(K6:$K$98, X6:$X$98)-K6*$AZ$3)/Z6, 0)</f>
        <v>2179.1760799952281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250000</v>
      </c>
      <c r="S7">
        <f t="shared" si="1"/>
        <v>2673.7658106929725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2104.9584544851568</v>
      </c>
      <c r="AC7">
        <f t="shared" si="2"/>
        <v>2552.6336425376594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-396.71952447630667</v>
      </c>
      <c r="AI7">
        <f t="shared" si="6"/>
        <v>-408.65322502858169</v>
      </c>
      <c r="AJ7">
        <f t="shared" si="7"/>
        <v>-447.67518805250256</v>
      </c>
      <c r="AK7">
        <f>G7*SUM(AB7, AE7:AF7)</f>
        <v>147.34709181396099</v>
      </c>
      <c r="AL7">
        <f t="shared" si="8"/>
        <v>-708.98132126712323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-252.12242986086082</v>
      </c>
      <c r="AR7">
        <f t="shared" si="9"/>
        <v>-259.7065123041013</v>
      </c>
      <c r="AS7">
        <f t="shared" si="9"/>
        <v>-284.50567526064788</v>
      </c>
      <c r="AT7">
        <f t="shared" si="9"/>
        <v>93.641740648148726</v>
      </c>
      <c r="AU7">
        <f t="shared" si="9"/>
        <v>-450.57044691660047</v>
      </c>
      <c r="AW7">
        <v>4</v>
      </c>
      <c r="AX7">
        <f>IF(Z7&gt;0, (R7*SUMPRODUCT(K7:$K$98, X7:$X$98)-K7*$AZ$3)/Z7, 0)</f>
        <v>2673.7658106929725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250000</v>
      </c>
      <c r="S8">
        <f t="shared" si="1"/>
        <v>3117.6469144741818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2552.6336425376594</v>
      </c>
      <c r="AC8">
        <f t="shared" si="2"/>
        <v>2941.4807107323568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-413.80679482640073</v>
      </c>
      <c r="AI8">
        <f t="shared" si="6"/>
        <v>-425.60046803341169</v>
      </c>
      <c r="AJ8">
        <f t="shared" si="7"/>
        <v>-388.84706819469739</v>
      </c>
      <c r="AK8">
        <f t="shared" ref="AK8:AK71" si="22">G8*SUM(AB8:AB8, AE8:AF8)</f>
        <v>178.68435497763616</v>
      </c>
      <c r="AL8">
        <f t="shared" si="8"/>
        <v>-635.76318125047294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-234.80508846333612</v>
      </c>
      <c r="AR8">
        <f t="shared" si="9"/>
        <v>-241.49713536856302</v>
      </c>
      <c r="AS8">
        <f t="shared" si="9"/>
        <v>-220.64226926111289</v>
      </c>
      <c r="AT8">
        <f t="shared" si="9"/>
        <v>101.39030171106613</v>
      </c>
      <c r="AU8">
        <f t="shared" si="9"/>
        <v>-360.74910291860982</v>
      </c>
      <c r="AW8">
        <v>5</v>
      </c>
      <c r="AX8">
        <f>IF(Z8&gt;0, (R8*SUMPRODUCT(K8:$K$98, X8:$X$98)-K8*$AZ$3)/Z8, 0)</f>
        <v>3117.6469144741818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250000</v>
      </c>
      <c r="S9">
        <f t="shared" si="1"/>
        <v>3516.9529033188733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2941.4807107323568</v>
      </c>
      <c r="AC9">
        <f t="shared" si="2"/>
        <v>3278.969816961483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-431.58145131278422</v>
      </c>
      <c r="AI9">
        <f t="shared" si="6"/>
        <v>-443.2356087151594</v>
      </c>
      <c r="AJ9">
        <f t="shared" si="7"/>
        <v>-337.48910622912626</v>
      </c>
      <c r="AK9">
        <f t="shared" si="22"/>
        <v>205.90364975126499</v>
      </c>
      <c r="AL9">
        <f t="shared" si="8"/>
        <v>-574.82106519302067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-218.65259455793117</v>
      </c>
      <c r="AR9">
        <f t="shared" si="9"/>
        <v>-224.55695338907347</v>
      </c>
      <c r="AS9">
        <f t="shared" si="9"/>
        <v>-170.98248427399415</v>
      </c>
      <c r="AT9">
        <f t="shared" si="9"/>
        <v>104.31719692798575</v>
      </c>
      <c r="AU9">
        <f t="shared" si="9"/>
        <v>-291.22224073508187</v>
      </c>
      <c r="AW9">
        <v>6</v>
      </c>
      <c r="AX9">
        <f>IF(Z9&gt;0, (R9*SUMPRODUCT(K9:$K$98, X9:$X$98)-K9*$AZ$3)/Z9, 0)</f>
        <v>3516.9529033188733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250000</v>
      </c>
      <c r="S10">
        <f t="shared" si="1"/>
        <v>3876.7850957853789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3278.969816961483</v>
      </c>
      <c r="AC10">
        <f t="shared" si="2"/>
        <v>3571.2941819503931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-452.33257817523997</v>
      </c>
      <c r="AI10">
        <f t="shared" si="6"/>
        <v>-463.84757737468266</v>
      </c>
      <c r="AJ10">
        <f t="shared" si="7"/>
        <v>-292.32436498891002</v>
      </c>
      <c r="AK10">
        <f t="shared" si="22"/>
        <v>229.52788718730383</v>
      </c>
      <c r="AL10">
        <f t="shared" si="8"/>
        <v>-526.64405517628893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-204.61228680888385</v>
      </c>
      <c r="AR10">
        <f t="shared" si="9"/>
        <v>-209.8210876613567</v>
      </c>
      <c r="AS10">
        <f t="shared" si="9"/>
        <v>-132.23269712658913</v>
      </c>
      <c r="AT10">
        <f t="shared" si="9"/>
        <v>103.82675966711192</v>
      </c>
      <c r="AU10">
        <f t="shared" si="9"/>
        <v>-238.22702512083396</v>
      </c>
      <c r="AW10">
        <v>7</v>
      </c>
      <c r="AX10">
        <f>IF(Z10&gt;0, (R10*SUMPRODUCT(K10:$K$98, X10:$X$98)-K10*$AZ$3)/Z10, 0)</f>
        <v>3876.7850957853789</v>
      </c>
    </row>
    <row r="11" spans="1:52" x14ac:dyDescent="0.25">
      <c r="A11" t="s">
        <v>33</v>
      </c>
      <c r="C11" s="12">
        <f>AU91</f>
        <v>-1.1333558738854319E-12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250000</v>
      </c>
      <c r="S11">
        <f t="shared" si="1"/>
        <v>4200.5447503374144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3571.2941819503931</v>
      </c>
      <c r="AC11">
        <f t="shared" si="2"/>
        <v>3822.9113233083344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-472.24923206781494</v>
      </c>
      <c r="AI11">
        <f t="shared" si="6"/>
        <v>-483.62546881365978</v>
      </c>
      <c r="AJ11">
        <f t="shared" si="7"/>
        <v>-251.61714135794136</v>
      </c>
      <c r="AK11">
        <f t="shared" si="22"/>
        <v>249.99059273652753</v>
      </c>
      <c r="AL11">
        <f t="shared" si="8"/>
        <v>-485.25201743507364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-190.73354425832733</v>
      </c>
      <c r="AR11">
        <f t="shared" si="9"/>
        <v>-195.32821547749666</v>
      </c>
      <c r="AS11">
        <f t="shared" si="9"/>
        <v>-101.62394326658661</v>
      </c>
      <c r="AT11">
        <f t="shared" si="9"/>
        <v>100.96700755890458</v>
      </c>
      <c r="AU11">
        <f t="shared" si="9"/>
        <v>-195.98515118517869</v>
      </c>
      <c r="AW11">
        <v>8</v>
      </c>
      <c r="AX11">
        <f>IF(Z11&gt;0, (R11*SUMPRODUCT(K11:$K$98, X11:$X$98)-K11*$AZ$3)/Z11, 0)</f>
        <v>4200.5447503374144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250000</v>
      </c>
      <c r="S12">
        <f t="shared" si="1"/>
        <v>4493.2687285375323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3822.9113233083344</v>
      </c>
      <c r="AC12">
        <f t="shared" si="2"/>
        <v>4039.5254827703861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-495.20917821977076</v>
      </c>
      <c r="AI12">
        <f t="shared" si="6"/>
        <v>-506.44689213924619</v>
      </c>
      <c r="AJ12">
        <f t="shared" si="7"/>
        <v>-216.6141594620517</v>
      </c>
      <c r="AK12">
        <f t="shared" si="22"/>
        <v>267.60379263158342</v>
      </c>
      <c r="AL12">
        <f t="shared" si="8"/>
        <v>-455.45725896971447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-178.57739412893906</v>
      </c>
      <c r="AR12">
        <f t="shared" si="9"/>
        <v>-182.62982642617692</v>
      </c>
      <c r="AS12">
        <f t="shared" si="9"/>
        <v>-78.113237454974339</v>
      </c>
      <c r="AT12">
        <f t="shared" si="9"/>
        <v>96.500610346040745</v>
      </c>
      <c r="AU12">
        <f t="shared" si="9"/>
        <v>-164.24245353511051</v>
      </c>
      <c r="AW12">
        <v>9</v>
      </c>
      <c r="AX12">
        <f>IF(Z12&gt;0, (R12*SUMPRODUCT(K12:$K$98, X12:$X$98)-K12*$AZ$3)/Z12, 0)</f>
        <v>4493.2687285375323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250000</v>
      </c>
      <c r="S13">
        <f t="shared" si="1"/>
        <v>4757.7687379530753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4039.5254827703861</v>
      </c>
      <c r="AC13">
        <f t="shared" si="2"/>
        <v>4224.6513955346409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-519.72718745058035</v>
      </c>
      <c r="AI13">
        <f t="shared" si="6"/>
        <v>-530.82653787148843</v>
      </c>
      <c r="AJ13">
        <f t="shared" si="7"/>
        <v>-185.12591276425474</v>
      </c>
      <c r="AK13">
        <f t="shared" si="22"/>
        <v>282.76678379392706</v>
      </c>
      <c r="AL13">
        <f t="shared" si="8"/>
        <v>-433.1856668418161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-167.33824468764274</v>
      </c>
      <c r="AR13">
        <f t="shared" si="9"/>
        <v>-170.9119384667168</v>
      </c>
      <c r="AS13">
        <f t="shared" si="9"/>
        <v>-59.605589309513945</v>
      </c>
      <c r="AT13">
        <f t="shared" si="9"/>
        <v>91.043336578472278</v>
      </c>
      <c r="AU13">
        <f t="shared" si="9"/>
        <v>-139.4741911977585</v>
      </c>
      <c r="AW13">
        <v>10</v>
      </c>
      <c r="AX13">
        <f>IF(Z13&gt;0, (R13*SUMPRODUCT(K13:$K$98, X13:$X$98)-K13*$AZ$3)/Z13, 0)</f>
        <v>4757.7687379530753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250000</v>
      </c>
      <c r="S14">
        <f t="shared" si="1"/>
        <v>4997.2957967923612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4224.6513955346409</v>
      </c>
      <c r="AC14">
        <f t="shared" si="2"/>
        <v>4382.0482462873497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-546.16240635650024</v>
      </c>
      <c r="AI14">
        <f t="shared" si="6"/>
        <v>-557.12345515288143</v>
      </c>
      <c r="AJ14">
        <f t="shared" si="7"/>
        <v>-157.39685075270881</v>
      </c>
      <c r="AK14">
        <f t="shared" si="22"/>
        <v>295.72559768742491</v>
      </c>
      <c r="AL14">
        <f t="shared" si="8"/>
        <v>-418.79470821816534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-157.00864078461188</v>
      </c>
      <c r="AR14">
        <f t="shared" si="9"/>
        <v>-160.15968038943279</v>
      </c>
      <c r="AS14">
        <f t="shared" si="9"/>
        <v>-45.247833451814628</v>
      </c>
      <c r="AT14">
        <f t="shared" si="9"/>
        <v>85.014042705480577</v>
      </c>
      <c r="AU14">
        <f t="shared" si="9"/>
        <v>-120.39347113576683</v>
      </c>
      <c r="AW14">
        <v>11</v>
      </c>
      <c r="AX14">
        <f>IF(Z14&gt;0, (R14*SUMPRODUCT(K14:$K$98, X14:$X$98)-K14*$AZ$3)/Z14, 0)</f>
        <v>4997.2957967923612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250000</v>
      </c>
      <c r="S15">
        <f t="shared" si="1"/>
        <v>5214.6882715199254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4382.0482462873497</v>
      </c>
      <c r="AC15">
        <f t="shared" si="2"/>
        <v>4514.98165500305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-573.75390703681592</v>
      </c>
      <c r="AI15">
        <f t="shared" si="6"/>
        <v>-584.57665764988144</v>
      </c>
      <c r="AJ15">
        <f t="shared" si="7"/>
        <v>-132.93340871570035</v>
      </c>
      <c r="AK15">
        <f t="shared" si="22"/>
        <v>306.74337724011451</v>
      </c>
      <c r="AL15">
        <f t="shared" si="8"/>
        <v>-410.76668912546728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-147.26833741645484</v>
      </c>
      <c r="AR15">
        <f t="shared" si="9"/>
        <v>-150.0462679359882</v>
      </c>
      <c r="AS15">
        <f t="shared" si="9"/>
        <v>-34.120695037649774</v>
      </c>
      <c r="AT15">
        <f t="shared" si="9"/>
        <v>78.733384863488922</v>
      </c>
      <c r="AU15">
        <f t="shared" si="9"/>
        <v>-105.43357811014904</v>
      </c>
      <c r="AW15">
        <v>12</v>
      </c>
      <c r="AX15">
        <f>IF(Z15&gt;0, (R15*SUMPRODUCT(K15:$K$98, X15:$X$98)-K15*$AZ$3)/Z15, 0)</f>
        <v>5214.6882715199254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250000</v>
      </c>
      <c r="S16">
        <f t="shared" si="1"/>
        <v>5412.889731441348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4514.98165500305</v>
      </c>
      <c r="AC16">
        <f t="shared" si="2"/>
        <v>4626.590147497589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-606.5346505977642</v>
      </c>
      <c r="AI16">
        <f t="shared" si="6"/>
        <v>-617.21884697216922</v>
      </c>
      <c r="AJ16">
        <f t="shared" si="7"/>
        <v>-111.60849249453895</v>
      </c>
      <c r="AK16">
        <f t="shared" si="22"/>
        <v>316.04871585021351</v>
      </c>
      <c r="AL16">
        <f t="shared" si="8"/>
        <v>-412.77862361649466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-139.00208733641088</v>
      </c>
      <c r="AR16">
        <f t="shared" si="9"/>
        <v>-141.45062938770303</v>
      </c>
      <c r="AS16">
        <f t="shared" si="9"/>
        <v>-25.577785879045123</v>
      </c>
      <c r="AT16">
        <f t="shared" si="9"/>
        <v>72.430208496539649</v>
      </c>
      <c r="AU16">
        <f t="shared" si="9"/>
        <v>-94.598206770208506</v>
      </c>
      <c r="AW16">
        <v>13</v>
      </c>
      <c r="AX16">
        <f>IF(Z16&gt;0, (R16*SUMPRODUCT(K16:$K$98, X16:$X$98)-K16*$AZ$3)/Z16, 0)</f>
        <v>5412.889731441348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250000</v>
      </c>
      <c r="S17">
        <f t="shared" si="1"/>
        <v>5593.4802767954416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4626.590147497589</v>
      </c>
      <c r="AC17">
        <f t="shared" si="2"/>
        <v>4718.7280868674252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-644.04335744913521</v>
      </c>
      <c r="AI17">
        <f t="shared" si="6"/>
        <v>-654.58850969192372</v>
      </c>
      <c r="AJ17">
        <f t="shared" si="7"/>
        <v>-92.137939369836204</v>
      </c>
      <c r="AK17">
        <f t="shared" si="22"/>
        <v>323.86131032483127</v>
      </c>
      <c r="AL17">
        <f t="shared" si="8"/>
        <v>-422.86513873692866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-131.78403111775924</v>
      </c>
      <c r="AR17">
        <f t="shared" si="9"/>
        <v>-133.9417781936848</v>
      </c>
      <c r="AS17">
        <f t="shared" si="9"/>
        <v>-18.853247888671337</v>
      </c>
      <c r="AT17">
        <f t="shared" si="9"/>
        <v>66.268440632207856</v>
      </c>
      <c r="AU17">
        <f t="shared" si="9"/>
        <v>-86.526585450148261</v>
      </c>
      <c r="AW17">
        <v>14</v>
      </c>
      <c r="AX17">
        <f>IF(Z17&gt;0, (R17*SUMPRODUCT(K17:$K$98, X17:$X$98)-K17*$AZ$3)/Z17, 0)</f>
        <v>5593.4802767954416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250000</v>
      </c>
      <c r="S18">
        <f t="shared" si="1"/>
        <v>5766.6630388805015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4718.7280868674252</v>
      </c>
      <c r="AC18">
        <f t="shared" si="2"/>
        <v>4793.3190795945266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-991.03340777726544</v>
      </c>
      <c r="AI18">
        <f t="shared" si="6"/>
        <v>-1001.4235568272372</v>
      </c>
      <c r="AJ18">
        <f t="shared" si="7"/>
        <v>-74.590992727101366</v>
      </c>
      <c r="AK18">
        <f t="shared" si="22"/>
        <v>330.31096608071982</v>
      </c>
      <c r="AL18">
        <f t="shared" si="8"/>
        <v>-745.70358347361878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-181.05809838882504</v>
      </c>
      <c r="AR18">
        <f t="shared" si="9"/>
        <v>-182.95633977423267</v>
      </c>
      <c r="AS18">
        <f t="shared" si="9"/>
        <v>-13.627495495226501</v>
      </c>
      <c r="AT18">
        <f t="shared" si="9"/>
        <v>60.346578557513261</v>
      </c>
      <c r="AU18">
        <f t="shared" si="9"/>
        <v>-136.23725671194592</v>
      </c>
      <c r="AW18">
        <v>15</v>
      </c>
      <c r="AX18">
        <f>IF(Z18&gt;0, (R18*SUMPRODUCT(K18:$K$98, X18:$X$98)-K18*$AZ$3)/Z18, 0)</f>
        <v>5766.6630388805015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250000</v>
      </c>
      <c r="S19">
        <f t="shared" si="1"/>
        <v>5867.6225195497755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4793.3190795945266</v>
      </c>
      <c r="AC19">
        <f t="shared" si="2"/>
        <v>4796.5243953528989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-1360.9017225653031</v>
      </c>
      <c r="AI19">
        <f t="shared" si="6"/>
        <v>-1371.1199250386469</v>
      </c>
      <c r="AJ19">
        <f t="shared" si="7"/>
        <v>-3.2053157583723078</v>
      </c>
      <c r="AK19">
        <f t="shared" si="22"/>
        <v>335.5323355716169</v>
      </c>
      <c r="AL19">
        <f t="shared" si="8"/>
        <v>-1038.7929052254024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-221.99255058990133</v>
      </c>
      <c r="AR19">
        <f t="shared" si="9"/>
        <v>-223.65936075840179</v>
      </c>
      <c r="AS19">
        <f t="shared" si="9"/>
        <v>-0.5228564332373592</v>
      </c>
      <c r="AT19">
        <f t="shared" si="9"/>
        <v>54.732592180517067</v>
      </c>
      <c r="AU19">
        <f t="shared" si="9"/>
        <v>-169.44962501112209</v>
      </c>
      <c r="AW19">
        <v>16</v>
      </c>
      <c r="AX19">
        <f>IF(Z19&gt;0, (R19*SUMPRODUCT(K19:$K$98, X19:$X$98)-K19*$AZ$3)/Z19, 0)</f>
        <v>5867.6225195497755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250000</v>
      </c>
      <c r="S20">
        <f t="shared" si="1"/>
        <v>5906.7995761387674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4796.5243953528989</v>
      </c>
      <c r="AC20">
        <f t="shared" si="2"/>
        <v>4739.052750251567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-1744.2471621997847</v>
      </c>
      <c r="AI20">
        <f t="shared" si="6"/>
        <v>-1754.2759702902852</v>
      </c>
      <c r="AJ20">
        <f t="shared" si="7"/>
        <v>57.471645101331887</v>
      </c>
      <c r="AK20">
        <f t="shared" si="22"/>
        <v>335.75670767470297</v>
      </c>
      <c r="AL20">
        <f t="shared" si="8"/>
        <v>-1361.0476175142503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-254.03972835984538</v>
      </c>
      <c r="AR20">
        <f t="shared" si="9"/>
        <v>-255.50036750451261</v>
      </c>
      <c r="AS20">
        <f t="shared" si="9"/>
        <v>8.3704198730199852</v>
      </c>
      <c r="AT20">
        <f t="shared" si="9"/>
        <v>48.901064402538992</v>
      </c>
      <c r="AU20">
        <f t="shared" si="9"/>
        <v>-198.22888322895363</v>
      </c>
      <c r="AW20">
        <v>17</v>
      </c>
      <c r="AX20">
        <f>IF(Z20&gt;0, (R20*SUMPRODUCT(K20:$K$98, X20:$X$98)-K20*$AZ$3)/Z20, 0)</f>
        <v>5906.7995761387674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250000</v>
      </c>
      <c r="S21">
        <f t="shared" si="1"/>
        <v>5896.0126019550553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4739.052750251567</v>
      </c>
      <c r="AC21">
        <f t="shared" si="2"/>
        <v>4631.9066875065173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-2170.4346469460888</v>
      </c>
      <c r="AI21">
        <f t="shared" si="6"/>
        <v>-2180.2546452233369</v>
      </c>
      <c r="AJ21">
        <f t="shared" si="7"/>
        <v>107.14606274504968</v>
      </c>
      <c r="AK21">
        <f t="shared" si="22"/>
        <v>331.73369251760971</v>
      </c>
      <c r="AL21">
        <f t="shared" si="8"/>
        <v>-1741.3748899606776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-282.2424318650726</v>
      </c>
      <c r="AR21">
        <f t="shared" si="9"/>
        <v>-283.51942041599767</v>
      </c>
      <c r="AS21">
        <f t="shared" si="9"/>
        <v>13.933230082039708</v>
      </c>
      <c r="AT21">
        <f t="shared" si="9"/>
        <v>43.138513403060344</v>
      </c>
      <c r="AU21">
        <f t="shared" si="9"/>
        <v>-226.44767693089767</v>
      </c>
      <c r="AW21">
        <v>18</v>
      </c>
      <c r="AX21">
        <f>IF(Z21&gt;0, (R21*SUMPRODUCT(K21:$K$98, X21:$X$98)-K21*$AZ$3)/Z21, 0)</f>
        <v>5896.0126019550553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250000</v>
      </c>
      <c r="S22">
        <f t="shared" si="1"/>
        <v>5840.4934518363934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4631.9066875065173</v>
      </c>
      <c r="AC22">
        <f t="shared" si="2"/>
        <v>4480.8193142260816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-2636.2767375100129</v>
      </c>
      <c r="AI22">
        <f t="shared" si="6"/>
        <v>-2645.8667219676131</v>
      </c>
      <c r="AJ22">
        <f t="shared" si="7"/>
        <v>151.08737328043571</v>
      </c>
      <c r="AK22">
        <f t="shared" si="22"/>
        <v>324.23346812545623</v>
      </c>
      <c r="AL22">
        <f t="shared" si="8"/>
        <v>-2170.5458805617213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-306.08959498335003</v>
      </c>
      <c r="AR22">
        <f t="shared" si="9"/>
        <v>-307.20305716915072</v>
      </c>
      <c r="AS22">
        <f t="shared" si="9"/>
        <v>17.542267940423738</v>
      </c>
      <c r="AT22">
        <f t="shared" si="9"/>
        <v>37.645702944033538</v>
      </c>
      <c r="AU22">
        <f t="shared" si="9"/>
        <v>-252.01508628469347</v>
      </c>
      <c r="AW22">
        <v>19</v>
      </c>
      <c r="AX22">
        <f>IF(Z22&gt;0, (R22*SUMPRODUCT(K22:$K$98, X22:$X$98)-K22*$AZ$3)/Z22, 0)</f>
        <v>5840.4934518363934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250000</v>
      </c>
      <c r="S23">
        <f t="shared" si="1"/>
        <v>5745.2837533574293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4480.8193142260816</v>
      </c>
      <c r="AC23">
        <f t="shared" si="2"/>
        <v>4291.8324501218731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-3127.1021319342321</v>
      </c>
      <c r="AI23">
        <f t="shared" si="6"/>
        <v>-3136.4398614406596</v>
      </c>
      <c r="AJ23">
        <f t="shared" si="7"/>
        <v>188.98686410420851</v>
      </c>
      <c r="AK23">
        <f t="shared" si="22"/>
        <v>313.65735199582576</v>
      </c>
      <c r="AL23">
        <f t="shared" si="8"/>
        <v>-2633.7956453406255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-324.17656209454566</v>
      </c>
      <c r="AR23">
        <f t="shared" si="9"/>
        <v>-325.14457430567552</v>
      </c>
      <c r="AS23">
        <f t="shared" si="9"/>
        <v>19.591656844426954</v>
      </c>
      <c r="AT23">
        <f t="shared" si="9"/>
        <v>32.515843025182036</v>
      </c>
      <c r="AU23">
        <f t="shared" si="9"/>
        <v>-273.03707443606652</v>
      </c>
      <c r="AW23">
        <v>20</v>
      </c>
      <c r="AX23">
        <f>IF(Z23&gt;0, (R23*SUMPRODUCT(K23:$K$98, X23:$X$98)-K23*$AZ$3)/Z23, 0)</f>
        <v>5745.2837533574293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250000</v>
      </c>
      <c r="S24">
        <f t="shared" si="1"/>
        <v>5617.4286318642135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4291.8324501218731</v>
      </c>
      <c r="AC24">
        <f t="shared" si="2"/>
        <v>4072.2118977408463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-3655.9078563564408</v>
      </c>
      <c r="AI24">
        <f t="shared" si="6"/>
        <v>-3664.9694131749861</v>
      </c>
      <c r="AJ24">
        <f t="shared" si="7"/>
        <v>219.62055238102676</v>
      </c>
      <c r="AK24">
        <f t="shared" si="22"/>
        <v>300.42827150853117</v>
      </c>
      <c r="AL24">
        <f t="shared" si="8"/>
        <v>-3144.9205892854284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-338.38941151923746</v>
      </c>
      <c r="AR24">
        <f t="shared" si="9"/>
        <v>-339.22814569957092</v>
      </c>
      <c r="AS24">
        <f t="shared" si="9"/>
        <v>20.327993045156166</v>
      </c>
      <c r="AT24">
        <f t="shared" si="9"/>
        <v>27.807524148278702</v>
      </c>
      <c r="AU24">
        <f t="shared" si="9"/>
        <v>-291.09262850613607</v>
      </c>
      <c r="AW24">
        <v>21</v>
      </c>
      <c r="AX24">
        <f>IF(Z24&gt;0, (R24*SUMPRODUCT(K24:$K$98, X24:$X$98)-K24*$AZ$3)/Z24, 0)</f>
        <v>5617.4286318642135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250000</v>
      </c>
      <c r="S25">
        <f t="shared" si="1"/>
        <v>5461.1773618265224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4072.2118977408463</v>
      </c>
      <c r="AC25">
        <f t="shared" si="2"/>
        <v>3827.1760663229638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-4219.6045481237898</v>
      </c>
      <c r="AI25">
        <f t="shared" si="6"/>
        <v>-4228.3645091467433</v>
      </c>
      <c r="AJ25">
        <f t="shared" si="7"/>
        <v>245.03583141788249</v>
      </c>
      <c r="AK25">
        <f t="shared" si="22"/>
        <v>285.05483284185925</v>
      </c>
      <c r="AL25">
        <f t="shared" si="8"/>
        <v>-3698.2738448870014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-348.71871286970094</v>
      </c>
      <c r="AR25">
        <f t="shared" si="9"/>
        <v>-349.44265803988793</v>
      </c>
      <c r="AS25">
        <f t="shared" si="9"/>
        <v>20.250376253147934</v>
      </c>
      <c r="AT25">
        <f t="shared" si="9"/>
        <v>23.557646995640862</v>
      </c>
      <c r="AU25">
        <f t="shared" si="9"/>
        <v>-305.63463479109907</v>
      </c>
      <c r="AW25">
        <v>22</v>
      </c>
      <c r="AX25">
        <f>IF(Z25&gt;0, (R25*SUMPRODUCT(K25:$K$98, X25:$X$98)-K25*$AZ$3)/Z25, 0)</f>
        <v>5461.1773618265224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250000</v>
      </c>
      <c r="S26">
        <f t="shared" si="1"/>
        <v>5278.6072708356378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3827.1760663229638</v>
      </c>
      <c r="AC26">
        <f t="shared" si="2"/>
        <v>3561.8087642580444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-4756.4836362433598</v>
      </c>
      <c r="AI26">
        <f t="shared" si="6"/>
        <v>-4764.9181734742715</v>
      </c>
      <c r="AJ26">
        <f t="shared" si="7"/>
        <v>265.36730206491939</v>
      </c>
      <c r="AK26">
        <f t="shared" si="22"/>
        <v>267.90232464260748</v>
      </c>
      <c r="AL26">
        <f t="shared" si="8"/>
        <v>-4231.6485467667444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-350.971204025102</v>
      </c>
      <c r="AR26">
        <f t="shared" si="9"/>
        <v>-351.59357128497669</v>
      </c>
      <c r="AS26">
        <f t="shared" si="9"/>
        <v>19.580910739383121</v>
      </c>
      <c r="AT26">
        <f t="shared" si="9"/>
        <v>19.76796487314331</v>
      </c>
      <c r="AU26">
        <f t="shared" si="9"/>
        <v>-312.24469567245023</v>
      </c>
      <c r="AW26">
        <v>23</v>
      </c>
      <c r="AX26">
        <f>IF(Z26&gt;0, (R26*SUMPRODUCT(K26:$K$98, X26:$X$98)-K26*$AZ$3)/Z26, 0)</f>
        <v>5278.6072708356378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250000</v>
      </c>
      <c r="S27">
        <f t="shared" si="1"/>
        <v>5078.4271484027922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3561.8087642580444</v>
      </c>
      <c r="AC27">
        <f t="shared" si="2"/>
        <v>3285.2584627372125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-5277.658636126208</v>
      </c>
      <c r="AI27">
        <f t="shared" si="6"/>
        <v>-5285.7449450530048</v>
      </c>
      <c r="AJ27">
        <f t="shared" si="7"/>
        <v>276.55030152083191</v>
      </c>
      <c r="AK27">
        <f t="shared" si="22"/>
        <v>249.32661349806313</v>
      </c>
      <c r="AL27">
        <f t="shared" si="8"/>
        <v>-4759.8680300341102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-347.70325165072097</v>
      </c>
      <c r="AR27">
        <f t="shared" si="9"/>
        <v>-348.23599469106341</v>
      </c>
      <c r="AS27">
        <f t="shared" si="9"/>
        <v>18.219715543095447</v>
      </c>
      <c r="AT27">
        <f t="shared" si="9"/>
        <v>16.426161715523651</v>
      </c>
      <c r="AU27">
        <f t="shared" si="9"/>
        <v>-313.59011743244434</v>
      </c>
      <c r="AW27">
        <v>24</v>
      </c>
      <c r="AX27">
        <f>IF(Z27&gt;0, (R27*SUMPRODUCT(K27:$K$98, X27:$X$98)-K27*$AZ$3)/Z27, 0)</f>
        <v>5078.4271484027922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250000</v>
      </c>
      <c r="S28">
        <f t="shared" si="1"/>
        <v>4866.7672884239082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3285.2584627372125</v>
      </c>
      <c r="AC28">
        <f t="shared" si="2"/>
        <v>3004.0024454653039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-5796.9131434418705</v>
      </c>
      <c r="AI28">
        <f t="shared" si="6"/>
        <v>-5804.6287436222274</v>
      </c>
      <c r="AJ28">
        <f t="shared" si="7"/>
        <v>281.2560172719086</v>
      </c>
      <c r="AK28">
        <f t="shared" si="22"/>
        <v>229.9680923916049</v>
      </c>
      <c r="AL28">
        <f t="shared" si="8"/>
        <v>-5293.4046339587139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-340.99359889346948</v>
      </c>
      <c r="AR28">
        <f t="shared" si="9"/>
        <v>-341.44745600811325</v>
      </c>
      <c r="AS28">
        <f t="shared" si="9"/>
        <v>16.544408923651428</v>
      </c>
      <c r="AT28">
        <f t="shared" si="9"/>
        <v>13.527483595988366</v>
      </c>
      <c r="AU28">
        <f t="shared" si="9"/>
        <v>-311.37556348847346</v>
      </c>
      <c r="AW28">
        <v>25</v>
      </c>
      <c r="AX28">
        <f>IF(Z28&gt;0, (R28*SUMPRODUCT(K28:$K$98, X28:$X$98)-K28*$AZ$3)/Z28, 0)</f>
        <v>4866.7672884239082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250000</v>
      </c>
      <c r="S29">
        <f t="shared" si="1"/>
        <v>4648.9129073047206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3004.0024454653039</v>
      </c>
      <c r="AC29">
        <f t="shared" si="2"/>
        <v>2722.3367344100607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-6372.4685009599862</v>
      </c>
      <c r="AI29">
        <f t="shared" si="6"/>
        <v>-6379.7883217134913</v>
      </c>
      <c r="AJ29">
        <f t="shared" si="7"/>
        <v>281.66571105524326</v>
      </c>
      <c r="AK29">
        <f t="shared" si="22"/>
        <v>210.28017118257131</v>
      </c>
      <c r="AL29">
        <f t="shared" si="8"/>
        <v>-5887.8424394756767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-334.68720368441922</v>
      </c>
      <c r="AR29">
        <f t="shared" si="9"/>
        <v>-335.0716465952147</v>
      </c>
      <c r="AS29">
        <f t="shared" si="9"/>
        <v>14.793311130947385</v>
      </c>
      <c r="AT29">
        <f t="shared" si="9"/>
        <v>11.044084795832825</v>
      </c>
      <c r="AU29">
        <f t="shared" si="9"/>
        <v>-309.23425066843453</v>
      </c>
      <c r="AW29">
        <v>26</v>
      </c>
      <c r="AX29">
        <f>IF(Z29&gt;0, (R29*SUMPRODUCT(K29:$K$98, X29:$X$98)-K29*$AZ$3)/Z29, 0)</f>
        <v>4648.9129073047206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250000</v>
      </c>
      <c r="S30">
        <f t="shared" si="1"/>
        <v>4420.2705888680748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2722.3367344100607</v>
      </c>
      <c r="AC30">
        <f t="shared" si="2"/>
        <v>2440.6208591526274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-6896.7351139522889</v>
      </c>
      <c r="AI30">
        <f t="shared" si="6"/>
        <v>-6903.6368997425607</v>
      </c>
      <c r="AJ30">
        <f t="shared" si="7"/>
        <v>281.71587525743325</v>
      </c>
      <c r="AK30">
        <f t="shared" si="22"/>
        <v>190.56357140870426</v>
      </c>
      <c r="AL30">
        <f t="shared" si="8"/>
        <v>-6431.3574530764236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-323.41259870671826</v>
      </c>
      <c r="AR30">
        <f t="shared" si="9"/>
        <v>-323.73624814971822</v>
      </c>
      <c r="AS30">
        <f t="shared" si="9"/>
        <v>13.210665888794995</v>
      </c>
      <c r="AT30">
        <f t="shared" si="9"/>
        <v>8.9362080505950949</v>
      </c>
      <c r="AU30">
        <f t="shared" si="9"/>
        <v>-301.58937421032817</v>
      </c>
      <c r="AW30">
        <v>27</v>
      </c>
      <c r="AX30">
        <f>IF(Z30&gt;0, (R30*SUMPRODUCT(K30:$K$98, X30:$X$98)-K30*$AZ$3)/Z30, 0)</f>
        <v>4420.2705888680748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250000</v>
      </c>
      <c r="S31">
        <f t="shared" si="1"/>
        <v>4183.3237211889536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2440.6208591526274</v>
      </c>
      <c r="AC31">
        <f t="shared" si="2"/>
        <v>2164.5040893985761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-7302.2274018238013</v>
      </c>
      <c r="AI31">
        <f t="shared" si="6"/>
        <v>-7308.6950583860798</v>
      </c>
      <c r="AJ31">
        <f t="shared" si="7"/>
        <v>276.11676975405135</v>
      </c>
      <c r="AK31">
        <f t="shared" si="22"/>
        <v>170.84346014068393</v>
      </c>
      <c r="AL31">
        <f t="shared" si="8"/>
        <v>-6861.7348284913442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-305.73891400253109</v>
      </c>
      <c r="AR31">
        <f t="shared" si="9"/>
        <v>-306.00971004662563</v>
      </c>
      <c r="AS31">
        <f t="shared" si="9"/>
        <v>11.560806953424372</v>
      </c>
      <c r="AT31">
        <f t="shared" si="9"/>
        <v>7.1530905699816465</v>
      </c>
      <c r="AU31">
        <f t="shared" si="9"/>
        <v>-287.29581252321958</v>
      </c>
      <c r="AW31">
        <v>28</v>
      </c>
      <c r="AX31">
        <f>IF(Z31&gt;0, (R31*SUMPRODUCT(K31:$K$98, X31:$X$98)-K31*$AZ$3)/Z31, 0)</f>
        <v>4183.3237211889536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250000</v>
      </c>
      <c r="S32">
        <f t="shared" si="1"/>
        <v>3947.4890731140313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2164.5040893985761</v>
      </c>
      <c r="AC32">
        <f t="shared" si="2"/>
        <v>1900.9935941037834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-7667.018795187184</v>
      </c>
      <c r="AI32">
        <f t="shared" si="6"/>
        <v>-7673.0384242440805</v>
      </c>
      <c r="AJ32">
        <f t="shared" si="7"/>
        <v>263.51049529479269</v>
      </c>
      <c r="AK32">
        <f t="shared" si="22"/>
        <v>151.51528625790033</v>
      </c>
      <c r="AL32">
        <f t="shared" si="8"/>
        <v>-7258.0126426913876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-286.61827009944506</v>
      </c>
      <c r="AR32">
        <f t="shared" si="9"/>
        <v>-286.84330354634506</v>
      </c>
      <c r="AS32">
        <f t="shared" si="9"/>
        <v>9.8508852439297456</v>
      </c>
      <c r="AT32">
        <f t="shared" si="9"/>
        <v>5.6641375743231608</v>
      </c>
      <c r="AU32">
        <f t="shared" si="9"/>
        <v>-271.32828072809218</v>
      </c>
      <c r="AW32">
        <v>29</v>
      </c>
      <c r="AX32">
        <f>IF(Z32&gt;0, (R32*SUMPRODUCT(K32:$K$98, X32:$X$98)-K32*$AZ$3)/Z32, 0)</f>
        <v>3947.4890731140313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250000</v>
      </c>
      <c r="S33">
        <f t="shared" si="1"/>
        <v>3712.9726897279825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1900.9935941037834</v>
      </c>
      <c r="AC33">
        <f t="shared" si="2"/>
        <v>1652.0792692791047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-7951.6891989975438</v>
      </c>
      <c r="AI33">
        <f t="shared" si="6"/>
        <v>-7957.251047303921</v>
      </c>
      <c r="AJ33">
        <f t="shared" si="7"/>
        <v>248.91432482467872</v>
      </c>
      <c r="AK33">
        <f t="shared" si="22"/>
        <v>133.06955158726484</v>
      </c>
      <c r="AL33">
        <f t="shared" si="8"/>
        <v>-7575.267170891977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-265.4108768008947</v>
      </c>
      <c r="AR33">
        <f t="shared" si="9"/>
        <v>-265.59651975029658</v>
      </c>
      <c r="AS33">
        <f t="shared" si="9"/>
        <v>8.3082433866189511</v>
      </c>
      <c r="AT33">
        <f t="shared" si="9"/>
        <v>4.4415853636143554</v>
      </c>
      <c r="AU33">
        <f t="shared" si="9"/>
        <v>-252.84669100006329</v>
      </c>
      <c r="AW33">
        <v>30</v>
      </c>
      <c r="AX33">
        <f>IF(Z33&gt;0, (R33*SUMPRODUCT(K33:$K$98, X33:$X$98)-K33*$AZ$3)/Z33, 0)</f>
        <v>3712.9726897279825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250000</v>
      </c>
      <c r="S34">
        <f t="shared" si="1"/>
        <v>3483.3095114513344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1652.0792692791047</v>
      </c>
      <c r="AC34">
        <f t="shared" si="2"/>
        <v>1420.3326293306795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-8186.1508112583897</v>
      </c>
      <c r="AI34">
        <f t="shared" si="6"/>
        <v>-8191.2477335411404</v>
      </c>
      <c r="AJ34">
        <f t="shared" si="7"/>
        <v>231.74663994842513</v>
      </c>
      <c r="AK34">
        <f t="shared" si="22"/>
        <v>115.64554884953733</v>
      </c>
      <c r="AL34">
        <f t="shared" si="8"/>
        <v>-7843.8555447431772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-243.96135593544616</v>
      </c>
      <c r="AR34">
        <f t="shared" si="9"/>
        <v>-244.11325297471001</v>
      </c>
      <c r="AS34">
        <f t="shared" si="9"/>
        <v>6.906447953236575</v>
      </c>
      <c r="AT34">
        <f t="shared" si="9"/>
        <v>3.446436005849133</v>
      </c>
      <c r="AU34">
        <f t="shared" ref="AU34:AU89" si="23">AL34*$K34</f>
        <v>-233.76036901562429</v>
      </c>
      <c r="AW34">
        <v>31</v>
      </c>
      <c r="AX34">
        <f>IF(Z34&gt;0, (R34*SUMPRODUCT(K34:$K$98, X34:$X$98)-K34*$AZ$3)/Z34, 0)</f>
        <v>3483.3095114513344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250000</v>
      </c>
      <c r="S35">
        <f t="shared" si="1"/>
        <v>3259.5522791499229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1420.3326293306795</v>
      </c>
      <c r="AC35">
        <f t="shared" si="2"/>
        <v>1206.4286277277954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-8388.8205082879413</v>
      </c>
      <c r="AI35">
        <f t="shared" ref="AI35:AI66" si="25">SUM(AE35:AH35)</f>
        <v>-8393.44702032245</v>
      </c>
      <c r="AJ35">
        <f t="shared" si="7"/>
        <v>213.90400160288414</v>
      </c>
      <c r="AK35">
        <f t="shared" si="22"/>
        <v>99.423284053147583</v>
      </c>
      <c r="AL35">
        <f t="shared" si="8"/>
        <v>-8080.1197346664185</v>
      </c>
      <c r="AN35">
        <f t="shared" ref="AN35:AT66" si="26">AE35*$K35</f>
        <v>0</v>
      </c>
      <c r="AO35">
        <f t="shared" si="26"/>
        <v>0</v>
      </c>
      <c r="AP35">
        <f t="shared" si="26"/>
        <v>-0.1231053623384486</v>
      </c>
      <c r="AQ35">
        <f t="shared" si="26"/>
        <v>-223.21541164534264</v>
      </c>
      <c r="AR35">
        <f t="shared" si="26"/>
        <v>-223.33851700768111</v>
      </c>
      <c r="AS35">
        <f t="shared" si="26"/>
        <v>5.6917023940613962</v>
      </c>
      <c r="AT35">
        <f t="shared" si="26"/>
        <v>2.6455220081451545</v>
      </c>
      <c r="AU35">
        <f t="shared" si="23"/>
        <v>-215.00129260547456</v>
      </c>
      <c r="AW35">
        <v>32</v>
      </c>
      <c r="AX35">
        <f>IF(Z35&gt;0, (R35*SUMPRODUCT(K35:$K$98, X35:$X$98)-K35*$AZ$3)/Z35, 0)</f>
        <v>3259.5522791499229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250000</v>
      </c>
      <c r="S36">
        <f t="shared" si="1"/>
        <v>3037.5823198028202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1206.4286277277954</v>
      </c>
      <c r="AC36">
        <f t="shared" si="2"/>
        <v>1010.0501395936692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-8475.4924564979028</v>
      </c>
      <c r="AI36">
        <f t="shared" si="25"/>
        <v>-8479.6489287892418</v>
      </c>
      <c r="AJ36">
        <f t="shared" si="7"/>
        <v>196.3784881341262</v>
      </c>
      <c r="AK36">
        <f t="shared" si="22"/>
        <v>84.450003940945692</v>
      </c>
      <c r="AL36">
        <f t="shared" si="8"/>
        <v>-8198.8204367141716</v>
      </c>
      <c r="AN36">
        <f t="shared" si="26"/>
        <v>0</v>
      </c>
      <c r="AO36">
        <f t="shared" si="26"/>
        <v>0</v>
      </c>
      <c r="AP36">
        <f t="shared" si="26"/>
        <v>-9.8748416822276086E-2</v>
      </c>
      <c r="AQ36">
        <f t="shared" si="26"/>
        <v>-201.35860489490847</v>
      </c>
      <c r="AR36">
        <f t="shared" si="26"/>
        <v>-201.45735331173074</v>
      </c>
      <c r="AS36">
        <f t="shared" si="26"/>
        <v>4.6655104237327185</v>
      </c>
      <c r="AT36">
        <f t="shared" si="26"/>
        <v>2.0063418219293361</v>
      </c>
      <c r="AU36">
        <f t="shared" si="23"/>
        <v>-194.78550106606875</v>
      </c>
      <c r="AW36">
        <v>33</v>
      </c>
      <c r="AX36">
        <f>IF(Z36&gt;0, (R36*SUMPRODUCT(K36:$K$98, X36:$X$98)-K36*$AZ$3)/Z36, 0)</f>
        <v>3037.5823198028202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250000</v>
      </c>
      <c r="S37">
        <f t="shared" si="1"/>
        <v>2818.2661532297939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1010.0501395936692</v>
      </c>
      <c r="AC37">
        <f t="shared" si="2"/>
        <v>832.65307354806112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-8435.9761625011015</v>
      </c>
      <c r="AI37">
        <f t="shared" si="25"/>
        <v>-8439.6692712614022</v>
      </c>
      <c r="AJ37">
        <f t="shared" si="7"/>
        <v>177.39706604560809</v>
      </c>
      <c r="AK37">
        <f t="shared" si="22"/>
        <v>70.703509771556853</v>
      </c>
      <c r="AL37">
        <f t="shared" si="8"/>
        <v>-8191.5686954442363</v>
      </c>
      <c r="AN37">
        <f t="shared" si="26"/>
        <v>0</v>
      </c>
      <c r="AO37">
        <f t="shared" si="26"/>
        <v>0</v>
      </c>
      <c r="AP37">
        <f t="shared" si="26"/>
        <v>-7.8339235102614965E-2</v>
      </c>
      <c r="AQ37">
        <f t="shared" si="26"/>
        <v>-178.94623819865319</v>
      </c>
      <c r="AR37">
        <f t="shared" si="26"/>
        <v>-179.02457743375581</v>
      </c>
      <c r="AS37">
        <f t="shared" si="26"/>
        <v>3.7629951797929171</v>
      </c>
      <c r="AT37">
        <f t="shared" si="26"/>
        <v>1.4997822252393265</v>
      </c>
      <c r="AU37">
        <f t="shared" si="23"/>
        <v>-173.76180002872354</v>
      </c>
      <c r="AW37">
        <v>34</v>
      </c>
      <c r="AX37">
        <f>IF(Z37&gt;0, (R37*SUMPRODUCT(K37:$K$98, X37:$X$98)-K37*$AZ$3)/Z37, 0)</f>
        <v>2818.2661532297939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250000</v>
      </c>
      <c r="S38">
        <f t="shared" si="1"/>
        <v>2604.3210676826898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832.65307354806112</v>
      </c>
      <c r="AC38">
        <f t="shared" si="2"/>
        <v>675.10106646485451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-8317.6934121235299</v>
      </c>
      <c r="AI38">
        <f t="shared" si="25"/>
        <v>-8320.9337051256207</v>
      </c>
      <c r="AJ38">
        <f t="shared" si="7"/>
        <v>157.5520070832066</v>
      </c>
      <c r="AK38">
        <f t="shared" si="22"/>
        <v>58.285715148364282</v>
      </c>
      <c r="AL38">
        <f t="shared" si="8"/>
        <v>-8105.0959828940504</v>
      </c>
      <c r="AN38">
        <f t="shared" si="26"/>
        <v>0</v>
      </c>
      <c r="AO38">
        <f t="shared" si="26"/>
        <v>0</v>
      </c>
      <c r="AP38">
        <f t="shared" si="26"/>
        <v>-6.1369627810221636E-2</v>
      </c>
      <c r="AQ38">
        <f t="shared" si="26"/>
        <v>-157.53320721679594</v>
      </c>
      <c r="AR38">
        <f t="shared" si="26"/>
        <v>-157.59457684460617</v>
      </c>
      <c r="AS38">
        <f t="shared" si="26"/>
        <v>2.9839610273546207</v>
      </c>
      <c r="AT38">
        <f t="shared" si="26"/>
        <v>1.1039040737980554</v>
      </c>
      <c r="AU38">
        <f t="shared" si="23"/>
        <v>-153.50671174345351</v>
      </c>
      <c r="AW38">
        <v>35</v>
      </c>
      <c r="AX38">
        <f>IF(Z38&gt;0, (R38*SUMPRODUCT(K38:$K$98, X38:$X$98)-K38*$AZ$3)/Z38, 0)</f>
        <v>2604.3210676826898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250000</v>
      </c>
      <c r="S39">
        <f t="shared" si="1"/>
        <v>2393.8595535626746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675.10106646485451</v>
      </c>
      <c r="AC39">
        <f t="shared" si="2"/>
        <v>536.66985131542162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-8111.2958604146052</v>
      </c>
      <c r="AI39">
        <f t="shared" si="25"/>
        <v>-8114.0981856936551</v>
      </c>
      <c r="AJ39">
        <f t="shared" si="7"/>
        <v>138.43121514943289</v>
      </c>
      <c r="AK39">
        <f t="shared" si="22"/>
        <v>47.257074652539821</v>
      </c>
      <c r="AL39">
        <f t="shared" si="8"/>
        <v>-7928.409895891682</v>
      </c>
      <c r="AN39">
        <f t="shared" si="26"/>
        <v>0</v>
      </c>
      <c r="AO39">
        <f t="shared" si="26"/>
        <v>0</v>
      </c>
      <c r="AP39">
        <f t="shared" si="26"/>
        <v>-4.738814714866843E-2</v>
      </c>
      <c r="AQ39">
        <f t="shared" si="26"/>
        <v>-137.16440581447804</v>
      </c>
      <c r="AR39">
        <f t="shared" si="26"/>
        <v>-137.21179396162671</v>
      </c>
      <c r="AS39">
        <f t="shared" si="26"/>
        <v>2.3409126850882216</v>
      </c>
      <c r="AT39">
        <f t="shared" si="26"/>
        <v>0.79913107311002851</v>
      </c>
      <c r="AU39">
        <f t="shared" si="23"/>
        <v>-134.07175020342845</v>
      </c>
      <c r="AW39">
        <v>36</v>
      </c>
      <c r="AX39">
        <f>IF(Z39&gt;0, (R39*SUMPRODUCT(K39:$K$98, X39:$X$98)-K39*$AZ$3)/Z39, 0)</f>
        <v>2393.8595535626746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250000</v>
      </c>
      <c r="S40">
        <f t="shared" si="1"/>
        <v>2184.7932900705441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536.66985131542162</v>
      </c>
      <c r="AC40">
        <f t="shared" si="2"/>
        <v>416.56079556108898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-7820.11287720988</v>
      </c>
      <c r="AI40">
        <f t="shared" si="25"/>
        <v>-7822.4961735922789</v>
      </c>
      <c r="AJ40">
        <f t="shared" si="7"/>
        <v>120.10905575433264</v>
      </c>
      <c r="AK40">
        <f t="shared" si="22"/>
        <v>37.566889592079519</v>
      </c>
      <c r="AL40">
        <f t="shared" si="8"/>
        <v>-7664.820228245866</v>
      </c>
      <c r="AN40">
        <f t="shared" si="26"/>
        <v>0</v>
      </c>
      <c r="AO40">
        <f t="shared" si="26"/>
        <v>0</v>
      </c>
      <c r="AP40">
        <f t="shared" si="26"/>
        <v>-3.5984147226495698E-2</v>
      </c>
      <c r="AQ40">
        <f t="shared" si="26"/>
        <v>-118.07179970547422</v>
      </c>
      <c r="AR40">
        <f t="shared" si="26"/>
        <v>-118.10778385270073</v>
      </c>
      <c r="AS40">
        <f t="shared" si="26"/>
        <v>1.8134638970708798</v>
      </c>
      <c r="AT40">
        <f t="shared" si="26"/>
        <v>0.56720284388736875</v>
      </c>
      <c r="AU40">
        <f t="shared" si="23"/>
        <v>-115.72711711174247</v>
      </c>
      <c r="AW40">
        <v>37</v>
      </c>
      <c r="AX40">
        <f>IF(Z40&gt;0, (R40*SUMPRODUCT(K40:$K$98, X40:$X$98)-K40*$AZ$3)/Z40, 0)</f>
        <v>2184.7932900705441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250000</v>
      </c>
      <c r="S41">
        <f t="shared" si="1"/>
        <v>1973.1432888392451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416.56079556108898</v>
      </c>
      <c r="AC41">
        <f t="shared" si="2"/>
        <v>313.71698698074499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-7440.88963548631</v>
      </c>
      <c r="AI41">
        <f t="shared" si="25"/>
        <v>-7442.8770544231102</v>
      </c>
      <c r="AJ41">
        <f t="shared" si="7"/>
        <v>102.84380858034399</v>
      </c>
      <c r="AK41">
        <f t="shared" si="22"/>
        <v>29.159255689276232</v>
      </c>
      <c r="AL41">
        <f t="shared" si="8"/>
        <v>-7310.87399015349</v>
      </c>
      <c r="AN41">
        <f t="shared" si="26"/>
        <v>0</v>
      </c>
      <c r="AO41">
        <f t="shared" si="26"/>
        <v>0</v>
      </c>
      <c r="AP41">
        <f t="shared" si="26"/>
        <v>-2.6791964688784496E-2</v>
      </c>
      <c r="AQ41">
        <f t="shared" si="26"/>
        <v>-100.30902326414484</v>
      </c>
      <c r="AR41">
        <f t="shared" si="26"/>
        <v>-100.33581522883364</v>
      </c>
      <c r="AS41">
        <f t="shared" si="26"/>
        <v>1.3864151321718612</v>
      </c>
      <c r="AT41">
        <f t="shared" si="26"/>
        <v>0.39308961704679202</v>
      </c>
      <c r="AU41">
        <f t="shared" si="23"/>
        <v>-98.556310479614979</v>
      </c>
      <c r="AW41">
        <v>38</v>
      </c>
      <c r="AX41">
        <f>IF(Z41&gt;0, (R41*SUMPRODUCT(K41:$K$98, X41:$X$98)-K41*$AZ$3)/Z41, 0)</f>
        <v>1973.1432888392451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250000</v>
      </c>
      <c r="S42">
        <f t="shared" si="1"/>
        <v>1752.3156614471718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313.71698698074499</v>
      </c>
      <c r="AC42">
        <f t="shared" si="2"/>
        <v>227.00438436403775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-6964.5519286076242</v>
      </c>
      <c r="AI42">
        <f t="shared" si="25"/>
        <v>-6966.1712457586264</v>
      </c>
      <c r="AJ42">
        <f t="shared" si="7"/>
        <v>86.712602616707244</v>
      </c>
      <c r="AK42">
        <f t="shared" si="22"/>
        <v>21.96018908865215</v>
      </c>
      <c r="AL42">
        <f t="shared" si="8"/>
        <v>-6857.4984540532669</v>
      </c>
      <c r="AN42">
        <f t="shared" si="26"/>
        <v>0</v>
      </c>
      <c r="AO42">
        <f t="shared" si="26"/>
        <v>0</v>
      </c>
      <c r="AP42">
        <f t="shared" si="26"/>
        <v>-1.9490771568738022E-2</v>
      </c>
      <c r="AQ42">
        <f t="shared" si="26"/>
        <v>-83.828230087679714</v>
      </c>
      <c r="AR42">
        <f t="shared" si="26"/>
        <v>-83.847720859248469</v>
      </c>
      <c r="AS42">
        <f t="shared" si="26"/>
        <v>1.0437087810052568</v>
      </c>
      <c r="AT42">
        <f t="shared" si="26"/>
        <v>0.26432192660246578</v>
      </c>
      <c r="AU42">
        <f t="shared" si="23"/>
        <v>-82.539690151640741</v>
      </c>
      <c r="AW42">
        <v>39</v>
      </c>
      <c r="AX42">
        <f>IF(Z42&gt;0, (R42*SUMPRODUCT(K42:$K$98, X42:$X$98)-K42*$AZ$3)/Z42, 0)</f>
        <v>1752.3156614471718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250000</v>
      </c>
      <c r="S43">
        <f t="shared" si="1"/>
        <v>1513.7659318899953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227.00438436403775</v>
      </c>
      <c r="AC43">
        <f t="shared" si="2"/>
        <v>155.31581556871296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-6411.9129637927736</v>
      </c>
      <c r="AI43">
        <f t="shared" si="25"/>
        <v>-6413.1954921240758</v>
      </c>
      <c r="AJ43">
        <f t="shared" si="7"/>
        <v>71.688568795324784</v>
      </c>
      <c r="AK43">
        <f t="shared" si="22"/>
        <v>15.890306905482644</v>
      </c>
      <c r="AL43">
        <f t="shared" si="8"/>
        <v>-6325.6166164232691</v>
      </c>
      <c r="AN43">
        <f t="shared" si="26"/>
        <v>0</v>
      </c>
      <c r="AO43">
        <f t="shared" si="26"/>
        <v>0</v>
      </c>
      <c r="AP43">
        <f t="shared" si="26"/>
        <v>-1.378307313957924E-2</v>
      </c>
      <c r="AQ43">
        <f t="shared" si="26"/>
        <v>-68.907534584319464</v>
      </c>
      <c r="AR43">
        <f t="shared" si="26"/>
        <v>-68.921317657459056</v>
      </c>
      <c r="AS43">
        <f t="shared" si="26"/>
        <v>0.77042258082089898</v>
      </c>
      <c r="AT43">
        <f t="shared" si="26"/>
        <v>0.17076992136794447</v>
      </c>
      <c r="AU43">
        <f t="shared" si="23"/>
        <v>-67.980125155270215</v>
      </c>
      <c r="AW43">
        <v>40</v>
      </c>
      <c r="AX43">
        <f>IF(Z43&gt;0, (R43*SUMPRODUCT(K43:$K$98, X43:$X$98)-K43*$AZ$3)/Z43, 0)</f>
        <v>1513.7659318899953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250000</v>
      </c>
      <c r="S44">
        <f t="shared" si="1"/>
        <v>1237.7320222609171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155.31581556871296</v>
      </c>
      <c r="AC44">
        <f t="shared" si="2"/>
        <v>97.247264281139095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-5751.8317590906072</v>
      </c>
      <c r="AI44">
        <f t="shared" si="25"/>
        <v>-5752.8138705506417</v>
      </c>
      <c r="AJ44">
        <f t="shared" si="7"/>
        <v>58.068551287573868</v>
      </c>
      <c r="AK44">
        <f t="shared" si="22"/>
        <v>10.872107089809909</v>
      </c>
      <c r="AL44">
        <f t="shared" si="8"/>
        <v>-5683.8732121732583</v>
      </c>
      <c r="AN44">
        <f t="shared" si="26"/>
        <v>0</v>
      </c>
      <c r="AO44">
        <f t="shared" si="26"/>
        <v>0</v>
      </c>
      <c r="AP44">
        <f t="shared" si="26"/>
        <v>-9.4237086192057815E-3</v>
      </c>
      <c r="AQ44">
        <f t="shared" si="26"/>
        <v>-55.190870619160165</v>
      </c>
      <c r="AR44">
        <f t="shared" si="26"/>
        <v>-55.200294327779375</v>
      </c>
      <c r="AS44">
        <f t="shared" si="26"/>
        <v>0.55718839413016119</v>
      </c>
      <c r="AT44">
        <f t="shared" si="26"/>
        <v>0.10432173277721567</v>
      </c>
      <c r="AU44">
        <f t="shared" si="23"/>
        <v>-54.538784200872001</v>
      </c>
      <c r="AW44">
        <v>41</v>
      </c>
      <c r="AX44">
        <f>IF(Z44&gt;0, (R44*SUMPRODUCT(K44:$K$98, X44:$X$98)-K44*$AZ$3)/Z44, 0)</f>
        <v>1237.7320222609171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250000</v>
      </c>
      <c r="S45">
        <f t="shared" si="1"/>
        <v>895.11358769967467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97.247264281139095</v>
      </c>
      <c r="AC45">
        <f t="shared" si="2"/>
        <v>51.734057319787382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-4996.7866863640029</v>
      </c>
      <c r="AI45">
        <f t="shared" si="25"/>
        <v>-4997.5091373751193</v>
      </c>
      <c r="AJ45">
        <f t="shared" si="7"/>
        <v>45.513206961351713</v>
      </c>
      <c r="AK45">
        <f t="shared" si="22"/>
        <v>6.8073084996797375</v>
      </c>
      <c r="AL45">
        <f t="shared" si="8"/>
        <v>-4945.1886219140879</v>
      </c>
      <c r="AN45">
        <f t="shared" si="26"/>
        <v>0</v>
      </c>
      <c r="AO45">
        <f t="shared" si="26"/>
        <v>0</v>
      </c>
      <c r="AP45">
        <f t="shared" si="26"/>
        <v>-6.1894413369410397E-3</v>
      </c>
      <c r="AQ45">
        <f t="shared" si="26"/>
        <v>-42.80887920785284</v>
      </c>
      <c r="AR45">
        <f t="shared" si="26"/>
        <v>-42.815068649189783</v>
      </c>
      <c r="AS45">
        <f t="shared" si="26"/>
        <v>0.38992446575466616</v>
      </c>
      <c r="AT45">
        <f t="shared" si="26"/>
        <v>5.832012963223604E-2</v>
      </c>
      <c r="AU45">
        <f t="shared" si="23"/>
        <v>-42.36682405380288</v>
      </c>
      <c r="AW45">
        <v>42</v>
      </c>
      <c r="AX45">
        <f>IF(Z45&gt;0, (R45*SUMPRODUCT(K45:$K$98, X45:$X$98)-K45*$AZ$3)/Z45, 0)</f>
        <v>895.11358769967467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250000</v>
      </c>
      <c r="S46">
        <f t="shared" si="1"/>
        <v>433.70210932962436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51.734057319787382</v>
      </c>
      <c r="AC46">
        <f t="shared" si="2"/>
        <v>17.56594923497785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-4178.9456286996619</v>
      </c>
      <c r="AI46">
        <f t="shared" si="25"/>
        <v>-4179.4519079192314</v>
      </c>
      <c r="AJ46">
        <f t="shared" si="7"/>
        <v>34.168108084809532</v>
      </c>
      <c r="AK46">
        <f t="shared" si="22"/>
        <v>3.6213840123851173</v>
      </c>
      <c r="AL46">
        <f t="shared" si="8"/>
        <v>-4141.6624158220366</v>
      </c>
      <c r="AN46">
        <f t="shared" si="26"/>
        <v>0</v>
      </c>
      <c r="AO46">
        <f t="shared" si="26"/>
        <v>0</v>
      </c>
      <c r="AP46">
        <f t="shared" si="26"/>
        <v>-3.872711339376376E-3</v>
      </c>
      <c r="AQ46">
        <f t="shared" si="26"/>
        <v>-31.966253990537275</v>
      </c>
      <c r="AR46">
        <f t="shared" si="26"/>
        <v>-31.970126701876648</v>
      </c>
      <c r="AS46">
        <f t="shared" si="26"/>
        <v>0.26136411393201431</v>
      </c>
      <c r="AT46">
        <f t="shared" si="26"/>
        <v>2.7701265204829826E-2</v>
      </c>
      <c r="AU46">
        <f t="shared" si="23"/>
        <v>-31.681061322739804</v>
      </c>
      <c r="AW46">
        <v>43</v>
      </c>
      <c r="AX46">
        <f>IF(Z46&gt;0, (R46*SUMPRODUCT(K46:$K$98, X46:$X$98)-K46*$AZ$3)/Z46, 0)</f>
        <v>433.70210932962436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250000</v>
      </c>
      <c r="S47">
        <f t="shared" si="1"/>
        <v>-249.39768000156721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17.56594923497785</v>
      </c>
      <c r="AC47">
        <f t="shared" si="2"/>
        <v>-6.6853305385565065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-3322.8522762187554</v>
      </c>
      <c r="AI47">
        <f t="shared" si="25"/>
        <v>-3323.1873500323186</v>
      </c>
      <c r="AJ47">
        <f t="shared" si="7"/>
        <v>24.251279773534357</v>
      </c>
      <c r="AK47">
        <f t="shared" si="22"/>
        <v>1.2296164464484496</v>
      </c>
      <c r="AL47">
        <f t="shared" si="8"/>
        <v>-3297.7064538123359</v>
      </c>
      <c r="AN47">
        <f t="shared" si="26"/>
        <v>0</v>
      </c>
      <c r="AO47">
        <f t="shared" si="26"/>
        <v>0</v>
      </c>
      <c r="AP47">
        <f t="shared" si="26"/>
        <v>-2.2884819482209846E-3</v>
      </c>
      <c r="AQ47">
        <f t="shared" si="26"/>
        <v>-22.694365070984091</v>
      </c>
      <c r="AR47">
        <f t="shared" si="26"/>
        <v>-22.696653552932311</v>
      </c>
      <c r="AS47">
        <f t="shared" si="26"/>
        <v>0.16563101542553449</v>
      </c>
      <c r="AT47">
        <f t="shared" si="26"/>
        <v>8.3980153835614448E-3</v>
      </c>
      <c r="AU47">
        <f t="shared" si="23"/>
        <v>-22.522624522123216</v>
      </c>
      <c r="AW47">
        <v>44</v>
      </c>
      <c r="AX47">
        <f>IF(Z47&gt;0, (R47*SUMPRODUCT(K47:$K$98, X47:$X$98)-K47*$AZ$3)/Z47, 0)</f>
        <v>-249.39768000156721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250000</v>
      </c>
      <c r="S48">
        <f t="shared" si="1"/>
        <v>-1356.593687513754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-6.6853305385565065</v>
      </c>
      <c r="AC48">
        <f t="shared" si="2"/>
        <v>-22.491325772930843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-2489.6453451089687</v>
      </c>
      <c r="AI48">
        <f t="shared" si="25"/>
        <v>-2489.8525859171409</v>
      </c>
      <c r="AJ48">
        <f t="shared" si="7"/>
        <v>15.805995234374336</v>
      </c>
      <c r="AK48">
        <f t="shared" si="22"/>
        <v>-0.46797313769895549</v>
      </c>
      <c r="AL48">
        <f t="shared" si="8"/>
        <v>-2474.5145638204658</v>
      </c>
      <c r="AN48">
        <f t="shared" si="26"/>
        <v>0</v>
      </c>
      <c r="AO48">
        <f t="shared" si="26"/>
        <v>0</v>
      </c>
      <c r="AP48">
        <f t="shared" si="26"/>
        <v>-1.2637589871437869E-3</v>
      </c>
      <c r="AQ48">
        <f t="shared" si="26"/>
        <v>-15.181911841745235</v>
      </c>
      <c r="AR48">
        <f t="shared" si="26"/>
        <v>-15.183175600732378</v>
      </c>
      <c r="AS48">
        <f t="shared" si="26"/>
        <v>9.6385305116144362E-2</v>
      </c>
      <c r="AT48">
        <f t="shared" si="26"/>
        <v>-2.853710443058901E-3</v>
      </c>
      <c r="AU48">
        <f t="shared" si="23"/>
        <v>-15.089644006059295</v>
      </c>
      <c r="AW48">
        <v>45</v>
      </c>
      <c r="AX48">
        <f>IF(Z48&gt;0, (R48*SUMPRODUCT(K48:$K$98, X48:$X$98)-K48*$AZ$3)/Z48, 0)</f>
        <v>-1356.593687513754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250000</v>
      </c>
      <c r="S49">
        <f t="shared" si="1"/>
        <v>-3328.7732148797822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-22.491325772930843</v>
      </c>
      <c r="AC49">
        <f t="shared" si="2"/>
        <v>-31.522907403417349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-1735.9111814926766</v>
      </c>
      <c r="AI49">
        <f t="shared" si="25"/>
        <v>-1736.0295543336924</v>
      </c>
      <c r="AJ49">
        <f t="shared" si="7"/>
        <v>9.0315816304865066</v>
      </c>
      <c r="AK49">
        <f t="shared" si="22"/>
        <v>-1.5743928041051591</v>
      </c>
      <c r="AL49">
        <f t="shared" si="8"/>
        <v>-1728.5723655073111</v>
      </c>
      <c r="AN49">
        <f t="shared" si="26"/>
        <v>0</v>
      </c>
      <c r="AO49">
        <f t="shared" si="26"/>
        <v>0</v>
      </c>
      <c r="AP49">
        <f t="shared" si="26"/>
        <v>-6.4450015809975356E-4</v>
      </c>
      <c r="AQ49">
        <f t="shared" si="26"/>
        <v>-9.4514503607254472</v>
      </c>
      <c r="AR49">
        <f t="shared" si="26"/>
        <v>-9.4520948608835482</v>
      </c>
      <c r="AS49">
        <f t="shared" si="26"/>
        <v>4.9173913025885502E-2</v>
      </c>
      <c r="AT49">
        <f t="shared" si="26"/>
        <v>-8.5720373224901832E-3</v>
      </c>
      <c r="AU49">
        <f t="shared" si="23"/>
        <v>-9.4114929851801516</v>
      </c>
      <c r="AW49">
        <v>46</v>
      </c>
      <c r="AX49">
        <f>IF(Z49&gt;0, (R49*SUMPRODUCT(K49:$K$98, X49:$X$98)-K49*$AZ$3)/Z49, 0)</f>
        <v>-3328.7732148797822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250000</v>
      </c>
      <c r="S50">
        <f t="shared" si="1"/>
        <v>-7216.9888216897425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-31.522907403417349</v>
      </c>
      <c r="AC50">
        <f t="shared" si="2"/>
        <v>-35.482991504090378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-1114.6341828573575</v>
      </c>
      <c r="AI50">
        <f t="shared" si="25"/>
        <v>-1114.6956402608203</v>
      </c>
      <c r="AJ50">
        <f t="shared" si="7"/>
        <v>3.9600841006730292</v>
      </c>
      <c r="AK50">
        <f t="shared" si="22"/>
        <v>-2.2066035182392145</v>
      </c>
      <c r="AL50">
        <f t="shared" si="8"/>
        <v>-1112.9421596783866</v>
      </c>
      <c r="AN50">
        <f t="shared" si="26"/>
        <v>0</v>
      </c>
      <c r="AO50">
        <f t="shared" si="26"/>
        <v>0</v>
      </c>
      <c r="AP50">
        <f t="shared" si="26"/>
        <v>-2.9876322730626833E-4</v>
      </c>
      <c r="AQ50">
        <f t="shared" si="26"/>
        <v>-5.4185775345667038</v>
      </c>
      <c r="AR50">
        <f t="shared" si="26"/>
        <v>-5.4188762977940099</v>
      </c>
      <c r="AS50">
        <f t="shared" si="26"/>
        <v>1.9251179510657176E-2</v>
      </c>
      <c r="AT50">
        <f t="shared" si="26"/>
        <v>-1.0726974316341221E-2</v>
      </c>
      <c r="AU50">
        <f t="shared" si="23"/>
        <v>-5.4103520925996946</v>
      </c>
      <c r="AW50">
        <v>47</v>
      </c>
      <c r="AX50">
        <f>IF(Z50&gt;0, (R50*SUMPRODUCT(K50:$K$98, X50:$X$98)-K50*$AZ$3)/Z50, 0)</f>
        <v>-7216.9888216897425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250000</v>
      </c>
      <c r="S51">
        <f t="shared" si="1"/>
        <v>-15893.368799667083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-35.482991504090378</v>
      </c>
      <c r="AC51">
        <f t="shared" si="2"/>
        <v>-35.998563449324571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-650.60528113020791</v>
      </c>
      <c r="AI51">
        <f t="shared" si="25"/>
        <v>-650.63359369557963</v>
      </c>
      <c r="AJ51">
        <f t="shared" si="7"/>
        <v>0.5155719452341927</v>
      </c>
      <c r="AK51">
        <f t="shared" si="22"/>
        <v>-2.4838094052863267</v>
      </c>
      <c r="AL51">
        <f t="shared" si="8"/>
        <v>-652.60183115563177</v>
      </c>
      <c r="AN51">
        <f t="shared" si="26"/>
        <v>0</v>
      </c>
      <c r="AO51">
        <f t="shared" si="26"/>
        <v>0</v>
      </c>
      <c r="AP51">
        <f t="shared" si="26"/>
        <v>-1.2288931797751386E-4</v>
      </c>
      <c r="AQ51">
        <f t="shared" si="26"/>
        <v>-2.8239206946141082</v>
      </c>
      <c r="AR51">
        <f t="shared" si="26"/>
        <v>-2.8240435839320863</v>
      </c>
      <c r="AS51">
        <f t="shared" si="26"/>
        <v>2.2378150438313259E-3</v>
      </c>
      <c r="AT51">
        <f t="shared" si="26"/>
        <v>-1.0780854359006451E-2</v>
      </c>
      <c r="AU51">
        <f t="shared" si="23"/>
        <v>-2.8325866232472614</v>
      </c>
      <c r="AW51">
        <v>48</v>
      </c>
      <c r="AX51">
        <f>IF(Z51&gt;0, (R51*SUMPRODUCT(K51:$K$98, X51:$X$98)-K51*$AZ$3)/Z51, 0)</f>
        <v>-15893.368799667083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250000</v>
      </c>
      <c r="S52">
        <f t="shared" si="1"/>
        <v>-38505.063648571922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-35.998563449324571</v>
      </c>
      <c r="AC52">
        <f t="shared" si="2"/>
        <v>-34.444800582034645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-336.95067174472376</v>
      </c>
      <c r="AI52">
        <f t="shared" si="25"/>
        <v>-336.96185365085449</v>
      </c>
      <c r="AJ52">
        <f t="shared" si="7"/>
        <v>-1.553762867289926</v>
      </c>
      <c r="AK52">
        <f t="shared" si="22"/>
        <v>-2.5198994414527203</v>
      </c>
      <c r="AL52">
        <f t="shared" si="8"/>
        <v>-341.03551595959715</v>
      </c>
      <c r="AN52">
        <f t="shared" si="26"/>
        <v>0</v>
      </c>
      <c r="AO52">
        <f t="shared" si="26"/>
        <v>0</v>
      </c>
      <c r="AP52">
        <f t="shared" si="26"/>
        <v>-4.3334394364847516E-5</v>
      </c>
      <c r="AQ52">
        <f t="shared" si="26"/>
        <v>-1.3058196983769554</v>
      </c>
      <c r="AR52">
        <f t="shared" si="26"/>
        <v>-1.3058630327713203</v>
      </c>
      <c r="AS52">
        <f t="shared" si="26"/>
        <v>-6.0214575273231079E-3</v>
      </c>
      <c r="AT52">
        <f t="shared" si="26"/>
        <v>-9.765626260780931E-3</v>
      </c>
      <c r="AU52">
        <f t="shared" si="23"/>
        <v>-1.3216501165594243</v>
      </c>
      <c r="AW52">
        <v>49</v>
      </c>
      <c r="AX52">
        <f>IF(Z52&gt;0, (R52*SUMPRODUCT(K52:$K$98, X52:$X$98)-K52*$AZ$3)/Z52, 0)</f>
        <v>-38505.063648571922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250000</v>
      </c>
      <c r="S53">
        <f t="shared" si="1"/>
        <v>-110957.26331587322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-34.444800582034645</v>
      </c>
      <c r="AC53">
        <f t="shared" si="2"/>
        <v>-31.841974242997285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-149.65796073908538</v>
      </c>
      <c r="AI53">
        <f t="shared" si="25"/>
        <v>-149.66154792811784</v>
      </c>
      <c r="AJ53">
        <f t="shared" si="7"/>
        <v>-2.6028263390373603</v>
      </c>
      <c r="AK53">
        <f t="shared" si="22"/>
        <v>-2.4111360407424254</v>
      </c>
      <c r="AL53">
        <f t="shared" si="8"/>
        <v>-154.67551030789764</v>
      </c>
      <c r="AN53">
        <f t="shared" si="26"/>
        <v>0</v>
      </c>
      <c r="AO53">
        <f t="shared" si="26"/>
        <v>0</v>
      </c>
      <c r="AP53">
        <f t="shared" si="26"/>
        <v>-1.2412324745916225E-5</v>
      </c>
      <c r="AQ53">
        <f t="shared" si="26"/>
        <v>-0.51784369117451545</v>
      </c>
      <c r="AR53">
        <f t="shared" si="26"/>
        <v>-0.51785610349926137</v>
      </c>
      <c r="AS53">
        <f t="shared" si="26"/>
        <v>-9.0062512694745328E-3</v>
      </c>
      <c r="AT53">
        <f t="shared" si="26"/>
        <v>-8.342968065953851E-3</v>
      </c>
      <c r="AU53">
        <f t="shared" si="23"/>
        <v>-0.5352053228346898</v>
      </c>
      <c r="AW53">
        <v>50</v>
      </c>
      <c r="AX53">
        <f>IF(Z53&gt;0, (R53*SUMPRODUCT(K53:$K$98, X53:$X$98)-K53*$AZ$3)/Z53, 0)</f>
        <v>-110957.26331587322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250000</v>
      </c>
      <c r="S54">
        <f t="shared" si="1"/>
        <v>-417932.2892107052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-31.841974242997285</v>
      </c>
      <c r="AC54">
        <f t="shared" si="2"/>
        <v>-28.869955400766159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-53.756825658721922</v>
      </c>
      <c r="AI54">
        <f t="shared" si="25"/>
        <v>-53.757689134581113</v>
      </c>
      <c r="AJ54">
        <f t="shared" si="7"/>
        <v>-2.972018842231126</v>
      </c>
      <c r="AK54">
        <f t="shared" si="22"/>
        <v>-2.2289381970098101</v>
      </c>
      <c r="AL54">
        <f t="shared" si="8"/>
        <v>-58.958646173822046</v>
      </c>
      <c r="AN54">
        <f t="shared" si="26"/>
        <v>0</v>
      </c>
      <c r="AO54">
        <f t="shared" si="26"/>
        <v>0</v>
      </c>
      <c r="AP54">
        <f t="shared" si="26"/>
        <v>-2.667663483852E-6</v>
      </c>
      <c r="AQ54">
        <f t="shared" si="26"/>
        <v>-0.16607889993826466</v>
      </c>
      <c r="AR54">
        <f t="shared" si="26"/>
        <v>-0.16608156760174853</v>
      </c>
      <c r="AS54">
        <f t="shared" si="26"/>
        <v>-9.1818966961911119E-3</v>
      </c>
      <c r="AT54">
        <f t="shared" si="26"/>
        <v>-6.8861879259737788E-3</v>
      </c>
      <c r="AU54">
        <f t="shared" si="23"/>
        <v>-0.18214965222391341</v>
      </c>
      <c r="AW54">
        <v>51</v>
      </c>
      <c r="AX54">
        <f>IF(Z54&gt;0, (R54*SUMPRODUCT(K54:$K$98, X54:$X$98)-K54*$AZ$3)/Z54, 0)</f>
        <v>-417932.2892107052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250000</v>
      </c>
      <c r="S55">
        <f t="shared" si="1"/>
        <v>-2389612.285215823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-28.869955400766159</v>
      </c>
      <c r="AC55">
        <f t="shared" si="2"/>
        <v>-25.920085610163667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-14.38507607618058</v>
      </c>
      <c r="AI55">
        <f t="shared" si="25"/>
        <v>-14.385211663477369</v>
      </c>
      <c r="AJ55">
        <f t="shared" si="7"/>
        <v>-2.9498697906024915</v>
      </c>
      <c r="AK55">
        <f t="shared" si="22"/>
        <v>-2.0208968780536312</v>
      </c>
      <c r="AL55">
        <f t="shared" si="8"/>
        <v>-19.355978332133493</v>
      </c>
      <c r="AN55">
        <f t="shared" si="26"/>
        <v>0</v>
      </c>
      <c r="AO55">
        <f t="shared" si="26"/>
        <v>0</v>
      </c>
      <c r="AP55">
        <f t="shared" si="26"/>
        <v>-3.7400880227844651E-7</v>
      </c>
      <c r="AQ55">
        <f t="shared" si="26"/>
        <v>-3.9680303401100354E-2</v>
      </c>
      <c r="AR55">
        <f t="shared" si="26"/>
        <v>-3.968067740990263E-2</v>
      </c>
      <c r="AS55">
        <f t="shared" si="26"/>
        <v>-8.1370253215877295E-3</v>
      </c>
      <c r="AT55">
        <f t="shared" si="26"/>
        <v>-5.5745135332503568E-3</v>
      </c>
      <c r="AU55">
        <f t="shared" si="23"/>
        <v>-5.3392216264740722E-2</v>
      </c>
      <c r="AW55">
        <v>52</v>
      </c>
      <c r="AX55">
        <f>IF(Z55&gt;0, (R55*SUMPRODUCT(K55:$K$98, X55:$X$98)-K55*$AZ$3)/Z55, 0)</f>
        <v>-2389612.285215823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250000</v>
      </c>
      <c r="S56">
        <f t="shared" si="1"/>
        <v>-13809023.49998766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-25.920085610163667</v>
      </c>
      <c r="AC56">
        <f t="shared" si="2"/>
        <v>-23.17766886843911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-2.2650175446993321</v>
      </c>
      <c r="AI56">
        <f t="shared" si="25"/>
        <v>-2.2650385252459184</v>
      </c>
      <c r="AJ56">
        <f t="shared" si="7"/>
        <v>-2.7424167417245577</v>
      </c>
      <c r="AK56">
        <f t="shared" si="22"/>
        <v>-1.8144059927114569</v>
      </c>
      <c r="AL56">
        <f t="shared" si="8"/>
        <v>-6.821861259681933</v>
      </c>
      <c r="AN56">
        <f t="shared" si="26"/>
        <v>0</v>
      </c>
      <c r="AO56">
        <f t="shared" si="26"/>
        <v>0</v>
      </c>
      <c r="AP56">
        <f t="shared" si="26"/>
        <v>-5.1672752574574757E-8</v>
      </c>
      <c r="AQ56">
        <f t="shared" si="26"/>
        <v>-5.5784862745024699E-3</v>
      </c>
      <c r="AR56">
        <f t="shared" si="26"/>
        <v>-5.5785379472550441E-3</v>
      </c>
      <c r="AS56">
        <f t="shared" si="26"/>
        <v>-6.7542673956227667E-3</v>
      </c>
      <c r="AT56">
        <f t="shared" si="26"/>
        <v>-4.4686801435171574E-3</v>
      </c>
      <c r="AU56">
        <f t="shared" si="23"/>
        <v>-1.6801485486394967E-2</v>
      </c>
      <c r="AW56">
        <v>53</v>
      </c>
      <c r="AX56">
        <f>IF(Z56&gt;0, (R56*SUMPRODUCT(K56:$K$98, X56:$X$98)-K56*$AZ$3)/Z56, 0)</f>
        <v>-13809023.49998766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250000</v>
      </c>
      <c r="S57">
        <f t="shared" si="1"/>
        <v>-80991262.244251147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-23.17766886843911</v>
      </c>
      <c r="AC57">
        <f t="shared" si="2"/>
        <v>-20.699232135851407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-0.35152141106709606</v>
      </c>
      <c r="AI57">
        <f t="shared" si="25"/>
        <v>-0.35152460573766331</v>
      </c>
      <c r="AJ57">
        <f t="shared" si="7"/>
        <v>-2.4784367325877028</v>
      </c>
      <c r="AK57">
        <f t="shared" si="22"/>
        <v>-1.6224368207907378</v>
      </c>
      <c r="AL57">
        <f t="shared" si="8"/>
        <v>-4.4523981591161039</v>
      </c>
      <c r="AN57">
        <f t="shared" si="26"/>
        <v>0</v>
      </c>
      <c r="AO57">
        <f t="shared" si="26"/>
        <v>0</v>
      </c>
      <c r="AP57">
        <f t="shared" si="26"/>
        <v>-7.0251055926088581E-9</v>
      </c>
      <c r="AQ57">
        <f t="shared" si="26"/>
        <v>-7.7299833544834066E-4</v>
      </c>
      <c r="AR57">
        <f t="shared" si="26"/>
        <v>-7.7300536055393328E-4</v>
      </c>
      <c r="AS57">
        <f t="shared" si="26"/>
        <v>-5.4501017818190259E-3</v>
      </c>
      <c r="AT57">
        <f t="shared" si="26"/>
        <v>-3.5677512730567531E-3</v>
      </c>
      <c r="AU57">
        <f t="shared" si="23"/>
        <v>-9.7908584154297127E-3</v>
      </c>
      <c r="AW57">
        <v>54</v>
      </c>
      <c r="AX57">
        <f>IF(Z57&gt;0, (R57*SUMPRODUCT(K57:$K$98, X57:$X$98)-K57*$AZ$3)/Z57, 0)</f>
        <v>-80991262.244251147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250000</v>
      </c>
      <c r="S58">
        <f t="shared" si="1"/>
        <v>-483570624.40341187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-20.699232135851407</v>
      </c>
      <c r="AC58">
        <f t="shared" si="2"/>
        <v>-18.482134403059888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-5.3699443556317769E-2</v>
      </c>
      <c r="AI58">
        <f t="shared" si="25"/>
        <v>-5.3699921308001553E-2</v>
      </c>
      <c r="AJ58">
        <f t="shared" si="7"/>
        <v>-2.2170977327915189</v>
      </c>
      <c r="AK58">
        <f t="shared" si="22"/>
        <v>-1.4489462495095986</v>
      </c>
      <c r="AL58">
        <f t="shared" si="8"/>
        <v>-3.7197439036091189</v>
      </c>
      <c r="AN58">
        <f t="shared" si="26"/>
        <v>0</v>
      </c>
      <c r="AO58">
        <f t="shared" si="26"/>
        <v>0</v>
      </c>
      <c r="AP58">
        <f t="shared" si="26"/>
        <v>-9.3801758355015456E-10</v>
      </c>
      <c r="AQ58">
        <f t="shared" si="26"/>
        <v>-1.0543347934118921E-4</v>
      </c>
      <c r="AR58">
        <f t="shared" si="26"/>
        <v>-1.0543441735877275E-4</v>
      </c>
      <c r="AS58">
        <f t="shared" si="26"/>
        <v>-4.3530493525974438E-3</v>
      </c>
      <c r="AT58">
        <f t="shared" si="26"/>
        <v>-2.844860846722697E-3</v>
      </c>
      <c r="AU58">
        <f t="shared" si="23"/>
        <v>-7.3033446166789135E-3</v>
      </c>
      <c r="AW58">
        <v>55</v>
      </c>
      <c r="AX58">
        <f>IF(Z58&gt;0, (R58*SUMPRODUCT(K58:$K$98, X58:$X$98)-K58*$AZ$3)/Z58, 0)</f>
        <v>-483570624.40341187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250000</v>
      </c>
      <c r="S59">
        <f t="shared" si="1"/>
        <v>-2946446412.8437285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-18.482134403059888</v>
      </c>
      <c r="AC59">
        <f t="shared" si="2"/>
        <v>-16.50199811231872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-8.0593222805136113E-3</v>
      </c>
      <c r="AI59">
        <f t="shared" si="25"/>
        <v>-8.0593922885665338E-3</v>
      </c>
      <c r="AJ59">
        <f t="shared" si="7"/>
        <v>-1.9801362907411679</v>
      </c>
      <c r="AK59">
        <f t="shared" si="22"/>
        <v>-1.2937494082141923</v>
      </c>
      <c r="AL59">
        <f t="shared" si="8"/>
        <v>-3.2819450912439265</v>
      </c>
      <c r="AN59">
        <f t="shared" si="26"/>
        <v>0</v>
      </c>
      <c r="AO59">
        <f t="shared" si="26"/>
        <v>0</v>
      </c>
      <c r="AP59">
        <f t="shared" si="26"/>
        <v>-1.2272660758897417E-10</v>
      </c>
      <c r="AQ59">
        <f t="shared" si="26"/>
        <v>-1.412827870026789E-5</v>
      </c>
      <c r="AR59">
        <f t="shared" si="26"/>
        <v>-1.4128401426875481E-5</v>
      </c>
      <c r="AS59">
        <f t="shared" si="26"/>
        <v>-3.4712493689138136E-3</v>
      </c>
      <c r="AT59">
        <f t="shared" si="26"/>
        <v>-2.2679887428936393E-3</v>
      </c>
      <c r="AU59">
        <f t="shared" si="23"/>
        <v>-5.7533665132343276E-3</v>
      </c>
      <c r="AW59">
        <v>56</v>
      </c>
      <c r="AX59">
        <f>IF(Z59&gt;0, (R59*SUMPRODUCT(K59:$K$98, X59:$X$98)-K59*$AZ$3)/Z59, 0)</f>
        <v>-2946446412.8437285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250000</v>
      </c>
      <c r="S60">
        <f t="shared" si="1"/>
        <v>-18326801715.846405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-16.50199811231872</v>
      </c>
      <c r="AC60">
        <f t="shared" si="2"/>
        <v>-14.733939272543401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-1.1851704878052881E-3</v>
      </c>
      <c r="AI60">
        <f t="shared" si="25"/>
        <v>-1.1851805372532912E-3</v>
      </c>
      <c r="AJ60">
        <f t="shared" si="7"/>
        <v>-1.7680588397753194</v>
      </c>
      <c r="AK60">
        <f t="shared" si="22"/>
        <v>-1.1551398678623106</v>
      </c>
      <c r="AL60">
        <f t="shared" si="8"/>
        <v>-2.9243838881748836</v>
      </c>
      <c r="AN60">
        <f t="shared" si="26"/>
        <v>0</v>
      </c>
      <c r="AO60">
        <f t="shared" si="26"/>
        <v>0</v>
      </c>
      <c r="AP60">
        <f t="shared" si="26"/>
        <v>-1.5729499909505442E-11</v>
      </c>
      <c r="AQ60">
        <f t="shared" si="26"/>
        <v>-1.8550411002578271E-6</v>
      </c>
      <c r="AR60">
        <f t="shared" si="26"/>
        <v>-1.8550568297577366E-6</v>
      </c>
      <c r="AS60">
        <f t="shared" si="26"/>
        <v>-2.7673839748836443E-3</v>
      </c>
      <c r="AT60">
        <f t="shared" si="26"/>
        <v>-1.8080368634550645E-3</v>
      </c>
      <c r="AU60">
        <f t="shared" si="23"/>
        <v>-4.5772758951684667E-3</v>
      </c>
      <c r="AW60">
        <v>57</v>
      </c>
      <c r="AX60">
        <f>IF(Z60&gt;0, (R60*SUMPRODUCT(K60:$K$98, X60:$X$98)-K60*$AZ$3)/Z60, 0)</f>
        <v>-18326801715.846405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250000</v>
      </c>
      <c r="S61">
        <f t="shared" si="1"/>
        <v>-116614837014.8976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-14.733939272543401</v>
      </c>
      <c r="AC61">
        <f t="shared" si="2"/>
        <v>-13.155304548964834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-1.7077660307906038E-4</v>
      </c>
      <c r="AI61">
        <f t="shared" si="25"/>
        <v>-1.707780132024295E-4</v>
      </c>
      <c r="AJ61">
        <f t="shared" si="7"/>
        <v>-1.5786347235785669</v>
      </c>
      <c r="AK61">
        <f t="shared" si="22"/>
        <v>-1.0313757490780382</v>
      </c>
      <c r="AL61">
        <f t="shared" si="8"/>
        <v>-2.6101812506698074</v>
      </c>
      <c r="AN61">
        <f t="shared" si="26"/>
        <v>0</v>
      </c>
      <c r="AO61">
        <f t="shared" si="26"/>
        <v>0</v>
      </c>
      <c r="AP61">
        <f t="shared" si="26"/>
        <v>-1.9706604247829821E-12</v>
      </c>
      <c r="AQ61">
        <f t="shared" si="26"/>
        <v>-2.3866187919024003E-7</v>
      </c>
      <c r="AR61">
        <f t="shared" si="26"/>
        <v>-2.3866384985066485E-7</v>
      </c>
      <c r="AS61">
        <f t="shared" si="26"/>
        <v>-2.2061565981014762E-3</v>
      </c>
      <c r="AT61">
        <f t="shared" si="26"/>
        <v>-1.4413571296546508E-3</v>
      </c>
      <c r="AU61">
        <f t="shared" si="23"/>
        <v>-3.6477523916059779E-3</v>
      </c>
      <c r="AW61">
        <v>58</v>
      </c>
      <c r="AX61">
        <f>IF(Z61&gt;0, (R61*SUMPRODUCT(K61:$K$98, X61:$X$98)-K61*$AZ$3)/Z61, 0)</f>
        <v>-116614837014.8976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250000</v>
      </c>
      <c r="S62">
        <f t="shared" si="1"/>
        <v>-760360375344.9967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-13.155304548964834</v>
      </c>
      <c r="AC62">
        <f t="shared" si="2"/>
        <v>-11.745807842430587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-2.4058521367506546E-5</v>
      </c>
      <c r="AI62">
        <f t="shared" si="25"/>
        <v>-2.4058714463573609E-5</v>
      </c>
      <c r="AJ62">
        <f t="shared" si="7"/>
        <v>-1.409496706534247</v>
      </c>
      <c r="AK62">
        <f t="shared" si="22"/>
        <v>-0.92087131842753844</v>
      </c>
      <c r="AL62">
        <f t="shared" si="8"/>
        <v>-2.3303920836762488</v>
      </c>
      <c r="AN62">
        <f t="shared" si="26"/>
        <v>0</v>
      </c>
      <c r="AO62">
        <f t="shared" si="26"/>
        <v>0</v>
      </c>
      <c r="AP62">
        <f t="shared" si="26"/>
        <v>-2.4094065726191579E-13</v>
      </c>
      <c r="AQ62">
        <f t="shared" si="26"/>
        <v>-3.0019647935746543E-8</v>
      </c>
      <c r="AR62">
        <f t="shared" si="26"/>
        <v>-3.0019888876403806E-8</v>
      </c>
      <c r="AS62">
        <f t="shared" si="26"/>
        <v>-1.7587363018036416E-3</v>
      </c>
      <c r="AT62">
        <f t="shared" si="26"/>
        <v>-1.1490412212388818E-3</v>
      </c>
      <c r="AU62">
        <f t="shared" si="23"/>
        <v>-2.9078075429313996E-3</v>
      </c>
      <c r="AW62">
        <v>59</v>
      </c>
      <c r="AX62">
        <f>IF(Z62&gt;0, (R62*SUMPRODUCT(K62:$K$98, X62:$X$98)-K62*$AZ$3)/Z62, 0)</f>
        <v>-760360375344.9967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250000</v>
      </c>
      <c r="S63">
        <f t="shared" si="1"/>
        <v>-5087617756906.6924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-11.745807842430587</v>
      </c>
      <c r="AC63">
        <f t="shared" si="2"/>
        <v>-10.487328457096549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-3.3079662202667097E-6</v>
      </c>
      <c r="AI63">
        <f t="shared" si="25"/>
        <v>-3.3079919870620898E-6</v>
      </c>
      <c r="AJ63">
        <f t="shared" si="7"/>
        <v>-1.2584793853340379</v>
      </c>
      <c r="AK63">
        <f t="shared" si="22"/>
        <v>-0.82220654897014112</v>
      </c>
      <c r="AL63">
        <f t="shared" si="8"/>
        <v>-2.0806892422961658</v>
      </c>
      <c r="AN63">
        <f t="shared" si="26"/>
        <v>0</v>
      </c>
      <c r="AO63">
        <f t="shared" si="26"/>
        <v>0</v>
      </c>
      <c r="AP63">
        <f t="shared" si="26"/>
        <v>-2.8706420909608309E-14</v>
      </c>
      <c r="AQ63">
        <f t="shared" si="26"/>
        <v>-3.6853582012595591E-9</v>
      </c>
      <c r="AR63">
        <f t="shared" si="26"/>
        <v>-3.6853869076804688E-9</v>
      </c>
      <c r="AS63">
        <f t="shared" si="26"/>
        <v>-1.4020540159817424E-3</v>
      </c>
      <c r="AT63">
        <f t="shared" si="26"/>
        <v>-9.1600864295770244E-4</v>
      </c>
      <c r="AU63">
        <f t="shared" si="23"/>
        <v>-2.3180663443263523E-3</v>
      </c>
      <c r="AW63">
        <v>60</v>
      </c>
      <c r="AX63">
        <f>IF(Z63&gt;0, (R63*SUMPRODUCT(K63:$K$98, X63:$X$98)-K63*$AZ$3)/Z63, 0)</f>
        <v>-5087617756906.6924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250000</v>
      </c>
      <c r="S64">
        <f t="shared" si="1"/>
        <v>-35025975774024.984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-10.487328457096549</v>
      </c>
      <c r="AC64">
        <f t="shared" si="2"/>
        <v>-9.3636861256446888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-4.4334867795502279E-7</v>
      </c>
      <c r="AI64">
        <f t="shared" si="25"/>
        <v>-4.4335201964855119E-7</v>
      </c>
      <c r="AJ64">
        <f t="shared" si="7"/>
        <v>-1.12364233145186</v>
      </c>
      <c r="AK64">
        <f t="shared" si="22"/>
        <v>-0.7341129919967585</v>
      </c>
      <c r="AL64">
        <f t="shared" si="8"/>
        <v>-1.8577557668006381</v>
      </c>
      <c r="AN64">
        <f t="shared" si="26"/>
        <v>0</v>
      </c>
      <c r="AO64">
        <f t="shared" si="26"/>
        <v>0</v>
      </c>
      <c r="AP64">
        <f t="shared" si="26"/>
        <v>-3.324047603953345E-15</v>
      </c>
      <c r="AQ64">
        <f t="shared" si="26"/>
        <v>-4.4100756043007994E-10</v>
      </c>
      <c r="AR64">
        <f t="shared" si="26"/>
        <v>-4.4101088447768391E-10</v>
      </c>
      <c r="AS64">
        <f t="shared" si="26"/>
        <v>-1.1177089005322883E-3</v>
      </c>
      <c r="AT64">
        <f t="shared" si="26"/>
        <v>-7.3023648378480399E-4</v>
      </c>
      <c r="AU64">
        <f t="shared" si="23"/>
        <v>-1.8479458253279767E-3</v>
      </c>
      <c r="AW64">
        <v>61</v>
      </c>
      <c r="AX64">
        <f>IF(Z64&gt;0, (R64*SUMPRODUCT(K64:$K$98, X64:$X$98)-K64*$AZ$3)/Z64, 0)</f>
        <v>-35025975774024.984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250000</v>
      </c>
      <c r="S65">
        <f t="shared" si="1"/>
        <v>-248529363447205.13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-9.3636861256446888</v>
      </c>
      <c r="AC65">
        <f t="shared" si="2"/>
        <v>-8.3604340411417493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-5.7755626162607533E-8</v>
      </c>
      <c r="AI65">
        <f t="shared" si="25"/>
        <v>-5.7756046657892534E-8</v>
      </c>
      <c r="AJ65">
        <f t="shared" si="7"/>
        <v>-1.0032520845029396</v>
      </c>
      <c r="AK65">
        <f t="shared" si="22"/>
        <v>-0.65545802879512827</v>
      </c>
      <c r="AL65">
        <f t="shared" si="8"/>
        <v>-1.6587101710541146</v>
      </c>
      <c r="AN65">
        <f t="shared" si="26"/>
        <v>0</v>
      </c>
      <c r="AO65">
        <f t="shared" si="26"/>
        <v>0</v>
      </c>
      <c r="AP65">
        <f t="shared" si="26"/>
        <v>-3.7345968355690871E-16</v>
      </c>
      <c r="AQ65">
        <f t="shared" si="26"/>
        <v>-5.1295219327322735E-11</v>
      </c>
      <c r="AR65">
        <f t="shared" si="26"/>
        <v>-5.1295592787006293E-11</v>
      </c>
      <c r="AS65">
        <f t="shared" si="26"/>
        <v>-8.9103069491937813E-4</v>
      </c>
      <c r="AT65">
        <f t="shared" si="26"/>
        <v>-5.8214005423887823E-4</v>
      </c>
      <c r="AU65">
        <f t="shared" si="23"/>
        <v>-1.4731708004538492E-3</v>
      </c>
      <c r="AW65">
        <v>62</v>
      </c>
      <c r="AX65">
        <f>IF(Z65&gt;0, (R65*SUMPRODUCT(K65:$K$98, X65:$X$98)-K65*$AZ$3)/Z65, 0)</f>
        <v>-248529363447205.13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250000</v>
      </c>
      <c r="S66">
        <f t="shared" si="1"/>
        <v>-1822628705422570.5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-8.3604340411417493</v>
      </c>
      <c r="AC66">
        <f t="shared" si="2"/>
        <v>-7.4646732510645224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-7.3019182848738364E-9</v>
      </c>
      <c r="AI66">
        <f t="shared" si="25"/>
        <v>-7.3019694792917451E-9</v>
      </c>
      <c r="AJ66">
        <f t="shared" si="7"/>
        <v>-0.89576079007722686</v>
      </c>
      <c r="AK66">
        <f t="shared" si="22"/>
        <v>-0.58523038287992246</v>
      </c>
      <c r="AL66">
        <f t="shared" si="8"/>
        <v>-1.4809911802591187</v>
      </c>
      <c r="AN66">
        <f t="shared" si="26"/>
        <v>0</v>
      </c>
      <c r="AO66">
        <f t="shared" si="26"/>
        <v>0</v>
      </c>
      <c r="AP66">
        <f t="shared" si="26"/>
        <v>-4.059636804260554E-17</v>
      </c>
      <c r="AQ66">
        <f t="shared" si="26"/>
        <v>-5.790306330600382E-12</v>
      </c>
      <c r="AR66">
        <f t="shared" si="26"/>
        <v>-5.7903469269684242E-12</v>
      </c>
      <c r="AS66">
        <f t="shared" si="26"/>
        <v>-7.103242149713243E-4</v>
      </c>
      <c r="AT66">
        <f t="shared" si="26"/>
        <v>-4.6407848713796585E-4</v>
      </c>
      <c r="AU66">
        <f t="shared" si="23"/>
        <v>-1.1744027078996371E-3</v>
      </c>
      <c r="AW66">
        <v>63</v>
      </c>
      <c r="AX66">
        <f>IF(Z66&gt;0, (R66*SUMPRODUCT(K66:$K$98, X66:$X$98)-K66*$AZ$3)/Z66, 0)</f>
        <v>-1822628705422570.5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-1.38588026205746E+16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-7.4646732510645224</v>
      </c>
      <c r="AC67">
        <f t="shared" ref="AC67:AC89" si="29">S67*Z67</f>
        <v>-6.6648868313127032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-8.9342107150658118E-10</v>
      </c>
      <c r="AI67">
        <f t="shared" ref="AI67:AI89" si="33">SUM(AE67:AH67)</f>
        <v>-8.9342708292673572E-10</v>
      </c>
      <c r="AJ67">
        <f t="shared" ref="AJ67:AJ89" si="34">AB67-AC67</f>
        <v>-0.79978641975181919</v>
      </c>
      <c r="AK67">
        <f t="shared" si="22"/>
        <v>-0.52252712757451658</v>
      </c>
      <c r="AL67">
        <f t="shared" ref="AL67:AL89" si="35">SUM(AI67:AK67)</f>
        <v>-1.3223135482197628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-6.3256147763555467E-13</v>
      </c>
      <c r="AR67">
        <f t="shared" si="36"/>
        <v>-6.3256573385128195E-13</v>
      </c>
      <c r="AS67">
        <f t="shared" si="36"/>
        <v>-5.6626611527970218E-4</v>
      </c>
      <c r="AT67">
        <f t="shared" si="36"/>
        <v>-3.6996052865176176E-4</v>
      </c>
      <c r="AU67">
        <f t="shared" si="23"/>
        <v>-9.3622664456402961E-4</v>
      </c>
      <c r="AW67">
        <v>64</v>
      </c>
      <c r="AX67">
        <f>IF(Z67&gt;0, (R67*SUMPRODUCT(K67:$K$98, X67:$X$98)-K67*$AZ$3)/Z67, 0)</f>
        <v>-1.38588026205746E+16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250000</v>
      </c>
      <c r="S68">
        <f t="shared" si="28"/>
        <v>-1.0948541788570347E+17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-6.6648868313127032</v>
      </c>
      <c r="AC68">
        <f t="shared" si="29"/>
        <v>-5.9507918136726135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-1.0543802685454369E-10</v>
      </c>
      <c r="AI68">
        <f t="shared" si="33"/>
        <v>-1.0543870625915398E-10</v>
      </c>
      <c r="AJ68">
        <f t="shared" si="34"/>
        <v>-0.71409501764008976</v>
      </c>
      <c r="AK68">
        <f t="shared" si="22"/>
        <v>-0.46654207819188925</v>
      </c>
      <c r="AL68">
        <f t="shared" si="35"/>
        <v>-1.1806370959374177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-6.6653935434643316E-14</v>
      </c>
      <c r="AR68">
        <f t="shared" si="36"/>
        <v>-6.6654364928559117E-14</v>
      </c>
      <c r="AS68">
        <f t="shared" si="36"/>
        <v>-4.5142388016844697E-4</v>
      </c>
      <c r="AT68">
        <f t="shared" si="36"/>
        <v>-2.9493026837694875E-4</v>
      </c>
      <c r="AU68">
        <f t="shared" si="23"/>
        <v>-7.4635414861205004E-4</v>
      </c>
      <c r="AW68">
        <v>65</v>
      </c>
      <c r="AX68">
        <f>IF(Z68&gt;0, (R68*SUMPRODUCT(K68:$K$98, X68:$X$98)-K68*$AZ$3)/Z68, 0)</f>
        <v>-1.0948541788570347E+17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250000</v>
      </c>
      <c r="S69">
        <f t="shared" si="28"/>
        <v>-9.0166263433221133E+17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-5.9507918136726135</v>
      </c>
      <c r="AC69">
        <f t="shared" si="29"/>
        <v>-5.313206976493464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-1.1979041947924641E-11</v>
      </c>
      <c r="AI69">
        <f t="shared" si="33"/>
        <v>-1.1979115606391429E-11</v>
      </c>
      <c r="AJ69">
        <f t="shared" si="34"/>
        <v>-0.63758483717914949</v>
      </c>
      <c r="AK69">
        <f t="shared" si="22"/>
        <v>-0.41655542695708297</v>
      </c>
      <c r="AL69">
        <f t="shared" si="35"/>
        <v>-1.0541402641482116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-6.7613371060694051E-15</v>
      </c>
      <c r="AR69">
        <f t="shared" si="36"/>
        <v>-6.7613786811575331E-15</v>
      </c>
      <c r="AS69">
        <f t="shared" si="36"/>
        <v>-3.5987235345089243E-4</v>
      </c>
      <c r="AT69">
        <f t="shared" si="36"/>
        <v>-2.3511660425460488E-4</v>
      </c>
      <c r="AU69">
        <f t="shared" si="23"/>
        <v>-5.9498895771225874E-4</v>
      </c>
      <c r="AW69">
        <v>66</v>
      </c>
      <c r="AX69">
        <f>IF(Z69&gt;0, (R69*SUMPRODUCT(K69:$K$98, X69:$X$98)-K69*$AZ$3)/Z69, 0)</f>
        <v>-9.0166263433221133E+17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250000</v>
      </c>
      <c r="S70">
        <f t="shared" si="28"/>
        <v>-7.757156129941931E+18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-5.313206976493464</v>
      </c>
      <c r="AC70">
        <f t="shared" si="29"/>
        <v>-4.7439348004405986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-1.3055486609207604E-12</v>
      </c>
      <c r="AI70">
        <f t="shared" si="33"/>
        <v>-1.3055563053698358E-12</v>
      </c>
      <c r="AJ70">
        <f t="shared" si="34"/>
        <v>-0.5692721760528654</v>
      </c>
      <c r="AK70">
        <f t="shared" si="22"/>
        <v>-0.3719244883545425</v>
      </c>
      <c r="AL70">
        <f t="shared" si="35"/>
        <v>-0.94119666440871341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-6.5793887023960063E-16</v>
      </c>
      <c r="AR70">
        <f t="shared" si="36"/>
        <v>-6.5794272270434495E-16</v>
      </c>
      <c r="AS70">
        <f t="shared" si="36"/>
        <v>-2.8688803687095519E-4</v>
      </c>
      <c r="AT70">
        <f t="shared" si="36"/>
        <v>-1.8743351742235928E-4</v>
      </c>
      <c r="AU70">
        <f t="shared" si="23"/>
        <v>-4.7432155429397242E-4</v>
      </c>
      <c r="AW70">
        <v>67</v>
      </c>
      <c r="AX70">
        <f>IF(Z70&gt;0, (R70*SUMPRODUCT(K70:$K$98, X70:$X$98)-K70*$AZ$3)/Z70, 0)</f>
        <v>-7.757156129941931E+18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250000</v>
      </c>
      <c r="S71">
        <f t="shared" si="28"/>
        <v>-6.9801723603501433E+19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-4.7439348004405986</v>
      </c>
      <c r="AC71">
        <f t="shared" si="29"/>
        <v>-4.2356560718219631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-1.3618977836473005E-13</v>
      </c>
      <c r="AI71">
        <f t="shared" si="33"/>
        <v>-1.3619053688039649E-13</v>
      </c>
      <c r="AJ71">
        <f t="shared" si="34"/>
        <v>-0.50827872861863543</v>
      </c>
      <c r="AK71">
        <f t="shared" si="22"/>
        <v>-0.33207543603084194</v>
      </c>
      <c r="AL71">
        <f t="shared" si="35"/>
        <v>-0.84035416464961354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-6.1280030324758086E-17</v>
      </c>
      <c r="AR71">
        <f t="shared" si="36"/>
        <v>-6.1280371626899832E-17</v>
      </c>
      <c r="AS71">
        <f t="shared" si="36"/>
        <v>-2.2870538653615936E-4</v>
      </c>
      <c r="AT71">
        <f t="shared" si="36"/>
        <v>-1.4942085253695752E-4</v>
      </c>
      <c r="AU71">
        <f t="shared" si="23"/>
        <v>-3.7812623907317814E-4</v>
      </c>
      <c r="AW71">
        <v>68</v>
      </c>
      <c r="AX71">
        <f>IF(Z71&gt;0, (R71*SUMPRODUCT(K71:$K$98, X71:$X$98)-K71*$AZ$3)/Z71, 0)</f>
        <v>-6.9801723603501433E+19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250000</v>
      </c>
      <c r="S72">
        <f t="shared" si="28"/>
        <v>-6.5910200003107409E+20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-4.2356560718219631</v>
      </c>
      <c r="AC72">
        <f t="shared" si="29"/>
        <v>-3.7818357784124665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-1.3584144900978226E-14</v>
      </c>
      <c r="AI72">
        <f t="shared" si="33"/>
        <v>-1.3584216624242953E-14</v>
      </c>
      <c r="AJ72">
        <f t="shared" si="34"/>
        <v>-0.45382029340949659</v>
      </c>
      <c r="AK72">
        <f t="shared" ref="AK72:AK89" si="49">G72*SUM(AB72:AB72, AE72:AF72)</f>
        <v>-0.29649592502753747</v>
      </c>
      <c r="AL72">
        <f t="shared" si="35"/>
        <v>-0.75031621843704766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-5.4574371294283659E-18</v>
      </c>
      <c r="AR72">
        <f t="shared" si="36"/>
        <v>-5.4574659442864829E-18</v>
      </c>
      <c r="AS72">
        <f t="shared" si="36"/>
        <v>-1.8232253390956609E-4</v>
      </c>
      <c r="AT72">
        <f t="shared" si="36"/>
        <v>-1.1911738882091639E-4</v>
      </c>
      <c r="AU72">
        <f t="shared" si="23"/>
        <v>-3.0143992273048791E-4</v>
      </c>
      <c r="AW72">
        <v>69</v>
      </c>
      <c r="AX72">
        <f>IF(Z72&gt;0, (R72*SUMPRODUCT(K72:$K$98, X72:$X$98)-K72*$AZ$3)/Z72, 0)</f>
        <v>-6.5910200003107409E+20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250000</v>
      </c>
      <c r="S73">
        <f t="shared" si="28"/>
        <v>-6.5526374389956016E+21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-3.7818357784124665</v>
      </c>
      <c r="AC73">
        <f t="shared" si="29"/>
        <v>-3.3766390878682735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-1.2912931610786714E-15</v>
      </c>
      <c r="AI73">
        <f t="shared" si="33"/>
        <v>-1.2912996024526969E-15</v>
      </c>
      <c r="AJ73">
        <f t="shared" si="34"/>
        <v>-0.40519669054419305</v>
      </c>
      <c r="AK73">
        <f t="shared" si="49"/>
        <v>-0.2647285044888727</v>
      </c>
      <c r="AL73">
        <f t="shared" si="35"/>
        <v>-0.66992519503306702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-4.6319436146343712E-19</v>
      </c>
      <c r="AR73">
        <f t="shared" si="36"/>
        <v>-4.6319667202173528E-19</v>
      </c>
      <c r="AS73">
        <f t="shared" si="36"/>
        <v>-1.4534640777229426E-4</v>
      </c>
      <c r="AT73">
        <f t="shared" si="36"/>
        <v>-9.4959653077898872E-5</v>
      </c>
      <c r="AU73">
        <f t="shared" si="23"/>
        <v>-2.4030606085019359E-4</v>
      </c>
      <c r="AW73">
        <v>70</v>
      </c>
      <c r="AX73">
        <f>IF(Z73&gt;0, (R73*SUMPRODUCT(K73:$K$98, X73:$X$98)-K73*$AZ$3)/Z73, 0)</f>
        <v>-6.5526374389956016E+21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250000</v>
      </c>
      <c r="S74">
        <f t="shared" si="28"/>
        <v>-6.8822925920978531E+22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-3.3766390878682735</v>
      </c>
      <c r="AC74">
        <f t="shared" si="29"/>
        <v>-3.0148563284538152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-1.1658770848260956E-16</v>
      </c>
      <c r="AI74">
        <f t="shared" si="33"/>
        <v>-1.1658825605747071E-16</v>
      </c>
      <c r="AJ74">
        <f t="shared" si="34"/>
        <v>-0.36178275941445825</v>
      </c>
      <c r="AK74">
        <f t="shared" si="49"/>
        <v>-0.23636473615077916</v>
      </c>
      <c r="AL74">
        <f t="shared" si="35"/>
        <v>-0.5981474955652375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-3.733990053869228E-20</v>
      </c>
      <c r="AR74">
        <f t="shared" si="36"/>
        <v>-3.7340075912161051E-20</v>
      </c>
      <c r="AS74">
        <f t="shared" si="36"/>
        <v>-1.1586926640010706E-4</v>
      </c>
      <c r="AT74">
        <f t="shared" si="36"/>
        <v>-7.5701254048069879E-5</v>
      </c>
      <c r="AU74">
        <f t="shared" si="23"/>
        <v>-1.9157052044817697E-4</v>
      </c>
      <c r="AW74">
        <v>71</v>
      </c>
      <c r="AX74">
        <f>IF(Z74&gt;0, (R74*SUMPRODUCT(K74:$K$98, X74:$X$98)-K74*$AZ$3)/Z74, 0)</f>
        <v>-6.8822925920978531E+22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250000</v>
      </c>
      <c r="S75">
        <f t="shared" si="28"/>
        <v>-7.6630635905997206E+23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-3.0148563284538152</v>
      </c>
      <c r="AC75">
        <f t="shared" si="29"/>
        <v>-2.6918360075480492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-9.9637969221373063E-18</v>
      </c>
      <c r="AI75">
        <f t="shared" si="33"/>
        <v>-9.9638408314037453E-18</v>
      </c>
      <c r="AJ75">
        <f t="shared" si="34"/>
        <v>-0.32302032090576605</v>
      </c>
      <c r="AK75">
        <f t="shared" si="49"/>
        <v>-0.21103994299176709</v>
      </c>
      <c r="AL75">
        <f t="shared" si="35"/>
        <v>-0.53406026389753314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-2.8492282066202556E-21</v>
      </c>
      <c r="AR75">
        <f t="shared" si="36"/>
        <v>-2.8492407628296451E-21</v>
      </c>
      <c r="AS75">
        <f t="shared" si="36"/>
        <v>-9.2370269770493445E-5</v>
      </c>
      <c r="AT75">
        <f t="shared" si="36"/>
        <v>-6.0348576250055701E-5</v>
      </c>
      <c r="AU75">
        <f t="shared" si="23"/>
        <v>-1.5271884602054915E-4</v>
      </c>
      <c r="AW75">
        <v>72</v>
      </c>
      <c r="AX75">
        <f>IF(Z75&gt;0, (R75*SUMPRODUCT(K75:$K$98, X75:$X$98)-K75*$AZ$3)/Z75, 0)</f>
        <v>-7.6630635905997206E+23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250000</v>
      </c>
      <c r="S76">
        <f t="shared" si="28"/>
        <v>-9.0812116547920359E+24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-2.6918360075480492</v>
      </c>
      <c r="AC76">
        <f t="shared" si="29"/>
        <v>-2.4034250067393295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-8.0323870867348341E-19</v>
      </c>
      <c r="AI76">
        <f t="shared" si="33"/>
        <v>-8.0324201691182494E-19</v>
      </c>
      <c r="AJ76">
        <f t="shared" si="34"/>
        <v>-0.28841100080871973</v>
      </c>
      <c r="AK76">
        <f t="shared" si="49"/>
        <v>-0.18842852052836345</v>
      </c>
      <c r="AL76">
        <f t="shared" si="35"/>
        <v>-0.47683952133708318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-2.0508267538883548E-22</v>
      </c>
      <c r="AR76">
        <f t="shared" si="36"/>
        <v>-2.0508352004729452E-22</v>
      </c>
      <c r="AS76">
        <f t="shared" si="36"/>
        <v>-7.3637013528773479E-5</v>
      </c>
      <c r="AT76">
        <f t="shared" si="36"/>
        <v>-4.810951550546531E-5</v>
      </c>
      <c r="AU76">
        <f t="shared" si="23"/>
        <v>-1.2174652903423879E-4</v>
      </c>
      <c r="AW76">
        <v>73</v>
      </c>
      <c r="AX76">
        <f>IF(Z76&gt;0, (R76*SUMPRODUCT(K76:$K$98, X76:$X$98)-K76*$AZ$3)/Z76, 0)</f>
        <v>-9.0812116547920359E+24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250000</v>
      </c>
      <c r="S77">
        <f t="shared" si="28"/>
        <v>-1.1507207056956251E+26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-2.4034250067393295</v>
      </c>
      <c r="AC77">
        <f t="shared" si="29"/>
        <v>-2.145915184588687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-6.0841007900941406E-20</v>
      </c>
      <c r="AI77">
        <f t="shared" si="33"/>
        <v>-6.0841241006504507E-20</v>
      </c>
      <c r="AJ77">
        <f t="shared" si="34"/>
        <v>-0.25750982215064244</v>
      </c>
      <c r="AK77">
        <f t="shared" si="49"/>
        <v>-0.16823975047175307</v>
      </c>
      <c r="AL77">
        <f t="shared" si="35"/>
        <v>-0.42574957262239554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-1.3869561237953258E-23</v>
      </c>
      <c r="AR77">
        <f t="shared" si="36"/>
        <v>-1.3869614377636409E-23</v>
      </c>
      <c r="AS77">
        <f t="shared" si="36"/>
        <v>-5.8702976346279833E-5</v>
      </c>
      <c r="AT77">
        <f t="shared" si="36"/>
        <v>-3.8352611212902828E-5</v>
      </c>
      <c r="AU77">
        <f t="shared" si="23"/>
        <v>-9.7055587559182675E-5</v>
      </c>
      <c r="AW77">
        <v>74</v>
      </c>
      <c r="AX77">
        <f>IF(Z77&gt;0, (R77*SUMPRODUCT(K77:$K$98, X77:$X$98)-K77*$AZ$3)/Z77, 0)</f>
        <v>-1.1507207056956251E+26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250000</v>
      </c>
      <c r="S78">
        <f t="shared" si="28"/>
        <v>-1.5668023529883584E+27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-2.145915184588687</v>
      </c>
      <c r="AC78">
        <f t="shared" si="29"/>
        <v>-1.9159957005256132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-4.3097726323139365E-21</v>
      </c>
      <c r="AI78">
        <f t="shared" si="33"/>
        <v>-4.3097879181897911E-21</v>
      </c>
      <c r="AJ78">
        <f t="shared" si="34"/>
        <v>-0.22991948406307383</v>
      </c>
      <c r="AK78">
        <f t="shared" si="49"/>
        <v>-0.15021406292120812</v>
      </c>
      <c r="AL78">
        <f t="shared" si="35"/>
        <v>-0.38013354698428192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-8.7720815150307652E-25</v>
      </c>
      <c r="AR78">
        <f t="shared" si="36"/>
        <v>-8.7721126277971372E-25</v>
      </c>
      <c r="AS78">
        <f t="shared" si="36"/>
        <v>-4.6797653337276694E-5</v>
      </c>
      <c r="AT78">
        <f t="shared" si="36"/>
        <v>-3.0574466847020754E-5</v>
      </c>
      <c r="AU78">
        <f t="shared" si="23"/>
        <v>-7.7372120184297441E-5</v>
      </c>
      <c r="AW78">
        <v>75</v>
      </c>
      <c r="AX78">
        <f>IF(Z78&gt;0, (R78*SUMPRODUCT(K78:$K$98, X78:$X$98)-K78*$AZ$3)/Z78, 0)</f>
        <v>-1.5668023529883584E+27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250000</v>
      </c>
      <c r="S79">
        <f t="shared" si="28"/>
        <v>-2.304309534792907E+28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-1.9159957005256132</v>
      </c>
      <c r="AC79">
        <f t="shared" si="29"/>
        <v>-1.7107104468978689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-2.841004390417451E-22</v>
      </c>
      <c r="AI79">
        <f t="shared" si="33"/>
        <v>-2.8410136703688911E-22</v>
      </c>
      <c r="AJ79">
        <f t="shared" si="34"/>
        <v>-0.2052852536277443</v>
      </c>
      <c r="AK79">
        <f t="shared" si="49"/>
        <v>-0.13411969903679294</v>
      </c>
      <c r="AL79">
        <f t="shared" si="35"/>
        <v>-0.33940495266453724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-5.1630006763260522E-26</v>
      </c>
      <c r="AR79">
        <f t="shared" si="36"/>
        <v>-5.1630175409235598E-26</v>
      </c>
      <c r="AS79">
        <f t="shared" si="36"/>
        <v>-3.7306802724232027E-5</v>
      </c>
      <c r="AT79">
        <f t="shared" si="36"/>
        <v>-2.437377777983159E-5</v>
      </c>
      <c r="AU79">
        <f t="shared" si="23"/>
        <v>-6.1680580504063607E-5</v>
      </c>
      <c r="AW79">
        <v>76</v>
      </c>
      <c r="AX79">
        <f>IF(Z79&gt;0, (R79*SUMPRODUCT(K79:$K$98, X79:$X$98)-K79*$AZ$3)/Z79, 0)</f>
        <v>-2.304309534792907E+28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250000</v>
      </c>
      <c r="S80">
        <f t="shared" si="28"/>
        <v>-3.7366576831897603E+29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-1.7107104468978689</v>
      </c>
      <c r="AC80">
        <f t="shared" si="29"/>
        <v>-1.527420041873097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-1.7352387896767526E-23</v>
      </c>
      <c r="AI80">
        <f t="shared" si="33"/>
        <v>-1.7352438992565273E-23</v>
      </c>
      <c r="AJ80">
        <f t="shared" si="34"/>
        <v>-0.1832904050247719</v>
      </c>
      <c r="AK80">
        <f t="shared" si="49"/>
        <v>-0.11974973128285084</v>
      </c>
      <c r="AL80">
        <f t="shared" si="35"/>
        <v>-0.30304013630762272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-2.8156035348507794E-27</v>
      </c>
      <c r="AR80">
        <f t="shared" si="36"/>
        <v>-2.8156118256698648E-27</v>
      </c>
      <c r="AS80">
        <f t="shared" si="36"/>
        <v>-2.9740754722761527E-5</v>
      </c>
      <c r="AT80">
        <f t="shared" si="36"/>
        <v>-1.9430626418870845E-5</v>
      </c>
      <c r="AU80">
        <f t="shared" si="23"/>
        <v>-4.9171381141632368E-5</v>
      </c>
      <c r="AW80">
        <v>77</v>
      </c>
      <c r="AX80">
        <f>IF(Z80&gt;0, (R80*SUMPRODUCT(K80:$K$98, X80:$X$98)-K80*$AZ$3)/Z80, 0)</f>
        <v>-3.7366576831897603E+29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250000</v>
      </c>
      <c r="S81">
        <f t="shared" si="28"/>
        <v>-6.7478833369062029E+30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-1.527420041873097</v>
      </c>
      <c r="AC81">
        <f t="shared" si="29"/>
        <v>-1.3637678945295508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-9.6117102953731521E-25</v>
      </c>
      <c r="AI81">
        <f t="shared" si="33"/>
        <v>-9.6117355582560897E-25</v>
      </c>
      <c r="AJ81">
        <f t="shared" si="34"/>
        <v>-0.16365214734354616</v>
      </c>
      <c r="AK81">
        <f t="shared" si="49"/>
        <v>-0.10691940293111681</v>
      </c>
      <c r="AL81">
        <f t="shared" si="35"/>
        <v>-0.27057155027466295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-1.3924990388218534E-28</v>
      </c>
      <c r="AR81">
        <f t="shared" si="36"/>
        <v>-1.3925026987886156E-28</v>
      </c>
      <c r="AS81">
        <f t="shared" si="36"/>
        <v>-2.3709147578732058E-5</v>
      </c>
      <c r="AT81">
        <f t="shared" si="36"/>
        <v>-1.5489976418104943E-5</v>
      </c>
      <c r="AU81">
        <f t="shared" si="23"/>
        <v>-3.9199123996836997E-5</v>
      </c>
      <c r="AW81">
        <v>78</v>
      </c>
      <c r="AX81">
        <f>IF(Z81&gt;0, (R81*SUMPRODUCT(K81:$K$98, X81:$X$98)-K81*$AZ$3)/Z81, 0)</f>
        <v>-6.7478833369062029E+30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250000</v>
      </c>
      <c r="S82">
        <f t="shared" si="28"/>
        <v>-1.3736144633509881E+32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-1.3637678945295508</v>
      </c>
      <c r="AC82">
        <f t="shared" si="29"/>
        <v>-1.2176499058299559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-4.7804366172187419E-26</v>
      </c>
      <c r="AI82">
        <f t="shared" si="33"/>
        <v>-4.7804476979289623E-26</v>
      </c>
      <c r="AJ82">
        <f t="shared" si="34"/>
        <v>-0.14611798869959491</v>
      </c>
      <c r="AK82">
        <f t="shared" si="49"/>
        <v>-9.5463752617068562E-2</v>
      </c>
      <c r="AL82">
        <f t="shared" si="35"/>
        <v>-0.24158174131666349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-6.1836339568945728E-30</v>
      </c>
      <c r="AR82">
        <f t="shared" si="36"/>
        <v>-6.1836482901158809E-30</v>
      </c>
      <c r="AS82">
        <f t="shared" si="36"/>
        <v>-1.8900787291718809E-5</v>
      </c>
      <c r="AT82">
        <f t="shared" si="36"/>
        <v>-1.2348514363922941E-5</v>
      </c>
      <c r="AU82">
        <f t="shared" si="23"/>
        <v>-3.1249301655641755E-5</v>
      </c>
      <c r="AW82">
        <v>79</v>
      </c>
      <c r="AX82">
        <f>IF(Z82&gt;0, (R82*SUMPRODUCT(K82:$K$98, X82:$X$98)-K82*$AZ$3)/Z82, 0)</f>
        <v>-1.3736144633509881E+32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250000</v>
      </c>
      <c r="S83">
        <f t="shared" si="28"/>
        <v>-3.2000525526008801E+33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-1.2176499058299559</v>
      </c>
      <c r="AC83">
        <f t="shared" si="29"/>
        <v>-1.0871874159196033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-2.1090455016236537E-27</v>
      </c>
      <c r="AI83">
        <f t="shared" si="33"/>
        <v>-2.1090497483797539E-27</v>
      </c>
      <c r="AJ83">
        <f t="shared" si="34"/>
        <v>-0.13046248991035259</v>
      </c>
      <c r="AK83">
        <f t="shared" si="49"/>
        <v>-8.5235493408096927E-2</v>
      </c>
      <c r="AL83">
        <f t="shared" si="35"/>
        <v>-0.21569798331844953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-2.4358140764913752E-31</v>
      </c>
      <c r="AR83">
        <f t="shared" si="36"/>
        <v>-2.4358189812259013E-31</v>
      </c>
      <c r="AS83">
        <f t="shared" si="36"/>
        <v>-1.5067591909852365E-5</v>
      </c>
      <c r="AT83">
        <f t="shared" si="36"/>
        <v>-9.8441600477702004E-6</v>
      </c>
      <c r="AU83">
        <f t="shared" si="23"/>
        <v>-2.4911751957622565E-5</v>
      </c>
      <c r="AW83">
        <v>80</v>
      </c>
      <c r="AX83">
        <f>IF(Z83&gt;0, (R83*SUMPRODUCT(K83:$K$98, X83:$X$98)-K83*$AZ$3)/Z83, 0)</f>
        <v>-3.2000525526008801E+33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250000</v>
      </c>
      <c r="S84">
        <f t="shared" si="28"/>
        <v>-8.7000415458247516E+34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-1.0871874159196033</v>
      </c>
      <c r="AC84">
        <f t="shared" si="29"/>
        <v>-0.97070304992821721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-8.129640752569392E-29</v>
      </c>
      <c r="AI84">
        <f t="shared" si="33"/>
        <v>-8.1296546993856914E-29</v>
      </c>
      <c r="AJ84">
        <f t="shared" si="34"/>
        <v>-0.11648436599138612</v>
      </c>
      <c r="AK84">
        <f t="shared" si="49"/>
        <v>-7.6103119114372245E-2</v>
      </c>
      <c r="AL84">
        <f t="shared" si="35"/>
        <v>-0.19258748510575835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-8.3832326412086912E-33</v>
      </c>
      <c r="AR84">
        <f t="shared" si="36"/>
        <v>-8.3832470230749013E-33</v>
      </c>
      <c r="AS84">
        <f t="shared" si="36"/>
        <v>-1.2011792019971579E-5</v>
      </c>
      <c r="AT84">
        <f t="shared" si="36"/>
        <v>-7.8477041197147633E-6</v>
      </c>
      <c r="AU84">
        <f t="shared" si="23"/>
        <v>-1.9859496139686339E-5</v>
      </c>
      <c r="AW84">
        <v>81</v>
      </c>
      <c r="AX84">
        <f>IF(Z84&gt;0, (R84*SUMPRODUCT(K84:$K$98, X84:$X$98)-K84*$AZ$3)/Z84, 0)</f>
        <v>-8.7000415458247516E+34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250000</v>
      </c>
      <c r="S85">
        <f t="shared" si="28"/>
        <v>-2.8366124883870214E+36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-0.97070304992821721</v>
      </c>
      <c r="AC85">
        <f t="shared" si="29"/>
        <v>-0.86669915172162271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-2.6850845769641886E-30</v>
      </c>
      <c r="AI85">
        <f t="shared" si="33"/>
        <v>-2.6850883962167093E-30</v>
      </c>
      <c r="AJ85">
        <f t="shared" si="34"/>
        <v>-0.1040038982065945</v>
      </c>
      <c r="AK85">
        <f t="shared" si="49"/>
        <v>-6.7949213494975208E-2</v>
      </c>
      <c r="AL85">
        <f t="shared" si="35"/>
        <v>-0.17195311170156971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-2.4721801275362514E-34</v>
      </c>
      <c r="AR85">
        <f t="shared" si="36"/>
        <v>-2.4721836439544173E-34</v>
      </c>
      <c r="AS85">
        <f t="shared" si="36"/>
        <v>-9.5757270567375238E-6</v>
      </c>
      <c r="AT85">
        <f t="shared" si="36"/>
        <v>-6.2561416770685279E-6</v>
      </c>
      <c r="AU85">
        <f t="shared" si="23"/>
        <v>-1.5831868733806051E-5</v>
      </c>
      <c r="AW85">
        <v>82</v>
      </c>
      <c r="AX85">
        <f>IF(Z85&gt;0, (R85*SUMPRODUCT(K85:$K$98, X85:$X$98)-K85*$AZ$3)/Z85, 0)</f>
        <v>-2.8366124883870214E+36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250000</v>
      </c>
      <c r="S86">
        <f t="shared" si="28"/>
        <v>-1.1550082980042602E+38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-0.86669915172162271</v>
      </c>
      <c r="AC86">
        <f t="shared" si="29"/>
        <v>-0.77383852832287725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-7.394623677396078E-32</v>
      </c>
      <c r="AI86">
        <f t="shared" si="33"/>
        <v>-7.394632052211757E-32</v>
      </c>
      <c r="AJ86">
        <f t="shared" si="34"/>
        <v>-9.2860623398745457E-2</v>
      </c>
      <c r="AK86">
        <f t="shared" si="49"/>
        <v>-6.0668940620513596E-2</v>
      </c>
      <c r="AL86">
        <f t="shared" si="35"/>
        <v>-0.15352956401925905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-6.0788327617519029E-36</v>
      </c>
      <c r="AR86">
        <f t="shared" si="36"/>
        <v>-6.0788396463624186E-36</v>
      </c>
      <c r="AS86">
        <f t="shared" si="36"/>
        <v>-7.6337109827308358E-6</v>
      </c>
      <c r="AT86">
        <f t="shared" si="36"/>
        <v>-4.9873578420508042E-6</v>
      </c>
      <c r="AU86">
        <f t="shared" si="23"/>
        <v>-1.262106882478164E-5</v>
      </c>
      <c r="AW86">
        <v>83</v>
      </c>
      <c r="AX86">
        <f>IF(Z86&gt;0, (R86*SUMPRODUCT(K86:$K$98, X86:$X$98)-K86*$AZ$3)/Z86, 0)</f>
        <v>-1.1550082980042602E+38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250000</v>
      </c>
      <c r="S87">
        <f t="shared" si="28"/>
        <v>-6.260976567707677E+39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-0.77383852832287725</v>
      </c>
      <c r="AC87">
        <f t="shared" si="29"/>
        <v>-0.69092725743114036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-1.6306248668044304E-33</v>
      </c>
      <c r="AI87">
        <f t="shared" si="33"/>
        <v>-1.6306262462363167E-33</v>
      </c>
      <c r="AJ87">
        <f t="shared" si="34"/>
        <v>-8.2911270891736888E-2</v>
      </c>
      <c r="AK87">
        <f t="shared" si="49"/>
        <v>-5.4168696982601412E-2</v>
      </c>
      <c r="AL87">
        <f t="shared" si="35"/>
        <v>-0.13707996787433829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-1.1968511920305766E-37</v>
      </c>
      <c r="AR87">
        <f t="shared" si="36"/>
        <v>-1.1968522045103512E-37</v>
      </c>
      <c r="AS87">
        <f t="shared" si="36"/>
        <v>-6.0855476584269964E-6</v>
      </c>
      <c r="AT87">
        <f t="shared" si="36"/>
        <v>-3.9758911368389696E-6</v>
      </c>
      <c r="AU87">
        <f t="shared" si="23"/>
        <v>-1.0061438795265965E-5</v>
      </c>
      <c r="AW87">
        <v>84</v>
      </c>
      <c r="AX87">
        <f>IF(Z87&gt;0, (R87*SUMPRODUCT(K87:$K$98, X87:$X$98)-K87*$AZ$3)/Z87, 0)</f>
        <v>-6.260976567707677E+39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250000</v>
      </c>
      <c r="S88">
        <f t="shared" si="28"/>
        <v>-5.0752755163529824E+41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-0.69092725743114036</v>
      </c>
      <c r="AC88">
        <f t="shared" si="29"/>
        <v>-0.61689933699208954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-2.7008876549982492E-35</v>
      </c>
      <c r="AI88">
        <f t="shared" si="33"/>
        <v>-2.7008891743722591E-35</v>
      </c>
      <c r="AJ88">
        <f t="shared" si="34"/>
        <v>-7.4027920439050821E-2</v>
      </c>
      <c r="AK88">
        <f t="shared" si="49"/>
        <v>-4.8364908020179828E-2</v>
      </c>
      <c r="AL88">
        <f t="shared" si="35"/>
        <v>-0.12239282845923065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-1.7700054062711638E-39</v>
      </c>
      <c r="AR88">
        <f t="shared" si="36"/>
        <v>-1.7700064019809286E-39</v>
      </c>
      <c r="AS88">
        <f t="shared" si="36"/>
        <v>-4.8513613348429515E-6</v>
      </c>
      <c r="AT88">
        <f t="shared" si="36"/>
        <v>-3.1695560720973923E-6</v>
      </c>
      <c r="AU88">
        <f t="shared" si="23"/>
        <v>-8.0209174069403433E-6</v>
      </c>
      <c r="AW88">
        <v>85</v>
      </c>
      <c r="AX88">
        <f>IF(Z88&gt;0, (R88*SUMPRODUCT(K88:$K$98, X88:$X$98)-K88*$AZ$3)/Z88, 0)</f>
        <v>-5.0752755163529824E+41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-0.61689933699208954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-3.0387480197103872E-37</v>
      </c>
      <c r="AI89">
        <f t="shared" si="33"/>
        <v>-3.0387480197103872E-37</v>
      </c>
      <c r="AJ89">
        <f t="shared" si="34"/>
        <v>-0.61689933699208954</v>
      </c>
      <c r="AK89">
        <f t="shared" si="49"/>
        <v>-4.3182953589446273E-2</v>
      </c>
      <c r="AL89">
        <f t="shared" si="35"/>
        <v>-0.66008229058153578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-1.7780531513505939E-41</v>
      </c>
      <c r="AR89">
        <f t="shared" si="36"/>
        <v>-1.7780531513505939E-41</v>
      </c>
      <c r="AS89">
        <f t="shared" si="36"/>
        <v>-3.6096438503295728E-5</v>
      </c>
      <c r="AT89">
        <f t="shared" si="36"/>
        <v>-2.5267506952307014E-6</v>
      </c>
      <c r="AU89">
        <f t="shared" si="23"/>
        <v>-3.8623189198526433E-5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11896.226009878532</v>
      </c>
      <c r="AO91" s="8">
        <f t="shared" si="50"/>
        <v>-1189.6226009878533</v>
      </c>
      <c r="AP91" s="8">
        <f t="shared" si="50"/>
        <v>-180.10405908749468</v>
      </c>
      <c r="AQ91" s="8">
        <f t="shared" si="50"/>
        <v>-9413.3938673590801</v>
      </c>
      <c r="AR91" s="8">
        <f t="shared" si="50"/>
        <v>1113.1054824440955</v>
      </c>
      <c r="AS91" s="8">
        <f t="shared" si="50"/>
        <v>-2671.4531578658457</v>
      </c>
      <c r="AT91" s="8">
        <f t="shared" si="50"/>
        <v>1558.3476754217429</v>
      </c>
      <c r="AU91" s="8">
        <f t="shared" si="50"/>
        <v>-1.1333558738854319E-12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30543.477043931143</v>
      </c>
      <c r="K3">
        <v>1</v>
      </c>
      <c r="L3" s="2">
        <v>0</v>
      </c>
      <c r="O3">
        <f>$C$3</f>
        <v>30543.477043931143</v>
      </c>
      <c r="P3">
        <f>O3*C5</f>
        <v>3054.3477043931143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30543.477043931143</v>
      </c>
      <c r="AF3">
        <f t="shared" ref="AF3:AG34" si="4">-$Z3*P3</f>
        <v>-3054.3477043931143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27389.129339538027</v>
      </c>
      <c r="AJ3">
        <f t="shared" ref="AJ3:AJ66" si="7">AB3-AC3</f>
        <v>0</v>
      </c>
      <c r="AL3">
        <f t="shared" ref="AL3:AL66" si="8">SUM(AI3:AK3)</f>
        <v>27389.129339538027</v>
      </c>
      <c r="AN3">
        <f t="shared" ref="AN3:AU34" si="9">AE3*$K3</f>
        <v>30543.477043931143</v>
      </c>
      <c r="AO3">
        <f t="shared" si="9"/>
        <v>-3054.3477043931143</v>
      </c>
      <c r="AP3">
        <f t="shared" si="9"/>
        <v>-100</v>
      </c>
      <c r="AQ3">
        <f t="shared" si="9"/>
        <v>0</v>
      </c>
      <c r="AR3">
        <f t="shared" si="9"/>
        <v>27389.129339538027</v>
      </c>
      <c r="AS3">
        <f t="shared" si="9"/>
        <v>0</v>
      </c>
      <c r="AT3">
        <f t="shared" si="9"/>
        <v>0</v>
      </c>
      <c r="AU3">
        <f t="shared" si="9"/>
        <v>27389.129339538027</v>
      </c>
      <c r="AW3">
        <v>0</v>
      </c>
      <c r="AX3">
        <f>IF(Z3&gt;0, (R3*SUMPRODUCT(K3:$K$98, X3:$X$98)-K3*$AZ$3)/Z3, 0)</f>
        <v>0</v>
      </c>
      <c r="AZ3">
        <f>C6*ABS(SUMPRODUCT(X4:X79, K4:K79))/1</f>
        <v>24792.884057136802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2689.897458137269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2656.3804346932302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-2656.3804346932302</v>
      </c>
      <c r="AK4">
        <f>G4*SUM(AB4, AE4:AF4)</f>
        <v>0</v>
      </c>
      <c r="AL4">
        <f t="shared" si="8"/>
        <v>-3271.46418469323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-549.18191964285711</v>
      </c>
      <c r="AR4">
        <f t="shared" si="9"/>
        <v>-549.18191964285711</v>
      </c>
      <c r="AS4">
        <f t="shared" si="9"/>
        <v>-2371.7682452618124</v>
      </c>
      <c r="AT4">
        <f t="shared" si="9"/>
        <v>0</v>
      </c>
      <c r="AU4">
        <f t="shared" si="9"/>
        <v>-2920.9501649046692</v>
      </c>
      <c r="AW4">
        <v>1</v>
      </c>
      <c r="AX4">
        <f>IF(Z4&gt;0, (R4*SUMPRODUCT(K4:$K$98, X4:$X$98)-K4*$AZ$3)/Z4, 0)</f>
        <v>2689.897458137269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250000</v>
      </c>
      <c r="S5">
        <f t="shared" si="1"/>
        <v>4593.4368603383273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2656.3804346932302</v>
      </c>
      <c r="AC5">
        <f t="shared" si="2"/>
        <v>4478.9667603121889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-646.15707820615</v>
      </c>
      <c r="AI5">
        <f t="shared" si="6"/>
        <v>-658.34557370661469</v>
      </c>
      <c r="AJ5">
        <f t="shared" si="7"/>
        <v>-1822.5863256189587</v>
      </c>
      <c r="AK5">
        <f>G5*SUM(AB5, AE5:AF5)</f>
        <v>185.94663042852613</v>
      </c>
      <c r="AL5">
        <f t="shared" si="8"/>
        <v>-2294.9852688970473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-515.1124666821986</v>
      </c>
      <c r="AR5">
        <f t="shared" si="9"/>
        <v>-524.82906067172723</v>
      </c>
      <c r="AS5">
        <f t="shared" si="9"/>
        <v>-1452.9546600916442</v>
      </c>
      <c r="AT5">
        <f t="shared" si="9"/>
        <v>148.2355153288633</v>
      </c>
      <c r="AU5">
        <f t="shared" si="9"/>
        <v>-1829.5482054345082</v>
      </c>
      <c r="AW5">
        <v>2</v>
      </c>
      <c r="AX5">
        <f>IF(Z5&gt;0, (R5*SUMPRODUCT(K5:$K$98, X5:$X$98)-K5*$AZ$3)/Z5, 0)</f>
        <v>4593.4368603383273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250000</v>
      </c>
      <c r="S6">
        <f t="shared" si="1"/>
        <v>6317.8125248182732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4478.9667603121889</v>
      </c>
      <c r="AC6">
        <f t="shared" si="2"/>
        <v>6081.5045126137447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-683.07449039452263</v>
      </c>
      <c r="AI6">
        <f t="shared" si="6"/>
        <v>-695.10694721546292</v>
      </c>
      <c r="AJ6">
        <f t="shared" si="7"/>
        <v>-1602.5377523015559</v>
      </c>
      <c r="AK6">
        <f>G6*SUM(AB6, AE6:AF6)</f>
        <v>313.52767322185326</v>
      </c>
      <c r="AL6">
        <f t="shared" si="8"/>
        <v>-1984.1170262951657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-486.19893004803271</v>
      </c>
      <c r="AR6">
        <f t="shared" si="9"/>
        <v>-494.76339514584578</v>
      </c>
      <c r="AS6">
        <f t="shared" si="9"/>
        <v>-1140.6547184635481</v>
      </c>
      <c r="AT6">
        <f t="shared" si="9"/>
        <v>223.16280494221286</v>
      </c>
      <c r="AU6">
        <f t="shared" si="9"/>
        <v>-1412.2553086671812</v>
      </c>
      <c r="AW6">
        <v>3</v>
      </c>
      <c r="AX6">
        <f>IF(Z6&gt;0, (R6*SUMPRODUCT(K6:$K$98, X6:$X$98)-K6*$AZ$3)/Z6, 0)</f>
        <v>6317.8125248182732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250000</v>
      </c>
      <c r="S7">
        <f t="shared" si="1"/>
        <v>7879.4932059531702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6081.5045126137447</v>
      </c>
      <c r="AC7">
        <f t="shared" si="2"/>
        <v>7486.0647066583606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-725.31649716628249</v>
      </c>
      <c r="AI7">
        <f t="shared" si="6"/>
        <v>-737.19236359415504</v>
      </c>
      <c r="AJ7">
        <f t="shared" si="7"/>
        <v>-1404.5601940446159</v>
      </c>
      <c r="AK7">
        <f>G7*SUM(AB7, AE7:AF7)</f>
        <v>425.70531588296217</v>
      </c>
      <c r="AL7">
        <f t="shared" si="8"/>
        <v>-1716.0472417558085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-460.95174651443904</v>
      </c>
      <c r="AR7">
        <f t="shared" si="9"/>
        <v>-468.49907432607307</v>
      </c>
      <c r="AS7">
        <f t="shared" si="9"/>
        <v>-892.62339552315109</v>
      </c>
      <c r="AT7">
        <f t="shared" si="9"/>
        <v>270.5434243166618</v>
      </c>
      <c r="AU7">
        <f t="shared" si="9"/>
        <v>-1090.5790455325623</v>
      </c>
      <c r="AW7">
        <v>4</v>
      </c>
      <c r="AX7">
        <f>IF(Z7&gt;0, (R7*SUMPRODUCT(K7:$K$98, X7:$X$98)-K7*$AZ$3)/Z7, 0)</f>
        <v>7879.4932059531702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250000</v>
      </c>
      <c r="S8">
        <f t="shared" si="1"/>
        <v>9308.0346473333411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7486.0647066583606</v>
      </c>
      <c r="AC8">
        <f t="shared" si="2"/>
        <v>8713.2907495123527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-1116.0939268914672</v>
      </c>
      <c r="AI8">
        <f t="shared" si="6"/>
        <v>-1127.7952299587164</v>
      </c>
      <c r="AJ8">
        <f t="shared" si="7"/>
        <v>-1227.2260428539921</v>
      </c>
      <c r="AK8">
        <f t="shared" ref="AK8:AK71" si="22">G8*SUM(AB8:AB8, AE8:AF8)</f>
        <v>524.02452946608526</v>
      </c>
      <c r="AL8">
        <f t="shared" si="8"/>
        <v>-1830.9967433466231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-633.30166762264946</v>
      </c>
      <c r="AR8">
        <f t="shared" si="9"/>
        <v>-639.94130122990907</v>
      </c>
      <c r="AS8">
        <f t="shared" si="9"/>
        <v>-696.36101475261978</v>
      </c>
      <c r="AT8">
        <f t="shared" si="9"/>
        <v>297.34559107435922</v>
      </c>
      <c r="AU8">
        <f t="shared" si="9"/>
        <v>-1038.9567249081695</v>
      </c>
      <c r="AW8">
        <v>5</v>
      </c>
      <c r="AX8">
        <f>IF(Z8&gt;0, (R8*SUMPRODUCT(K8:$K$98, X8:$X$98)-K8*$AZ$3)/Z8, 0)</f>
        <v>9308.0346473333411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250000</v>
      </c>
      <c r="S9">
        <f t="shared" si="1"/>
        <v>10414.033105814895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8713.2907495123527</v>
      </c>
      <c r="AC9">
        <f t="shared" si="2"/>
        <v>9587.2906795400868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-1532.6366757483136</v>
      </c>
      <c r="AI9">
        <f t="shared" si="6"/>
        <v>-1544.1443339511029</v>
      </c>
      <c r="AJ9">
        <f t="shared" si="7"/>
        <v>-873.99993002773408</v>
      </c>
      <c r="AK9">
        <f t="shared" si="22"/>
        <v>609.93035246586476</v>
      </c>
      <c r="AL9">
        <f t="shared" si="8"/>
        <v>-1808.2139115129721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-776.48143739184991</v>
      </c>
      <c r="AR9">
        <f t="shared" si="9"/>
        <v>-782.31157516925452</v>
      </c>
      <c r="AS9">
        <f t="shared" si="9"/>
        <v>-442.79556445885083</v>
      </c>
      <c r="AT9">
        <f t="shared" si="9"/>
        <v>309.00969830985952</v>
      </c>
      <c r="AU9">
        <f t="shared" si="9"/>
        <v>-916.09744131824573</v>
      </c>
      <c r="AW9">
        <v>6</v>
      </c>
      <c r="AX9">
        <f>IF(Z9&gt;0, (R9*SUMPRODUCT(K9:$K$98, X9:$X$98)-K9*$AZ$3)/Z9, 0)</f>
        <v>10414.033105814895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250000</v>
      </c>
      <c r="S10">
        <f t="shared" si="1"/>
        <v>11240.799457224444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9587.2906795400868</v>
      </c>
      <c r="AC10">
        <f t="shared" si="2"/>
        <v>10156.614240050369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-1964.3572552161493</v>
      </c>
      <c r="AI10">
        <f t="shared" si="6"/>
        <v>-1975.6516189741499</v>
      </c>
      <c r="AJ10">
        <f t="shared" si="7"/>
        <v>-569.32356051028182</v>
      </c>
      <c r="AK10">
        <f t="shared" si="22"/>
        <v>671.11034756780612</v>
      </c>
      <c r="AL10">
        <f t="shared" si="8"/>
        <v>-1873.8648319166255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-888.57546303835909</v>
      </c>
      <c r="AR10">
        <f t="shared" si="9"/>
        <v>-893.68445962202009</v>
      </c>
      <c r="AS10">
        <f t="shared" si="9"/>
        <v>-257.53306586963242</v>
      </c>
      <c r="AT10">
        <f t="shared" si="9"/>
        <v>303.57623912676701</v>
      </c>
      <c r="AU10">
        <f t="shared" si="9"/>
        <v>-847.64128636488545</v>
      </c>
      <c r="AW10">
        <v>7</v>
      </c>
      <c r="AX10">
        <f>IF(Z10&gt;0, (R10*SUMPRODUCT(K10:$K$98, X10:$X$98)-K10*$AZ$3)/Z10, 0)</f>
        <v>11240.799457224444</v>
      </c>
    </row>
    <row r="11" spans="1:52" x14ac:dyDescent="0.25">
      <c r="A11" t="s">
        <v>33</v>
      </c>
      <c r="C11" s="12">
        <f>AU81</f>
        <v>-9.2474183692459189E-13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250000</v>
      </c>
      <c r="S11">
        <f t="shared" si="1"/>
        <v>11833.639385312159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10156.614240050369</v>
      </c>
      <c r="AC11">
        <f t="shared" si="2"/>
        <v>10469.650382281767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-2444.3262045065098</v>
      </c>
      <c r="AI11">
        <f t="shared" si="6"/>
        <v>-2455.3854083167053</v>
      </c>
      <c r="AJ11">
        <f t="shared" si="7"/>
        <v>-313.03614223139812</v>
      </c>
      <c r="AK11">
        <f t="shared" si="22"/>
        <v>710.96299680352593</v>
      </c>
      <c r="AL11">
        <f t="shared" si="8"/>
        <v>-2057.4585537445773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-987.22235771064891</v>
      </c>
      <c r="AR11">
        <f t="shared" si="9"/>
        <v>-991.68898464439246</v>
      </c>
      <c r="AS11">
        <f t="shared" si="9"/>
        <v>-126.430047598626</v>
      </c>
      <c r="AT11">
        <f t="shared" si="9"/>
        <v>287.14603012289399</v>
      </c>
      <c r="AU11">
        <f t="shared" si="9"/>
        <v>-830.97300212012442</v>
      </c>
      <c r="AW11">
        <v>8</v>
      </c>
      <c r="AX11">
        <f>IF(Z11&gt;0, (R11*SUMPRODUCT(K11:$K$98, X11:$X$98)-K11*$AZ$3)/Z11, 0)</f>
        <v>11833.639385312159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250000</v>
      </c>
      <c r="S12">
        <f t="shared" si="1"/>
        <v>12216.591631995314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10469.650382281767</v>
      </c>
      <c r="AC12">
        <f t="shared" si="2"/>
        <v>10555.29552927626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-2968.953854885046</v>
      </c>
      <c r="AI12">
        <f t="shared" si="6"/>
        <v>-2979.7540189643951</v>
      </c>
      <c r="AJ12">
        <f t="shared" si="7"/>
        <v>-85.645146994493189</v>
      </c>
      <c r="AK12">
        <f t="shared" si="22"/>
        <v>732.8755267597237</v>
      </c>
      <c r="AL12">
        <f t="shared" si="8"/>
        <v>-2332.5236391991648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-1070.6345237792536</v>
      </c>
      <c r="AR12">
        <f t="shared" si="9"/>
        <v>-1074.5291712177127</v>
      </c>
      <c r="AS12">
        <f t="shared" si="9"/>
        <v>-30.884498597235247</v>
      </c>
      <c r="AT12">
        <f t="shared" si="9"/>
        <v>264.28226201321229</v>
      </c>
      <c r="AU12">
        <f t="shared" si="9"/>
        <v>-841.1314078017358</v>
      </c>
      <c r="AW12">
        <v>9</v>
      </c>
      <c r="AX12">
        <f>IF(Z12&gt;0, (R12*SUMPRODUCT(K12:$K$98, X12:$X$98)-K12*$AZ$3)/Z12, 0)</f>
        <v>12216.591631995314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250000</v>
      </c>
      <c r="S13">
        <f t="shared" si="1"/>
        <v>12412.635973893772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10555.29552927626</v>
      </c>
      <c r="AC13">
        <f t="shared" si="2"/>
        <v>10442.578420412314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-3521.7175029941718</v>
      </c>
      <c r="AI13">
        <f t="shared" si="6"/>
        <v>-3532.2335795575777</v>
      </c>
      <c r="AJ13">
        <f t="shared" si="7"/>
        <v>112.71710886394612</v>
      </c>
      <c r="AK13">
        <f t="shared" si="22"/>
        <v>738.87068704933824</v>
      </c>
      <c r="AL13">
        <f t="shared" si="8"/>
        <v>-2680.6457836442933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-1133.8987827971378</v>
      </c>
      <c r="AR13">
        <f t="shared" si="9"/>
        <v>-1137.2846780044931</v>
      </c>
      <c r="AS13">
        <f t="shared" si="9"/>
        <v>36.29189236007057</v>
      </c>
      <c r="AT13">
        <f t="shared" si="9"/>
        <v>237.89658653126671</v>
      </c>
      <c r="AU13">
        <f t="shared" si="9"/>
        <v>-863.09619911315588</v>
      </c>
      <c r="AW13">
        <v>10</v>
      </c>
      <c r="AX13">
        <f>IF(Z13&gt;0, (R13*SUMPRODUCT(K13:$K$98, X13:$X$98)-K13*$AZ$3)/Z13, 0)</f>
        <v>12412.635973893772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250000</v>
      </c>
      <c r="S14">
        <f t="shared" si="1"/>
        <v>12449.669493579499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10442.578420412314</v>
      </c>
      <c r="AC14">
        <f t="shared" si="2"/>
        <v>10163.963043789554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-4117.2542961046984</v>
      </c>
      <c r="AI14">
        <f t="shared" si="6"/>
        <v>-4127.4593491876649</v>
      </c>
      <c r="AJ14">
        <f t="shared" si="7"/>
        <v>278.61537662275987</v>
      </c>
      <c r="AK14">
        <f t="shared" si="22"/>
        <v>730.98048942886203</v>
      </c>
      <c r="AL14">
        <f t="shared" si="8"/>
        <v>-3117.8634831360432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-1183.6122246283728</v>
      </c>
      <c r="AR14">
        <f t="shared" si="9"/>
        <v>-1186.545933530786</v>
      </c>
      <c r="AS14">
        <f t="shared" si="9"/>
        <v>80.095263013540844</v>
      </c>
      <c r="AT14">
        <f t="shared" si="9"/>
        <v>210.13942327326944</v>
      </c>
      <c r="AU14">
        <f t="shared" si="9"/>
        <v>-896.31124724397569</v>
      </c>
      <c r="AW14">
        <v>11</v>
      </c>
      <c r="AX14">
        <f>IF(Z14&gt;0, (R14*SUMPRODUCT(K14:$K$98, X14:$X$98)-K14*$AZ$3)/Z14, 0)</f>
        <v>12449.669493579499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250000</v>
      </c>
      <c r="S15">
        <f t="shared" si="1"/>
        <v>12346.17754401731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10163.963043789554</v>
      </c>
      <c r="AC15">
        <f t="shared" si="2"/>
        <v>9743.9967175311576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-4752.0850186142543</v>
      </c>
      <c r="AI15">
        <f t="shared" si="6"/>
        <v>-4761.9504169154607</v>
      </c>
      <c r="AJ15">
        <f t="shared" si="7"/>
        <v>419.96632625839629</v>
      </c>
      <c r="AK15">
        <f t="shared" si="22"/>
        <v>711.47741306526882</v>
      </c>
      <c r="AL15">
        <f t="shared" si="8"/>
        <v>-3630.5066775917958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-1219.7418638372046</v>
      </c>
      <c r="AR15">
        <f t="shared" si="9"/>
        <v>-1222.2740658631099</v>
      </c>
      <c r="AS15">
        <f t="shared" si="9"/>
        <v>107.79489582630744</v>
      </c>
      <c r="AT15">
        <f t="shared" si="9"/>
        <v>182.61853112707283</v>
      </c>
      <c r="AU15">
        <f t="shared" si="9"/>
        <v>-931.86063890972969</v>
      </c>
      <c r="AW15">
        <v>12</v>
      </c>
      <c r="AX15">
        <f>IF(Z15&gt;0, (R15*SUMPRODUCT(K15:$K$98, X15:$X$98)-K15*$AZ$3)/Z15, 0)</f>
        <v>12346.17754401731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250000</v>
      </c>
      <c r="S16">
        <f t="shared" si="1"/>
        <v>12114.656953273741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9743.9967175311576</v>
      </c>
      <c r="AC16">
        <f t="shared" si="2"/>
        <v>9206.081548667149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-5356.7139695889846</v>
      </c>
      <c r="AI16">
        <f t="shared" si="6"/>
        <v>-5366.2128782086993</v>
      </c>
      <c r="AJ16">
        <f t="shared" si="7"/>
        <v>537.91516886400859</v>
      </c>
      <c r="AK16">
        <f t="shared" si="22"/>
        <v>682.07977022718114</v>
      </c>
      <c r="AL16">
        <f t="shared" si="8"/>
        <v>-4146.2179391175096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-1227.620585737604</v>
      </c>
      <c r="AR16">
        <f t="shared" si="9"/>
        <v>-1229.7974904276441</v>
      </c>
      <c r="AS16">
        <f t="shared" si="9"/>
        <v>123.27627318295004</v>
      </c>
      <c r="AT16">
        <f t="shared" si="9"/>
        <v>156.31507894574224</v>
      </c>
      <c r="AU16">
        <f t="shared" si="9"/>
        <v>-950.20613829895194</v>
      </c>
      <c r="AW16">
        <v>13</v>
      </c>
      <c r="AX16">
        <f>IF(Z16&gt;0, (R16*SUMPRODUCT(K16:$K$98, X16:$X$98)-K16*$AZ$3)/Z16, 0)</f>
        <v>12114.656953273741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250000</v>
      </c>
      <c r="S17">
        <f t="shared" si="1"/>
        <v>11786.926399848559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9206.081548667149</v>
      </c>
      <c r="AC17">
        <f t="shared" si="2"/>
        <v>8587.234797727042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-5943.6571015279242</v>
      </c>
      <c r="AI17">
        <f t="shared" si="6"/>
        <v>-5952.7638382063651</v>
      </c>
      <c r="AJ17">
        <f t="shared" si="7"/>
        <v>618.84675094010709</v>
      </c>
      <c r="AK17">
        <f t="shared" si="22"/>
        <v>644.42570840670044</v>
      </c>
      <c r="AL17">
        <f t="shared" si="8"/>
        <v>-4689.4913788595577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-1216.1900023678263</v>
      </c>
      <c r="AR17">
        <f t="shared" si="9"/>
        <v>-1218.0534211205113</v>
      </c>
      <c r="AS17">
        <f t="shared" si="9"/>
        <v>126.62830621532525</v>
      </c>
      <c r="AT17">
        <f t="shared" si="9"/>
        <v>131.86226769904974</v>
      </c>
      <c r="AU17">
        <f t="shared" si="9"/>
        <v>-959.56284720613633</v>
      </c>
      <c r="AW17">
        <v>14</v>
      </c>
      <c r="AX17">
        <f>IF(Z17&gt;0, (R17*SUMPRODUCT(K17:$K$98, X17:$X$98)-K17*$AZ$3)/Z17, 0)</f>
        <v>11786.926399848559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250000</v>
      </c>
      <c r="S18">
        <f t="shared" si="1"/>
        <v>11385.613246185845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8587.234797727042</v>
      </c>
      <c r="AC18">
        <f t="shared" si="2"/>
        <v>7914.5928621426992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-6528.4373900409437</v>
      </c>
      <c r="AI18">
        <f t="shared" si="6"/>
        <v>-6537.1266374830984</v>
      </c>
      <c r="AJ18">
        <f t="shared" si="7"/>
        <v>672.64193558434272</v>
      </c>
      <c r="AK18">
        <f t="shared" si="22"/>
        <v>601.10643584089303</v>
      </c>
      <c r="AL18">
        <f t="shared" si="8"/>
        <v>-5263.3782660578627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-1192.7211030578876</v>
      </c>
      <c r="AR18">
        <f t="shared" si="9"/>
        <v>-1194.3085960787689</v>
      </c>
      <c r="AS18">
        <f t="shared" si="9"/>
        <v>122.88916680077379</v>
      </c>
      <c r="AT18">
        <f t="shared" si="9"/>
        <v>109.81989844997945</v>
      </c>
      <c r="AU18">
        <f t="shared" si="9"/>
        <v>-961.59953082801553</v>
      </c>
      <c r="AW18">
        <v>15</v>
      </c>
      <c r="AX18">
        <f>IF(Z18&gt;0, (R18*SUMPRODUCT(K18:$K$98, X18:$X$98)-K18*$AZ$3)/Z18, 0)</f>
        <v>11385.613246185845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250000</v>
      </c>
      <c r="S19">
        <f t="shared" si="1"/>
        <v>10928.552375124347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7914.5928621426992</v>
      </c>
      <c r="AC19">
        <f t="shared" si="2"/>
        <v>7207.1825329986314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-7176.6232474244607</v>
      </c>
      <c r="AI19">
        <f t="shared" si="6"/>
        <v>-7184.8667712298229</v>
      </c>
      <c r="AJ19">
        <f t="shared" si="7"/>
        <v>707.41032914406787</v>
      </c>
      <c r="AK19">
        <f t="shared" si="22"/>
        <v>554.02150034998897</v>
      </c>
      <c r="AL19">
        <f t="shared" si="8"/>
        <v>-5923.4349417357662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-1170.6627105412372</v>
      </c>
      <c r="AR19">
        <f t="shared" si="9"/>
        <v>-1172.0074078438106</v>
      </c>
      <c r="AS19">
        <f t="shared" si="9"/>
        <v>115.39394849490878</v>
      </c>
      <c r="AT19">
        <f t="shared" si="9"/>
        <v>90.372907833861845</v>
      </c>
      <c r="AU19">
        <f t="shared" si="9"/>
        <v>-966.2405515150399</v>
      </c>
      <c r="AW19">
        <v>16</v>
      </c>
      <c r="AX19">
        <f>IF(Z19&gt;0, (R19*SUMPRODUCT(K19:$K$98, X19:$X$98)-K19*$AZ$3)/Z19, 0)</f>
        <v>10928.552375124347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250000</v>
      </c>
      <c r="S20">
        <f t="shared" si="1"/>
        <v>10404.690316856417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7207.1825329986314</v>
      </c>
      <c r="AC20">
        <f t="shared" si="2"/>
        <v>6469.8330134518765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-7767.0481294120691</v>
      </c>
      <c r="AI20">
        <f t="shared" si="6"/>
        <v>-7774.8208655729068</v>
      </c>
      <c r="AJ20">
        <f t="shared" si="7"/>
        <v>737.34951954675489</v>
      </c>
      <c r="AK20">
        <f t="shared" si="22"/>
        <v>504.50277730990422</v>
      </c>
      <c r="AL20">
        <f t="shared" si="8"/>
        <v>-6532.9685687162473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-1131.2266057897621</v>
      </c>
      <c r="AR20">
        <f t="shared" si="9"/>
        <v>-1132.3586608251401</v>
      </c>
      <c r="AS20">
        <f t="shared" si="9"/>
        <v>107.39078481038405</v>
      </c>
      <c r="AT20">
        <f t="shared" si="9"/>
        <v>73.477974499301979</v>
      </c>
      <c r="AU20">
        <f t="shared" si="9"/>
        <v>-951.48990151545399</v>
      </c>
      <c r="AW20">
        <v>17</v>
      </c>
      <c r="AX20">
        <f>IF(Z20&gt;0, (R20*SUMPRODUCT(K20:$K$98, X20:$X$98)-K20*$AZ$3)/Z20, 0)</f>
        <v>10404.690316856417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250000</v>
      </c>
      <c r="S21">
        <f t="shared" si="1"/>
        <v>9825.700326638449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6469.8330134518765</v>
      </c>
      <c r="AC21">
        <f t="shared" si="2"/>
        <v>5725.4931853357612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-8223.710312889576</v>
      </c>
      <c r="AI21">
        <f t="shared" si="6"/>
        <v>-8230.9941361731617</v>
      </c>
      <c r="AJ21">
        <f t="shared" si="7"/>
        <v>744.33982811611531</v>
      </c>
      <c r="AK21">
        <f t="shared" si="22"/>
        <v>452.8883109416314</v>
      </c>
      <c r="AL21">
        <f t="shared" si="8"/>
        <v>-7033.7659971154153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-1069.4079183308779</v>
      </c>
      <c r="AR21">
        <f t="shared" si="9"/>
        <v>-1070.3551037251618</v>
      </c>
      <c r="AS21">
        <f t="shared" si="9"/>
        <v>96.793646156138223</v>
      </c>
      <c r="AT21">
        <f t="shared" si="9"/>
        <v>58.893410323727764</v>
      </c>
      <c r="AU21">
        <f t="shared" si="9"/>
        <v>-914.66804724529572</v>
      </c>
      <c r="AW21">
        <v>18</v>
      </c>
      <c r="AX21">
        <f>IF(Z21&gt;0, (R21*SUMPRODUCT(K21:$K$98, X21:$X$98)-K21*$AZ$3)/Z21, 0)</f>
        <v>9825.700326638449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250000</v>
      </c>
      <c r="S22">
        <f t="shared" si="1"/>
        <v>9222.1001278896638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5725.4931853357612</v>
      </c>
      <c r="AC22">
        <f t="shared" si="2"/>
        <v>5001.5198899277821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-8634.535473292899</v>
      </c>
      <c r="AI22">
        <f t="shared" si="6"/>
        <v>-8641.3147315699844</v>
      </c>
      <c r="AJ22">
        <f t="shared" si="7"/>
        <v>723.97329540797909</v>
      </c>
      <c r="AK22">
        <f t="shared" si="22"/>
        <v>400.78452297350333</v>
      </c>
      <c r="AL22">
        <f t="shared" si="8"/>
        <v>-7516.5569131885022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-1002.5280837496119</v>
      </c>
      <c r="AR22">
        <f t="shared" si="9"/>
        <v>-1003.3152015778717</v>
      </c>
      <c r="AS22">
        <f t="shared" si="9"/>
        <v>84.058205884520831</v>
      </c>
      <c r="AT22">
        <f t="shared" si="9"/>
        <v>46.533799189998291</v>
      </c>
      <c r="AU22">
        <f t="shared" si="9"/>
        <v>-872.7231965033526</v>
      </c>
      <c r="AW22">
        <v>19</v>
      </c>
      <c r="AX22">
        <f>IF(Z22&gt;0, (R22*SUMPRODUCT(K22:$K$98, X22:$X$98)-K22*$AZ$3)/Z22, 0)</f>
        <v>9222.1001278896638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250000</v>
      </c>
      <c r="S23">
        <f t="shared" si="1"/>
        <v>8595.9760604837393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5001.5198899277821</v>
      </c>
      <c r="AC23">
        <f t="shared" si="2"/>
        <v>4307.4155766450431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-8955.129013697433</v>
      </c>
      <c r="AI23">
        <f t="shared" si="6"/>
        <v>-8961.3927229410619</v>
      </c>
      <c r="AJ23">
        <f t="shared" si="7"/>
        <v>694.10431328273899</v>
      </c>
      <c r="AK23">
        <f t="shared" si="22"/>
        <v>350.10639229494478</v>
      </c>
      <c r="AL23">
        <f t="shared" si="8"/>
        <v>-7917.1820173633769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-928.34925573022792</v>
      </c>
      <c r="AR23">
        <f t="shared" si="9"/>
        <v>-928.99859420492089</v>
      </c>
      <c r="AS23">
        <f t="shared" si="9"/>
        <v>71.955548786574198</v>
      </c>
      <c r="AT23">
        <f t="shared" si="9"/>
        <v>36.294397123287347</v>
      </c>
      <c r="AU23">
        <f t="shared" si="9"/>
        <v>-820.7486482950593</v>
      </c>
      <c r="AW23">
        <v>20</v>
      </c>
      <c r="AX23">
        <f>IF(Z23&gt;0, (R23*SUMPRODUCT(K23:$K$98, X23:$X$98)-K23*$AZ$3)/Z23, 0)</f>
        <v>8595.9760604837393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250000</v>
      </c>
      <c r="S24">
        <f t="shared" si="1"/>
        <v>7958.1284408800611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4307.4155766450431</v>
      </c>
      <c r="AC24">
        <f t="shared" si="2"/>
        <v>3654.444687403095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-9219.1778131424708</v>
      </c>
      <c r="AI24">
        <f t="shared" si="6"/>
        <v>-9224.9179264030063</v>
      </c>
      <c r="AJ24">
        <f t="shared" si="7"/>
        <v>652.97088924194804</v>
      </c>
      <c r="AK24">
        <f t="shared" si="22"/>
        <v>301.51909036515303</v>
      </c>
      <c r="AL24">
        <f t="shared" si="8"/>
        <v>-8270.4279467959059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-853.32351838583429</v>
      </c>
      <c r="AR24">
        <f t="shared" si="9"/>
        <v>-853.85482104022401</v>
      </c>
      <c r="AS24">
        <f t="shared" si="9"/>
        <v>60.438731946047483</v>
      </c>
      <c r="AT24">
        <f t="shared" si="9"/>
        <v>27.908489918059956</v>
      </c>
      <c r="AU24">
        <f t="shared" si="9"/>
        <v>-765.50759917611663</v>
      </c>
      <c r="AW24">
        <v>21</v>
      </c>
      <c r="AX24">
        <f>IF(Z24&gt;0, (R24*SUMPRODUCT(K24:$K$98, X24:$X$98)-K24*$AZ$3)/Z24, 0)</f>
        <v>7958.1284408800611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250000</v>
      </c>
      <c r="S25">
        <f t="shared" si="1"/>
        <v>7309.9695343941621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3654.444687403095</v>
      </c>
      <c r="AC25">
        <f t="shared" si="2"/>
        <v>3046.9947105246542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-9447.4228109846172</v>
      </c>
      <c r="AI25">
        <f t="shared" si="6"/>
        <v>-9452.633151971997</v>
      </c>
      <c r="AJ25">
        <f t="shared" si="7"/>
        <v>607.44997687844079</v>
      </c>
      <c r="AK25">
        <f t="shared" si="22"/>
        <v>255.81112811821669</v>
      </c>
      <c r="AL25">
        <f t="shared" si="8"/>
        <v>-8589.3720469753389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-780.75873817305353</v>
      </c>
      <c r="AR25">
        <f t="shared" si="9"/>
        <v>-781.18933383243564</v>
      </c>
      <c r="AS25">
        <f t="shared" si="9"/>
        <v>50.201191048570529</v>
      </c>
      <c r="AT25">
        <f t="shared" si="9"/>
        <v>21.140873823068421</v>
      </c>
      <c r="AU25">
        <f t="shared" si="9"/>
        <v>-709.84726896079667</v>
      </c>
      <c r="AW25">
        <v>22</v>
      </c>
      <c r="AX25">
        <f>IF(Z25&gt;0, (R25*SUMPRODUCT(K25:$K$98, X25:$X$98)-K25*$AZ$3)/Z25, 0)</f>
        <v>7309.9695343941621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250000</v>
      </c>
      <c r="S26">
        <f t="shared" si="1"/>
        <v>6637.9335835639158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3046.9947105246542</v>
      </c>
      <c r="AC26">
        <f t="shared" si="2"/>
        <v>2485.7659201260576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-9545.0320684222133</v>
      </c>
      <c r="AI26">
        <f t="shared" si="6"/>
        <v>-9549.7130543962994</v>
      </c>
      <c r="AJ26">
        <f t="shared" si="7"/>
        <v>561.22879039859663</v>
      </c>
      <c r="AK26">
        <f t="shared" si="22"/>
        <v>213.28962973672583</v>
      </c>
      <c r="AL26">
        <f t="shared" si="8"/>
        <v>-8775.1946342609772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-704.30840379347694</v>
      </c>
      <c r="AR26">
        <f t="shared" si="9"/>
        <v>-704.65380417934841</v>
      </c>
      <c r="AS26">
        <f t="shared" si="9"/>
        <v>41.411925145466654</v>
      </c>
      <c r="AT26">
        <f t="shared" si="9"/>
        <v>15.738205758632576</v>
      </c>
      <c r="AU26">
        <f t="shared" si="9"/>
        <v>-647.50367327524918</v>
      </c>
      <c r="AW26">
        <v>23</v>
      </c>
      <c r="AX26">
        <f>IF(Z26&gt;0, (R26*SUMPRODUCT(K26:$K$98, X26:$X$98)-K26*$AZ$3)/Z26, 0)</f>
        <v>6637.9335835639158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250000</v>
      </c>
      <c r="S27">
        <f t="shared" si="1"/>
        <v>5943.1210734855877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2485.7659201260576</v>
      </c>
      <c r="AC27">
        <f t="shared" si="2"/>
        <v>1977.4663982740624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-9500.529133004522</v>
      </c>
      <c r="AI27">
        <f t="shared" si="6"/>
        <v>-9504.6882826622168</v>
      </c>
      <c r="AJ27">
        <f t="shared" si="7"/>
        <v>508.29952185199522</v>
      </c>
      <c r="AK27">
        <f t="shared" si="22"/>
        <v>174.00361440882406</v>
      </c>
      <c r="AL27">
        <f t="shared" si="8"/>
        <v>-8822.3851464013969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-625.9148421112626</v>
      </c>
      <c r="AR27">
        <f t="shared" si="9"/>
        <v>-626.18885563881133</v>
      </c>
      <c r="AS27">
        <f t="shared" si="9"/>
        <v>33.487841625575534</v>
      </c>
      <c r="AT27">
        <f t="shared" si="9"/>
        <v>11.463724105758848</v>
      </c>
      <c r="AU27">
        <f t="shared" si="9"/>
        <v>-581.23728990747691</v>
      </c>
      <c r="AW27">
        <v>24</v>
      </c>
      <c r="AX27">
        <f>IF(Z27&gt;0, (R27*SUMPRODUCT(K27:$K$98, X27:$X$98)-K27*$AZ$3)/Z27, 0)</f>
        <v>5943.1210734855877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250000</v>
      </c>
      <c r="S28">
        <f t="shared" si="1"/>
        <v>5229.1007843216166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1977.4663982740624</v>
      </c>
      <c r="AC28">
        <f t="shared" si="2"/>
        <v>1526.5594864676925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-9367.3200420531721</v>
      </c>
      <c r="AI28">
        <f t="shared" si="6"/>
        <v>-9370.9692342121871</v>
      </c>
      <c r="AJ28">
        <f t="shared" si="7"/>
        <v>450.90691180636986</v>
      </c>
      <c r="AK28">
        <f t="shared" si="22"/>
        <v>138.42264787918438</v>
      </c>
      <c r="AL28">
        <f t="shared" si="8"/>
        <v>-8781.6396745266338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-551.01673840676335</v>
      </c>
      <c r="AR28">
        <f t="shared" si="9"/>
        <v>-551.23139595580108</v>
      </c>
      <c r="AS28">
        <f t="shared" si="9"/>
        <v>26.523835499716096</v>
      </c>
      <c r="AT28">
        <f t="shared" si="9"/>
        <v>8.142477849971927</v>
      </c>
      <c r="AU28">
        <f t="shared" si="9"/>
        <v>-516.56508260611315</v>
      </c>
      <c r="AW28">
        <v>25</v>
      </c>
      <c r="AX28">
        <f>IF(Z28&gt;0, (R28*SUMPRODUCT(K28:$K$98, X28:$X$98)-K28*$AZ$3)/Z28, 0)</f>
        <v>5229.1007843216166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250000</v>
      </c>
      <c r="S29">
        <f t="shared" si="1"/>
        <v>4482.7925576214438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1526.5594864676925</v>
      </c>
      <c r="AC29">
        <f t="shared" si="2"/>
        <v>1131.7998286902978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-9134.8767639761409</v>
      </c>
      <c r="AI29">
        <f t="shared" si="6"/>
        <v>-9138.0327203753677</v>
      </c>
      <c r="AJ29">
        <f t="shared" si="7"/>
        <v>394.75965777739475</v>
      </c>
      <c r="AK29">
        <f t="shared" si="22"/>
        <v>106.85916405273849</v>
      </c>
      <c r="AL29">
        <f t="shared" si="8"/>
        <v>-8636.4138985452337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-479.77112161109579</v>
      </c>
      <c r="AR29">
        <f t="shared" si="9"/>
        <v>-479.93687499568262</v>
      </c>
      <c r="AS29">
        <f t="shared" si="9"/>
        <v>20.733096753484315</v>
      </c>
      <c r="AT29">
        <f t="shared" si="9"/>
        <v>5.6123297901712492</v>
      </c>
      <c r="AU29">
        <f t="shared" si="9"/>
        <v>-453.59144845202701</v>
      </c>
      <c r="AW29">
        <v>26</v>
      </c>
      <c r="AX29">
        <f>IF(Z29&gt;0, (R29*SUMPRODUCT(K29:$K$98, X29:$X$98)-K29*$AZ$3)/Z29, 0)</f>
        <v>4482.7925576214438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250000</v>
      </c>
      <c r="S30">
        <f t="shared" si="1"/>
        <v>3686.3328557440477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1131.7998286902978</v>
      </c>
      <c r="AC30">
        <f t="shared" si="2"/>
        <v>791.5439576411386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-8806.9488085524881</v>
      </c>
      <c r="AI30">
        <f t="shared" si="6"/>
        <v>-8809.6328579472938</v>
      </c>
      <c r="AJ30">
        <f t="shared" si="7"/>
        <v>340.25587104915917</v>
      </c>
      <c r="AK30">
        <f t="shared" si="22"/>
        <v>79.225988008320854</v>
      </c>
      <c r="AL30">
        <f t="shared" si="8"/>
        <v>-8390.1509988898142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-412.98935710737237</v>
      </c>
      <c r="AR30">
        <f t="shared" si="9"/>
        <v>-413.11522179196425</v>
      </c>
      <c r="AS30">
        <f t="shared" si="9"/>
        <v>15.955815855332249</v>
      </c>
      <c r="AT30">
        <f t="shared" si="9"/>
        <v>3.7151901941315595</v>
      </c>
      <c r="AU30">
        <f t="shared" si="9"/>
        <v>-393.44421574250049</v>
      </c>
      <c r="AW30">
        <v>27</v>
      </c>
      <c r="AX30">
        <f>IF(Z30&gt;0, (R30*SUMPRODUCT(K30:$K$98, X30:$X$98)-K30*$AZ$3)/Z30, 0)</f>
        <v>3686.3328557440477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250000</v>
      </c>
      <c r="S31">
        <f t="shared" si="1"/>
        <v>2809.8378917232485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791.5439576411386</v>
      </c>
      <c r="AC31">
        <f t="shared" si="2"/>
        <v>503.12178853549403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-8379.8706155246145</v>
      </c>
      <c r="AI31">
        <f t="shared" si="6"/>
        <v>-8382.1088308946964</v>
      </c>
      <c r="AJ31">
        <f t="shared" si="7"/>
        <v>288.42216910564457</v>
      </c>
      <c r="AK31">
        <f t="shared" si="22"/>
        <v>55.40807703487971</v>
      </c>
      <c r="AL31">
        <f t="shared" si="8"/>
        <v>-8038.2785847541718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-350.85904621818821</v>
      </c>
      <c r="AR31">
        <f t="shared" si="9"/>
        <v>-350.95275865672193</v>
      </c>
      <c r="AS31">
        <f t="shared" si="9"/>
        <v>12.076025013215814</v>
      </c>
      <c r="AT31">
        <f t="shared" si="9"/>
        <v>2.3198956109449123</v>
      </c>
      <c r="AU31">
        <f t="shared" si="9"/>
        <v>-336.55683803256119</v>
      </c>
      <c r="AW31">
        <v>28</v>
      </c>
      <c r="AX31">
        <f>IF(Z31&gt;0, (R31*SUMPRODUCT(K31:$K$98, X31:$X$98)-K31*$AZ$3)/Z31, 0)</f>
        <v>2809.8378917232485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250000</v>
      </c>
      <c r="S32">
        <f t="shared" si="1"/>
        <v>1806.005138792809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503.12178853549403</v>
      </c>
      <c r="AC32">
        <f t="shared" si="2"/>
        <v>263.48344589027806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-7843.422885685628</v>
      </c>
      <c r="AI32">
        <f t="shared" si="6"/>
        <v>-7845.2465477577252</v>
      </c>
      <c r="AJ32">
        <f t="shared" si="7"/>
        <v>239.63834264521597</v>
      </c>
      <c r="AK32">
        <f t="shared" si="22"/>
        <v>35.218525197484588</v>
      </c>
      <c r="AL32">
        <f t="shared" si="8"/>
        <v>-7570.3896799150252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-293.21283268077963</v>
      </c>
      <c r="AR32">
        <f t="shared" si="9"/>
        <v>-293.28100714106381</v>
      </c>
      <c r="AS32">
        <f t="shared" si="9"/>
        <v>8.9584660026639469</v>
      </c>
      <c r="AT32">
        <f t="shared" si="9"/>
        <v>1.3165838035891115</v>
      </c>
      <c r="AU32">
        <f t="shared" si="9"/>
        <v>-283.00595733481077</v>
      </c>
      <c r="AW32">
        <v>29</v>
      </c>
      <c r="AX32">
        <f>IF(Z32&gt;0, (R32*SUMPRODUCT(K32:$K$98, X32:$X$98)-K32*$AZ$3)/Z32, 0)</f>
        <v>1806.005138792809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250000</v>
      </c>
      <c r="S33">
        <f t="shared" si="1"/>
        <v>602.11943019262912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263.48344589027806</v>
      </c>
      <c r="AC33">
        <f t="shared" si="2"/>
        <v>69.574812828223799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-7221.0452871576199</v>
      </c>
      <c r="AI33">
        <f t="shared" si="6"/>
        <v>-7222.4896603446377</v>
      </c>
      <c r="AJ33">
        <f t="shared" si="7"/>
        <v>193.90863306205426</v>
      </c>
      <c r="AK33">
        <f t="shared" si="22"/>
        <v>18.443841212319466</v>
      </c>
      <c r="AL33">
        <f t="shared" si="8"/>
        <v>-7010.1371860702648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-241.02349992817724</v>
      </c>
      <c r="AR33">
        <f t="shared" si="9"/>
        <v>-241.07171010646772</v>
      </c>
      <c r="AS33">
        <f t="shared" si="9"/>
        <v>6.4722675940039185</v>
      </c>
      <c r="AT33">
        <f t="shared" si="9"/>
        <v>0.61561712803806712</v>
      </c>
      <c r="AU33">
        <f t="shared" si="9"/>
        <v>-233.98382538442576</v>
      </c>
      <c r="AW33">
        <v>30</v>
      </c>
      <c r="AX33">
        <f>IF(Z33&gt;0, (R33*SUMPRODUCT(K33:$K$98, X33:$X$98)-K33*$AZ$3)/Z33, 0)</f>
        <v>602.11943019262912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250000</v>
      </c>
      <c r="S34">
        <f t="shared" si="1"/>
        <v>-935.58739461598475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69.574812828223799</v>
      </c>
      <c r="AC34">
        <f t="shared" si="2"/>
        <v>-82.784223154663323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-6477.6670942109022</v>
      </c>
      <c r="AI34">
        <f t="shared" si="6"/>
        <v>-6478.7731403113394</v>
      </c>
      <c r="AJ34">
        <f t="shared" si="7"/>
        <v>152.35903598288712</v>
      </c>
      <c r="AK34">
        <f t="shared" si="22"/>
        <v>4.8702368979756665</v>
      </c>
      <c r="AL34">
        <f t="shared" si="8"/>
        <v>-6321.5438674304769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-193.04560641965338</v>
      </c>
      <c r="AR34">
        <f t="shared" si="9"/>
        <v>-193.07856849335701</v>
      </c>
      <c r="AS34">
        <f t="shared" si="9"/>
        <v>4.5405609870127446</v>
      </c>
      <c r="AT34">
        <f t="shared" si="9"/>
        <v>0.14514142540874353</v>
      </c>
      <c r="AU34">
        <f t="shared" ref="AU34:AU79" si="23">AL34*$K34</f>
        <v>-188.39286608093553</v>
      </c>
      <c r="AW34">
        <v>31</v>
      </c>
      <c r="AX34">
        <f>IF(Z34&gt;0, (R34*SUMPRODUCT(K34:$K$98, X34:$X$98)-K34*$AZ$3)/Z34, 0)</f>
        <v>-935.58739461598475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250000</v>
      </c>
      <c r="S35">
        <f t="shared" si="1"/>
        <v>-3021.4577260937554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-82.784223154663323</v>
      </c>
      <c r="AC35">
        <f t="shared" si="2"/>
        <v>-196.66512962316455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-5627.3413498048312</v>
      </c>
      <c r="AI35">
        <f t="shared" ref="AI35:AI66" si="25">SUM(AE35:AH35)</f>
        <v>-5628.1549683767735</v>
      </c>
      <c r="AJ35">
        <f t="shared" si="7"/>
        <v>113.88090646850122</v>
      </c>
      <c r="AK35">
        <f t="shared" si="22"/>
        <v>-5.7948956208264333</v>
      </c>
      <c r="AL35">
        <f t="shared" si="8"/>
        <v>-5520.068957529099</v>
      </c>
      <c r="AN35">
        <f t="shared" ref="AN35:AT66" si="26">AE35*$K35</f>
        <v>0</v>
      </c>
      <c r="AO35">
        <f t="shared" si="26"/>
        <v>0</v>
      </c>
      <c r="AP35">
        <f t="shared" si="26"/>
        <v>-2.1649313426011597E-2</v>
      </c>
      <c r="AQ35">
        <f t="shared" si="26"/>
        <v>-149.73610588336459</v>
      </c>
      <c r="AR35">
        <f t="shared" si="26"/>
        <v>-149.75775519679058</v>
      </c>
      <c r="AS35">
        <f t="shared" si="26"/>
        <v>3.0302202068570878</v>
      </c>
      <c r="AT35">
        <f t="shared" si="26"/>
        <v>-0.15419450328763273</v>
      </c>
      <c r="AU35">
        <f t="shared" si="23"/>
        <v>-146.88172949322114</v>
      </c>
      <c r="AW35">
        <v>32</v>
      </c>
      <c r="AX35">
        <f>IF(Z35&gt;0, (R35*SUMPRODUCT(K35:$K$98, X35:$X$98)-K35*$AZ$3)/Z35, 0)</f>
        <v>-3021.4577260937554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250000</v>
      </c>
      <c r="S36">
        <f t="shared" si="1"/>
        <v>-6044.6800345474367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-196.66512962316455</v>
      </c>
      <c r="AC36">
        <f t="shared" si="2"/>
        <v>-275.71846769300049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-4706.295267545197</v>
      </c>
      <c r="AI36">
        <f t="shared" si="25"/>
        <v>-4706.8654351680434</v>
      </c>
      <c r="AJ36">
        <f t="shared" si="7"/>
        <v>79.053338069835945</v>
      </c>
      <c r="AK36">
        <f t="shared" si="22"/>
        <v>-13.766559073621519</v>
      </c>
      <c r="AL36">
        <f t="shared" si="8"/>
        <v>-4641.5786561718287</v>
      </c>
      <c r="AN36">
        <f t="shared" si="26"/>
        <v>0</v>
      </c>
      <c r="AO36">
        <f t="shared" si="26"/>
        <v>0</v>
      </c>
      <c r="AP36">
        <f t="shared" si="26"/>
        <v>-1.3545898091678934E-2</v>
      </c>
      <c r="AQ36">
        <f t="shared" si="26"/>
        <v>-111.81097194769775</v>
      </c>
      <c r="AR36">
        <f t="shared" si="26"/>
        <v>-111.82451784578943</v>
      </c>
      <c r="AS36">
        <f t="shared" si="26"/>
        <v>1.8781291998937266</v>
      </c>
      <c r="AT36">
        <f t="shared" si="26"/>
        <v>-0.32706242657824003</v>
      </c>
      <c r="AU36">
        <f t="shared" si="23"/>
        <v>-110.27345107247395</v>
      </c>
      <c r="AW36">
        <v>33</v>
      </c>
      <c r="AX36">
        <f>IF(Z36&gt;0, (R36*SUMPRODUCT(K36:$K$98, X36:$X$98)-K36*$AZ$3)/Z36, 0)</f>
        <v>-6044.6800345474367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250000</v>
      </c>
      <c r="S37">
        <f t="shared" si="1"/>
        <v>-10746.436102124266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-275.71846769300049</v>
      </c>
      <c r="AC37">
        <f t="shared" si="2"/>
        <v>-324.41982552147624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-3742.1697556726053</v>
      </c>
      <c r="AI37">
        <f t="shared" si="25"/>
        <v>-3742.5471131314393</v>
      </c>
      <c r="AJ37">
        <f t="shared" si="7"/>
        <v>48.70135782847575</v>
      </c>
      <c r="AK37">
        <f t="shared" si="22"/>
        <v>-19.300292738510038</v>
      </c>
      <c r="AL37">
        <f t="shared" si="8"/>
        <v>-3713.1460480414735</v>
      </c>
      <c r="AN37">
        <f t="shared" si="26"/>
        <v>0</v>
      </c>
      <c r="AO37">
        <f t="shared" si="26"/>
        <v>0</v>
      </c>
      <c r="AP37">
        <f t="shared" si="26"/>
        <v>-8.0046098298253727E-3</v>
      </c>
      <c r="AQ37">
        <f t="shared" si="26"/>
        <v>-79.379930381387965</v>
      </c>
      <c r="AR37">
        <f t="shared" si="26"/>
        <v>-79.38793499121779</v>
      </c>
      <c r="AS37">
        <f t="shared" si="26"/>
        <v>1.0330665486361996</v>
      </c>
      <c r="AT37">
        <f t="shared" si="26"/>
        <v>-0.40940309872392944</v>
      </c>
      <c r="AU37">
        <f t="shared" si="23"/>
        <v>-78.764271541305519</v>
      </c>
      <c r="AW37">
        <v>34</v>
      </c>
      <c r="AX37">
        <f>IF(Z37&gt;0, (R37*SUMPRODUCT(K37:$K$98, X37:$X$98)-K37*$AZ$3)/Z37, 0)</f>
        <v>-10746.436102124266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250000</v>
      </c>
      <c r="S38">
        <f t="shared" si="1"/>
        <v>-18608.739624387479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-324.41982552147624</v>
      </c>
      <c r="AC38">
        <f t="shared" si="2"/>
        <v>-347.45188615355892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-2803.818749180085</v>
      </c>
      <c r="AI38">
        <f t="shared" si="25"/>
        <v>-2804.0521421268713</v>
      </c>
      <c r="AJ38">
        <f t="shared" si="7"/>
        <v>23.032060632082676</v>
      </c>
      <c r="AK38">
        <f t="shared" si="22"/>
        <v>-22.709387786503338</v>
      </c>
      <c r="AL38">
        <f t="shared" si="8"/>
        <v>-2803.7294692812916</v>
      </c>
      <c r="AN38">
        <f t="shared" si="26"/>
        <v>0</v>
      </c>
      <c r="AO38">
        <f t="shared" si="26"/>
        <v>0</v>
      </c>
      <c r="AP38">
        <f t="shared" si="26"/>
        <v>-4.4203528102483795E-3</v>
      </c>
      <c r="AQ38">
        <f t="shared" si="26"/>
        <v>-53.103010429445263</v>
      </c>
      <c r="AR38">
        <f t="shared" si="26"/>
        <v>-53.107430782255506</v>
      </c>
      <c r="AS38">
        <f t="shared" si="26"/>
        <v>0.43621641246059945</v>
      </c>
      <c r="AT38">
        <f t="shared" si="26"/>
        <v>-0.43010514029327085</v>
      </c>
      <c r="AU38">
        <f t="shared" si="23"/>
        <v>-53.101319510088167</v>
      </c>
      <c r="AW38">
        <v>35</v>
      </c>
      <c r="AX38">
        <f>IF(Z38&gt;0, (R38*SUMPRODUCT(K38:$K$98, X38:$X$98)-K38*$AZ$3)/Z38, 0)</f>
        <v>-18608.739624387479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250000</v>
      </c>
      <c r="S39">
        <f t="shared" si="1"/>
        <v>-32841.014625002237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-347.45188615355892</v>
      </c>
      <c r="AC39">
        <f t="shared" si="2"/>
        <v>-350.24429859255292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-1954.9693401682034</v>
      </c>
      <c r="AI39">
        <f t="shared" si="25"/>
        <v>-1955.1026507185136</v>
      </c>
      <c r="AJ39">
        <f t="shared" si="7"/>
        <v>2.7924124389940062</v>
      </c>
      <c r="AK39">
        <f t="shared" si="22"/>
        <v>-24.321632030749125</v>
      </c>
      <c r="AL39">
        <f t="shared" si="8"/>
        <v>-1976.6318703102686</v>
      </c>
      <c r="AN39">
        <f t="shared" si="26"/>
        <v>0</v>
      </c>
      <c r="AO39">
        <f t="shared" si="26"/>
        <v>0</v>
      </c>
      <c r="AP39">
        <f t="shared" si="26"/>
        <v>-2.2543207320729645E-3</v>
      </c>
      <c r="AQ39">
        <f t="shared" si="26"/>
        <v>-33.059108254003121</v>
      </c>
      <c r="AR39">
        <f t="shared" si="26"/>
        <v>-33.061362574735192</v>
      </c>
      <c r="AS39">
        <f t="shared" si="26"/>
        <v>4.7220518099063934E-2</v>
      </c>
      <c r="AT39">
        <f t="shared" si="26"/>
        <v>-0.41128597246920778</v>
      </c>
      <c r="AU39">
        <f t="shared" si="23"/>
        <v>-33.425428029105333</v>
      </c>
      <c r="AW39">
        <v>36</v>
      </c>
      <c r="AX39">
        <f>IF(Z39&gt;0, (R39*SUMPRODUCT(K39:$K$98, X39:$X$98)-K39*$AZ$3)/Z39, 0)</f>
        <v>-32841.014625002237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250000</v>
      </c>
      <c r="S40">
        <f t="shared" si="1"/>
        <v>-61112.800663175905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-350.24429859255292</v>
      </c>
      <c r="AC40">
        <f t="shared" si="2"/>
        <v>-338.38323006936753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-1255.2921348866637</v>
      </c>
      <c r="AI40">
        <f t="shared" si="25"/>
        <v>-1255.3613477247266</v>
      </c>
      <c r="AJ40">
        <f t="shared" si="7"/>
        <v>-11.861068523185395</v>
      </c>
      <c r="AK40">
        <f t="shared" si="22"/>
        <v>-24.517100901478706</v>
      </c>
      <c r="AL40">
        <f t="shared" si="8"/>
        <v>-1291.7395171493906</v>
      </c>
      <c r="AN40">
        <f t="shared" si="26"/>
        <v>0</v>
      </c>
      <c r="AO40">
        <f t="shared" si="26"/>
        <v>0</v>
      </c>
      <c r="AP40">
        <f t="shared" si="26"/>
        <v>-1.045008490429734E-3</v>
      </c>
      <c r="AQ40">
        <f t="shared" si="26"/>
        <v>-18.953000276266657</v>
      </c>
      <c r="AR40">
        <f t="shared" si="26"/>
        <v>-18.954045284757086</v>
      </c>
      <c r="AS40">
        <f t="shared" si="26"/>
        <v>-0.17908407831858777</v>
      </c>
      <c r="AT40">
        <f t="shared" si="26"/>
        <v>-0.37017090065726987</v>
      </c>
      <c r="AU40">
        <f t="shared" si="23"/>
        <v>-19.503300263732942</v>
      </c>
      <c r="AW40">
        <v>37</v>
      </c>
      <c r="AX40">
        <f>IF(Z40&gt;0, (R40*SUMPRODUCT(K40:$K$98, X40:$X$98)-K40*$AZ$3)/Z40, 0)</f>
        <v>-61112.800663175905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250000</v>
      </c>
      <c r="S41">
        <f t="shared" si="1"/>
        <v>-124362.9818645053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-338.38323006936753</v>
      </c>
      <c r="AC41">
        <f t="shared" si="2"/>
        <v>-317.22892965171582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-732.70648332789551</v>
      </c>
      <c r="AI41">
        <f t="shared" si="25"/>
        <v>-732.73836871341132</v>
      </c>
      <c r="AJ41">
        <f t="shared" si="7"/>
        <v>-21.154300417651712</v>
      </c>
      <c r="AK41">
        <f t="shared" si="22"/>
        <v>-23.686826104855729</v>
      </c>
      <c r="AL41">
        <f t="shared" si="8"/>
        <v>-777.57949523591878</v>
      </c>
      <c r="AN41">
        <f t="shared" si="26"/>
        <v>0</v>
      </c>
      <c r="AO41">
        <f t="shared" si="26"/>
        <v>0</v>
      </c>
      <c r="AP41">
        <f t="shared" si="26"/>
        <v>-4.2983998341260049E-4</v>
      </c>
      <c r="AQ41">
        <f t="shared" si="26"/>
        <v>-9.8774575732736452</v>
      </c>
      <c r="AR41">
        <f t="shared" si="26"/>
        <v>-9.8778874132570582</v>
      </c>
      <c r="AS41">
        <f t="shared" si="26"/>
        <v>-0.28517654698318212</v>
      </c>
      <c r="AT41">
        <f t="shared" si="26"/>
        <v>-0.31931697783479351</v>
      </c>
      <c r="AU41">
        <f t="shared" si="23"/>
        <v>-10.482380938075034</v>
      </c>
      <c r="AW41">
        <v>38</v>
      </c>
      <c r="AX41">
        <f>IF(Z41&gt;0, (R41*SUMPRODUCT(K41:$K$98, X41:$X$98)-K41*$AZ$3)/Z41, 0)</f>
        <v>-124362.9818645053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250000</v>
      </c>
      <c r="S42">
        <f t="shared" si="1"/>
        <v>-289145.66465409053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-317.22892965171582</v>
      </c>
      <c r="AC42">
        <f t="shared" si="2"/>
        <v>-291.29629731970522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-379.47116156230288</v>
      </c>
      <c r="AI42">
        <f t="shared" si="25"/>
        <v>-379.48375453588545</v>
      </c>
      <c r="AJ42">
        <f t="shared" si="7"/>
        <v>-25.932632332010598</v>
      </c>
      <c r="AK42">
        <f t="shared" si="22"/>
        <v>-22.206025075620108</v>
      </c>
      <c r="AL42">
        <f t="shared" si="8"/>
        <v>-427.62241194351617</v>
      </c>
      <c r="AN42">
        <f t="shared" si="26"/>
        <v>0</v>
      </c>
      <c r="AO42">
        <f t="shared" si="26"/>
        <v>0</v>
      </c>
      <c r="AP42">
        <f t="shared" si="26"/>
        <v>-1.5157424307936561E-4</v>
      </c>
      <c r="AQ42">
        <f t="shared" si="26"/>
        <v>-4.5674719880283021</v>
      </c>
      <c r="AR42">
        <f t="shared" si="26"/>
        <v>-4.5676235622713817</v>
      </c>
      <c r="AS42">
        <f t="shared" si="26"/>
        <v>-0.31213589792869806</v>
      </c>
      <c r="AT42">
        <f t="shared" si="26"/>
        <v>-0.26728091030890244</v>
      </c>
      <c r="AU42">
        <f t="shared" si="23"/>
        <v>-5.1470403705089822</v>
      </c>
      <c r="AW42">
        <v>39</v>
      </c>
      <c r="AX42">
        <f>IF(Z42&gt;0, (R42*SUMPRODUCT(K42:$K$98, X42:$X$98)-K42*$AZ$3)/Z42, 0)</f>
        <v>-289145.66465409053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250000</v>
      </c>
      <c r="S43">
        <f t="shared" si="1"/>
        <v>-816520.35214399837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-291.29629731970522</v>
      </c>
      <c r="AC43">
        <f t="shared" si="2"/>
        <v>-263.89047474944408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-168.54360285036446</v>
      </c>
      <c r="AI43">
        <f t="shared" si="25"/>
        <v>-168.54764271406867</v>
      </c>
      <c r="AJ43">
        <f t="shared" si="7"/>
        <v>-27.405822570261137</v>
      </c>
      <c r="AK43">
        <f t="shared" si="22"/>
        <v>-20.390740812379367</v>
      </c>
      <c r="AL43">
        <f t="shared" si="8"/>
        <v>-216.34420609670917</v>
      </c>
      <c r="AN43">
        <f t="shared" si="26"/>
        <v>0</v>
      </c>
      <c r="AO43">
        <f t="shared" si="26"/>
        <v>0</v>
      </c>
      <c r="AP43">
        <f t="shared" si="26"/>
        <v>-4.3415599913026526E-5</v>
      </c>
      <c r="AQ43">
        <f t="shared" si="26"/>
        <v>-1.8113040847496826</v>
      </c>
      <c r="AR43">
        <f t="shared" si="26"/>
        <v>-1.8113475003495958</v>
      </c>
      <c r="AS43">
        <f t="shared" si="26"/>
        <v>-0.29452484418237118</v>
      </c>
      <c r="AT43">
        <f t="shared" si="26"/>
        <v>-0.21913517629811924</v>
      </c>
      <c r="AU43">
        <f t="shared" si="23"/>
        <v>-2.325007520830086</v>
      </c>
      <c r="AW43">
        <v>40</v>
      </c>
      <c r="AX43">
        <f>IF(Z43&gt;0, (R43*SUMPRODUCT(K43:$K$98, X43:$X$98)-K43*$AZ$3)/Z43, 0)</f>
        <v>-816520.35214399837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250000</v>
      </c>
      <c r="S44">
        <f t="shared" si="1"/>
        <v>-3048443.658843562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-263.89047474944408</v>
      </c>
      <c r="AC44">
        <f t="shared" si="2"/>
        <v>-237.15419440714956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-60.540508701142961</v>
      </c>
      <c r="AI44">
        <f t="shared" si="25"/>
        <v>-60.541481140775062</v>
      </c>
      <c r="AJ44">
        <f t="shared" si="7"/>
        <v>-26.736280342294521</v>
      </c>
      <c r="AK44">
        <f t="shared" si="22"/>
        <v>-18.472333232461086</v>
      </c>
      <c r="AL44">
        <f t="shared" si="8"/>
        <v>-105.75009471553066</v>
      </c>
      <c r="AN44">
        <f t="shared" si="26"/>
        <v>0</v>
      </c>
      <c r="AO44">
        <f t="shared" si="26"/>
        <v>0</v>
      </c>
      <c r="AP44">
        <f t="shared" si="26"/>
        <v>-9.3309039916647587E-6</v>
      </c>
      <c r="AQ44">
        <f t="shared" si="26"/>
        <v>-0.58090770434342376</v>
      </c>
      <c r="AR44">
        <f t="shared" si="26"/>
        <v>-0.58091703524741545</v>
      </c>
      <c r="AS44">
        <f t="shared" si="26"/>
        <v>-0.25654411516418757</v>
      </c>
      <c r="AT44">
        <f t="shared" si="26"/>
        <v>-0.17724860464763684</v>
      </c>
      <c r="AU44">
        <f t="shared" si="23"/>
        <v>-1.0147097550592397</v>
      </c>
      <c r="AW44">
        <v>41</v>
      </c>
      <c r="AX44">
        <f>IF(Z44&gt;0, (R44*SUMPRODUCT(K44:$K$98, X44:$X$98)-K44*$AZ$3)/Z44, 0)</f>
        <v>-3048443.658843562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250000</v>
      </c>
      <c r="S45">
        <f t="shared" si="1"/>
        <v>-17374745.759612322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-237.15419440714956</v>
      </c>
      <c r="AC45">
        <f t="shared" si="2"/>
        <v>-212.24618744448924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-16.20035805100251</v>
      </c>
      <c r="AI45">
        <f t="shared" si="25"/>
        <v>-16.200510748335741</v>
      </c>
      <c r="AJ45">
        <f t="shared" si="7"/>
        <v>-24.908006962660323</v>
      </c>
      <c r="AK45">
        <f t="shared" si="22"/>
        <v>-16.600793608500471</v>
      </c>
      <c r="AL45">
        <f t="shared" si="8"/>
        <v>-57.709311319496535</v>
      </c>
      <c r="AN45">
        <f t="shared" si="26"/>
        <v>0</v>
      </c>
      <c r="AO45">
        <f t="shared" si="26"/>
        <v>0</v>
      </c>
      <c r="AP45">
        <f t="shared" si="26"/>
        <v>-1.3082010707956774E-6</v>
      </c>
      <c r="AQ45">
        <f t="shared" si="26"/>
        <v>-0.13879303129387413</v>
      </c>
      <c r="AR45">
        <f t="shared" si="26"/>
        <v>-0.13879433949494493</v>
      </c>
      <c r="AS45">
        <f t="shared" si="26"/>
        <v>-0.21339391258840848</v>
      </c>
      <c r="AT45">
        <f t="shared" si="26"/>
        <v>-0.14222367552334259</v>
      </c>
      <c r="AU45">
        <f t="shared" si="23"/>
        <v>-0.494411927606696</v>
      </c>
      <c r="AW45">
        <v>42</v>
      </c>
      <c r="AX45">
        <f>IF(Z45&gt;0, (R45*SUMPRODUCT(K45:$K$98, X45:$X$98)-K45*$AZ$3)/Z45, 0)</f>
        <v>-17374745.759612322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250000</v>
      </c>
      <c r="S46">
        <f t="shared" si="1"/>
        <v>-100318490.08978395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-212.24618744448924</v>
      </c>
      <c r="AC46">
        <f t="shared" si="2"/>
        <v>-189.62702095167262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-2.550844710282167</v>
      </c>
      <c r="AI46">
        <f t="shared" si="25"/>
        <v>-2.5508683384065516</v>
      </c>
      <c r="AJ46">
        <f t="shared" si="7"/>
        <v>-22.619166492816618</v>
      </c>
      <c r="AK46">
        <f t="shared" si="22"/>
        <v>-14.857233121114248</v>
      </c>
      <c r="AL46">
        <f t="shared" si="8"/>
        <v>-40.027267952337418</v>
      </c>
      <c r="AN46">
        <f t="shared" si="26"/>
        <v>0</v>
      </c>
      <c r="AO46">
        <f t="shared" si="26"/>
        <v>0</v>
      </c>
      <c r="AP46">
        <f t="shared" si="26"/>
        <v>-1.8073999819579747E-7</v>
      </c>
      <c r="AQ46">
        <f t="shared" si="26"/>
        <v>-1.9512326109079062E-2</v>
      </c>
      <c r="AR46">
        <f t="shared" si="26"/>
        <v>-1.9512506849077259E-2</v>
      </c>
      <c r="AS46">
        <f t="shared" si="26"/>
        <v>-0.17302211739677825</v>
      </c>
      <c r="AT46">
        <f t="shared" si="26"/>
        <v>-0.11364830503763748</v>
      </c>
      <c r="AU46">
        <f t="shared" si="23"/>
        <v>-0.306182929283493</v>
      </c>
      <c r="AW46">
        <v>43</v>
      </c>
      <c r="AX46">
        <f>IF(Z46&gt;0, (R46*SUMPRODUCT(K46:$K$98, X46:$X$98)-K46*$AZ$3)/Z46, 0)</f>
        <v>-100318490.08978395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250000</v>
      </c>
      <c r="S47">
        <f t="shared" si="1"/>
        <v>-588298184.11797082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-189.62702095167262</v>
      </c>
      <c r="AC47">
        <f t="shared" si="2"/>
        <v>-169.32692655982595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-0.39588061208172842</v>
      </c>
      <c r="AI47">
        <f t="shared" si="25"/>
        <v>-0.39588420989426487</v>
      </c>
      <c r="AJ47">
        <f t="shared" si="7"/>
        <v>-20.30009439184667</v>
      </c>
      <c r="AK47">
        <f t="shared" si="22"/>
        <v>-13.273891466617085</v>
      </c>
      <c r="AL47">
        <f t="shared" si="8"/>
        <v>-33.96987006835802</v>
      </c>
      <c r="AN47">
        <f t="shared" si="26"/>
        <v>0</v>
      </c>
      <c r="AO47">
        <f t="shared" si="26"/>
        <v>0</v>
      </c>
      <c r="AP47">
        <f t="shared" si="26"/>
        <v>-2.4572284402711863E-8</v>
      </c>
      <c r="AQ47">
        <f t="shared" si="26"/>
        <v>-2.7037792800500391E-3</v>
      </c>
      <c r="AR47">
        <f t="shared" si="26"/>
        <v>-2.7038038523344416E-3</v>
      </c>
      <c r="AS47">
        <f t="shared" si="26"/>
        <v>-0.13864527063124718</v>
      </c>
      <c r="AT47">
        <f t="shared" si="26"/>
        <v>-9.0657818589163386E-2</v>
      </c>
      <c r="AU47">
        <f t="shared" si="23"/>
        <v>-0.23200689307274502</v>
      </c>
      <c r="AW47">
        <v>44</v>
      </c>
      <c r="AX47">
        <f>IF(Z47&gt;0, (R47*SUMPRODUCT(K47:$K$98, X47:$X$98)-K47*$AZ$3)/Z47, 0)</f>
        <v>-588298184.11797082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250000</v>
      </c>
      <c r="S48">
        <f t="shared" si="1"/>
        <v>-3512449938.1995897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-169.32692655982595</v>
      </c>
      <c r="AC48">
        <f t="shared" si="2"/>
        <v>-151.18712434093115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-6.0475885434658844E-2</v>
      </c>
      <c r="AI48">
        <f t="shared" si="25"/>
        <v>-6.0476423474798209E-2</v>
      </c>
      <c r="AJ48">
        <f t="shared" si="7"/>
        <v>-18.1398022188948</v>
      </c>
      <c r="AK48">
        <f t="shared" si="22"/>
        <v>-11.852884859187817</v>
      </c>
      <c r="AL48">
        <f t="shared" si="8"/>
        <v>-30.053163501557417</v>
      </c>
      <c r="AN48">
        <f t="shared" si="26"/>
        <v>0</v>
      </c>
      <c r="AO48">
        <f t="shared" si="26"/>
        <v>0</v>
      </c>
      <c r="AP48">
        <f t="shared" si="26"/>
        <v>-3.280980553799665E-9</v>
      </c>
      <c r="AQ48">
        <f t="shared" si="26"/>
        <v>-3.6878327390051991E-4</v>
      </c>
      <c r="AR48">
        <f t="shared" si="26"/>
        <v>-3.6878655488107372E-4</v>
      </c>
      <c r="AS48">
        <f t="shared" si="26"/>
        <v>-0.11061691122190806</v>
      </c>
      <c r="AT48">
        <f t="shared" si="26"/>
        <v>-7.2279151468728639E-2</v>
      </c>
      <c r="AU48">
        <f t="shared" si="23"/>
        <v>-0.18326484924551778</v>
      </c>
      <c r="AW48">
        <v>45</v>
      </c>
      <c r="AX48">
        <f>IF(Z48&gt;0, (R48*SUMPRODUCT(K48:$K$98, X48:$X$98)-K48*$AZ$3)/Z48, 0)</f>
        <v>-3512449938.1995897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250000</v>
      </c>
      <c r="S49">
        <f t="shared" si="1"/>
        <v>-21401656407.164951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-151.18712434093115</v>
      </c>
      <c r="AC49">
        <f t="shared" si="2"/>
        <v>-134.9888270544061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-9.0763445324377554E-3</v>
      </c>
      <c r="AI49">
        <f t="shared" si="25"/>
        <v>-9.0764233749491049E-3</v>
      </c>
      <c r="AJ49">
        <f t="shared" si="7"/>
        <v>-16.198297286525047</v>
      </c>
      <c r="AK49">
        <f t="shared" si="22"/>
        <v>-10.583098703865181</v>
      </c>
      <c r="AL49">
        <f t="shared" si="8"/>
        <v>-26.79047241376518</v>
      </c>
      <c r="AN49">
        <f t="shared" si="26"/>
        <v>0</v>
      </c>
      <c r="AO49">
        <f t="shared" si="26"/>
        <v>0</v>
      </c>
      <c r="AP49">
        <f t="shared" si="26"/>
        <v>-4.2927085802512207E-10</v>
      </c>
      <c r="AQ49">
        <f t="shared" si="26"/>
        <v>-4.9417631915598771E-5</v>
      </c>
      <c r="AR49">
        <f t="shared" si="26"/>
        <v>-4.9418061186456801E-5</v>
      </c>
      <c r="AS49">
        <f t="shared" si="26"/>
        <v>-8.8194260376973713E-2</v>
      </c>
      <c r="AT49">
        <f t="shared" si="26"/>
        <v>-5.762139971713845E-2</v>
      </c>
      <c r="AU49">
        <f t="shared" si="23"/>
        <v>-0.14586507815529864</v>
      </c>
      <c r="AW49">
        <v>46</v>
      </c>
      <c r="AX49">
        <f>IF(Z49&gt;0, (R49*SUMPRODUCT(K49:$K$98, X49:$X$98)-K49*$AZ$3)/Z49, 0)</f>
        <v>-21401656407.164951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250000</v>
      </c>
      <c r="S50">
        <f t="shared" si="1"/>
        <v>-133117548960.86395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-134.9888270544061</v>
      </c>
      <c r="AC50">
        <f t="shared" si="2"/>
        <v>-120.5257817668604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-1.3347295594577685E-3</v>
      </c>
      <c r="AI50">
        <f t="shared" si="25"/>
        <v>-1.3347408770660316E-3</v>
      </c>
      <c r="AJ50">
        <f t="shared" si="7"/>
        <v>-14.463045287545697</v>
      </c>
      <c r="AK50">
        <f t="shared" si="22"/>
        <v>-9.4492178938084272</v>
      </c>
      <c r="AL50">
        <f t="shared" si="8"/>
        <v>-23.91359792223119</v>
      </c>
      <c r="AN50">
        <f t="shared" si="26"/>
        <v>0</v>
      </c>
      <c r="AO50">
        <f t="shared" si="26"/>
        <v>0</v>
      </c>
      <c r="AP50">
        <f t="shared" si="26"/>
        <v>-5.5018353844452739E-11</v>
      </c>
      <c r="AQ50">
        <f t="shared" si="26"/>
        <v>-6.4885284489122101E-6</v>
      </c>
      <c r="AR50">
        <f t="shared" si="26"/>
        <v>-6.4885834672660542E-6</v>
      </c>
      <c r="AS50">
        <f t="shared" si="26"/>
        <v>-7.0309284859376181E-2</v>
      </c>
      <c r="AT50">
        <f t="shared" si="26"/>
        <v>-4.5935537045312752E-2</v>
      </c>
      <c r="AU50">
        <f t="shared" si="23"/>
        <v>-0.11625131048815621</v>
      </c>
      <c r="AW50">
        <v>47</v>
      </c>
      <c r="AX50">
        <f>IF(Z50&gt;0, (R50*SUMPRODUCT(K50:$K$98, X50:$X$98)-K50*$AZ$3)/Z50, 0)</f>
        <v>-133117548960.86395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250000</v>
      </c>
      <c r="S51">
        <f t="shared" si="1"/>
        <v>-847037056306.54065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-120.5257817668604</v>
      </c>
      <c r="AC51">
        <f t="shared" si="2"/>
        <v>-107.61231084005171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-1.9232724957192558E-4</v>
      </c>
      <c r="AI51">
        <f t="shared" si="25"/>
        <v>-1.9232883764162747E-4</v>
      </c>
      <c r="AJ51">
        <f t="shared" si="7"/>
        <v>-12.913470926808699</v>
      </c>
      <c r="AK51">
        <f t="shared" si="22"/>
        <v>-8.436804723680229</v>
      </c>
      <c r="AL51">
        <f t="shared" si="8"/>
        <v>-21.35046797932657</v>
      </c>
      <c r="AN51">
        <f t="shared" si="26"/>
        <v>0</v>
      </c>
      <c r="AO51">
        <f t="shared" si="26"/>
        <v>0</v>
      </c>
      <c r="AP51">
        <f t="shared" si="26"/>
        <v>-6.8929395836958045E-12</v>
      </c>
      <c r="AQ51">
        <f t="shared" si="26"/>
        <v>-8.3478710664765903E-7</v>
      </c>
      <c r="AR51">
        <f t="shared" si="26"/>
        <v>-8.3479399958724273E-7</v>
      </c>
      <c r="AS51">
        <f t="shared" si="26"/>
        <v>-5.6050294774988962E-2</v>
      </c>
      <c r="AT51">
        <f t="shared" si="26"/>
        <v>-3.6619542058175379E-2</v>
      </c>
      <c r="AU51">
        <f t="shared" si="23"/>
        <v>-9.2670671627163928E-2</v>
      </c>
      <c r="AW51">
        <v>48</v>
      </c>
      <c r="AX51">
        <f>IF(Z51&gt;0, (R51*SUMPRODUCT(K51:$K$98, X51:$X$98)-K51*$AZ$3)/Z51, 0)</f>
        <v>-847037056306.54065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250000</v>
      </c>
      <c r="S52">
        <f t="shared" si="1"/>
        <v>-5522911354829.7676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-107.61231084005171</v>
      </c>
      <c r="AC52">
        <f t="shared" si="2"/>
        <v>-96.082421125430642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-2.7094515056244747E-5</v>
      </c>
      <c r="AI52">
        <f t="shared" si="25"/>
        <v>-2.7094732519496807E-5</v>
      </c>
      <c r="AJ52">
        <f t="shared" si="7"/>
        <v>-11.529889714621063</v>
      </c>
      <c r="AK52">
        <f t="shared" si="22"/>
        <v>-7.5328617588036204</v>
      </c>
      <c r="AL52">
        <f t="shared" si="8"/>
        <v>-19.062778568157203</v>
      </c>
      <c r="AN52">
        <f t="shared" si="26"/>
        <v>0</v>
      </c>
      <c r="AO52">
        <f t="shared" si="26"/>
        <v>0</v>
      </c>
      <c r="AP52">
        <f t="shared" si="26"/>
        <v>-8.4275777443759066E-13</v>
      </c>
      <c r="AQ52">
        <f t="shared" si="26"/>
        <v>-1.0500216929444185E-7</v>
      </c>
      <c r="AR52">
        <f t="shared" si="26"/>
        <v>-1.0500301205221629E-7</v>
      </c>
      <c r="AS52">
        <f t="shared" si="26"/>
        <v>-4.4682971045899973E-2</v>
      </c>
      <c r="AT52">
        <f t="shared" si="26"/>
        <v>-2.919287627136263E-2</v>
      </c>
      <c r="AU52">
        <f t="shared" si="23"/>
        <v>-7.3875952320274649E-2</v>
      </c>
      <c r="AW52">
        <v>49</v>
      </c>
      <c r="AX52">
        <f>IF(Z52&gt;0, (R52*SUMPRODUCT(K52:$K$98, X52:$X$98)-K52*$AZ$3)/Z52, 0)</f>
        <v>-5522911354829.7676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250000</v>
      </c>
      <c r="S53">
        <f t="shared" si="1"/>
        <v>-36954137471308.414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-96.082421125430642</v>
      </c>
      <c r="AC53">
        <f t="shared" si="2"/>
        <v>-85.787876097032637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-3.7254051980774124E-6</v>
      </c>
      <c r="AI53">
        <f t="shared" si="25"/>
        <v>-3.7254342164370495E-6</v>
      </c>
      <c r="AJ53">
        <f t="shared" si="7"/>
        <v>-10.294545028398005</v>
      </c>
      <c r="AK53">
        <f t="shared" si="22"/>
        <v>-6.7257694787801459</v>
      </c>
      <c r="AL53">
        <f t="shared" si="8"/>
        <v>-17.020318232612368</v>
      </c>
      <c r="AN53">
        <f t="shared" si="26"/>
        <v>0</v>
      </c>
      <c r="AO53">
        <f t="shared" si="26"/>
        <v>0</v>
      </c>
      <c r="AP53">
        <f t="shared" si="26"/>
        <v>-1.0040878809237892E-13</v>
      </c>
      <c r="AQ53">
        <f t="shared" si="26"/>
        <v>-1.2890577750531255E-8</v>
      </c>
      <c r="AR53">
        <f t="shared" si="26"/>
        <v>-1.2890678159319348E-8</v>
      </c>
      <c r="AS53">
        <f t="shared" si="26"/>
        <v>-3.5620993164285582E-2</v>
      </c>
      <c r="AT53">
        <f t="shared" si="26"/>
        <v>-2.3272382409062171E-2</v>
      </c>
      <c r="AU53">
        <f t="shared" si="23"/>
        <v>-5.8893388464025913E-2</v>
      </c>
      <c r="AW53">
        <v>50</v>
      </c>
      <c r="AX53">
        <f>IF(Z53&gt;0, (R53*SUMPRODUCT(K53:$K$98, X53:$X$98)-K53*$AZ$3)/Z53, 0)</f>
        <v>-36954137471308.414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250000</v>
      </c>
      <c r="S54">
        <f t="shared" si="1"/>
        <v>-254412730163691.56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-85.787876097032637</v>
      </c>
      <c r="AC54">
        <f t="shared" si="2"/>
        <v>-76.596317955101654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-4.992957483348251E-7</v>
      </c>
      <c r="AI54">
        <f t="shared" si="25"/>
        <v>-4.9929951172344889E-7</v>
      </c>
      <c r="AJ54">
        <f t="shared" si="7"/>
        <v>-9.1915581419309831</v>
      </c>
      <c r="AK54">
        <f t="shared" si="22"/>
        <v>-6.0051513267922854</v>
      </c>
      <c r="AL54">
        <f t="shared" si="8"/>
        <v>-15.19670996802278</v>
      </c>
      <c r="AN54">
        <f t="shared" si="26"/>
        <v>0</v>
      </c>
      <c r="AO54">
        <f t="shared" si="26"/>
        <v>0</v>
      </c>
      <c r="AP54">
        <f t="shared" si="26"/>
        <v>-1.1626792226216445E-14</v>
      </c>
      <c r="AQ54">
        <f t="shared" si="26"/>
        <v>-1.542548087823084E-9</v>
      </c>
      <c r="AR54">
        <f t="shared" si="26"/>
        <v>-1.5425597146153103E-9</v>
      </c>
      <c r="AS54">
        <f t="shared" si="26"/>
        <v>-2.8396837912672074E-2</v>
      </c>
      <c r="AT54">
        <f t="shared" si="26"/>
        <v>-1.855260079246623E-2</v>
      </c>
      <c r="AU54">
        <f t="shared" si="23"/>
        <v>-4.6949440247698017E-2</v>
      </c>
      <c r="AW54">
        <v>51</v>
      </c>
      <c r="AX54">
        <f>IF(Z54&gt;0, (R54*SUMPRODUCT(K54:$K$98, X54:$X$98)-K54*$AZ$3)/Z54, 0)</f>
        <v>-254412730163691.56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250000</v>
      </c>
      <c r="S55">
        <f t="shared" si="1"/>
        <v>-1805204065882448.8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-76.596317955101654</v>
      </c>
      <c r="AC55">
        <f t="shared" si="2"/>
        <v>-68.389569604124944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-6.504392596459035E-8</v>
      </c>
      <c r="AI55">
        <f t="shared" si="25"/>
        <v>-6.5044399523029651E-8</v>
      </c>
      <c r="AJ55">
        <f t="shared" si="7"/>
        <v>-8.2067483509767101</v>
      </c>
      <c r="AK55">
        <f t="shared" si="22"/>
        <v>-5.3617422568571165</v>
      </c>
      <c r="AL55">
        <f t="shared" si="8"/>
        <v>-13.568490672878227</v>
      </c>
      <c r="AN55">
        <f t="shared" si="26"/>
        <v>0</v>
      </c>
      <c r="AO55">
        <f t="shared" si="26"/>
        <v>0</v>
      </c>
      <c r="AP55">
        <f t="shared" si="26"/>
        <v>-1.3062803734881961E-15</v>
      </c>
      <c r="AQ55">
        <f t="shared" si="26"/>
        <v>-1.794194693865625E-10</v>
      </c>
      <c r="AR55">
        <f t="shared" si="26"/>
        <v>-1.7942077566693598E-10</v>
      </c>
      <c r="AS55">
        <f t="shared" si="26"/>
        <v>-2.2637785353283934E-2</v>
      </c>
      <c r="AT55">
        <f t="shared" si="26"/>
        <v>-1.4790019766588556E-2</v>
      </c>
      <c r="AU55">
        <f t="shared" si="23"/>
        <v>-3.7427805299293265E-2</v>
      </c>
      <c r="AW55">
        <v>52</v>
      </c>
      <c r="AX55">
        <f>IF(Z55&gt;0, (R55*SUMPRODUCT(K55:$K$98, X55:$X$98)-K55*$AZ$3)/Z55, 0)</f>
        <v>-1805204065882448.8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250000</v>
      </c>
      <c r="S56">
        <f t="shared" si="1"/>
        <v>-1.3238744524891724E+16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-68.389569604124944</v>
      </c>
      <c r="AC56">
        <f t="shared" si="2"/>
        <v>-61.062115718126464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-8.2233621878436874E-9</v>
      </c>
      <c r="AI56">
        <f t="shared" si="25"/>
        <v>-8.2234198425891988E-9</v>
      </c>
      <c r="AJ56">
        <f t="shared" si="7"/>
        <v>-7.3274538859984801</v>
      </c>
      <c r="AK56">
        <f t="shared" si="22"/>
        <v>-4.7872698722887463</v>
      </c>
      <c r="AL56">
        <f t="shared" si="8"/>
        <v>-12.114723766510647</v>
      </c>
      <c r="AN56">
        <f t="shared" si="26"/>
        <v>0</v>
      </c>
      <c r="AO56">
        <f t="shared" si="26"/>
        <v>0</v>
      </c>
      <c r="AP56">
        <f t="shared" si="26"/>
        <v>-1.4199722525303889E-16</v>
      </c>
      <c r="AQ56">
        <f t="shared" si="26"/>
        <v>-2.0253226383391263E-11</v>
      </c>
      <c r="AR56">
        <f t="shared" si="26"/>
        <v>-2.0253368380616516E-11</v>
      </c>
      <c r="AS56">
        <f t="shared" si="26"/>
        <v>-1.8046703887902277E-2</v>
      </c>
      <c r="AT56">
        <f t="shared" si="26"/>
        <v>-1.1790513207016679E-2</v>
      </c>
      <c r="AU56">
        <f t="shared" si="23"/>
        <v>-2.9837217115172326E-2</v>
      </c>
      <c r="AW56">
        <v>53</v>
      </c>
      <c r="AX56">
        <f>IF(Z56&gt;0, (R56*SUMPRODUCT(K56:$K$98, X56:$X$98)-K56*$AZ$3)/Z56, 0)</f>
        <v>-1.3238744524891724E+16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250000</v>
      </c>
      <c r="S57">
        <f t="shared" si="1"/>
        <v>-1.0066402815271643E+17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-61.062115718126464</v>
      </c>
      <c r="AC57">
        <f t="shared" si="2"/>
        <v>-54.519746176916442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-1.0061636915972339E-9</v>
      </c>
      <c r="AI57">
        <f t="shared" si="25"/>
        <v>-1.0061704616107105E-9</v>
      </c>
      <c r="AJ57">
        <f t="shared" si="7"/>
        <v>-6.5423695412100216</v>
      </c>
      <c r="AK57">
        <f t="shared" si="22"/>
        <v>-4.2743481002688526</v>
      </c>
      <c r="AL57">
        <f t="shared" si="8"/>
        <v>-10.816717642485045</v>
      </c>
      <c r="AN57">
        <f t="shared" si="26"/>
        <v>0</v>
      </c>
      <c r="AO57">
        <f t="shared" si="26"/>
        <v>0</v>
      </c>
      <c r="AP57">
        <f t="shared" si="26"/>
        <v>-1.4887312646348992E-17</v>
      </c>
      <c r="AQ57">
        <f t="shared" si="26"/>
        <v>-2.2125618363678146E-12</v>
      </c>
      <c r="AR57">
        <f t="shared" si="26"/>
        <v>-2.2125767236804607E-12</v>
      </c>
      <c r="AS57">
        <f t="shared" si="26"/>
        <v>-1.4386721849719643E-2</v>
      </c>
      <c r="AT57">
        <f t="shared" si="26"/>
        <v>-9.3993249418424258E-3</v>
      </c>
      <c r="AU57">
        <f t="shared" si="23"/>
        <v>-2.3786046793774648E-2</v>
      </c>
      <c r="AW57">
        <v>54</v>
      </c>
      <c r="AX57">
        <f>IF(Z57&gt;0, (R57*SUMPRODUCT(K57:$K$98, X57:$X$98)-K57*$AZ$3)/Z57, 0)</f>
        <v>-1.0066402815271643E+17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250000</v>
      </c>
      <c r="S58">
        <f t="shared" si="1"/>
        <v>-7.9525219386527654E+17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-54.519746176916442</v>
      </c>
      <c r="AC58">
        <f t="shared" si="2"/>
        <v>-48.678344800820192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-1.1874346567156664E-10</v>
      </c>
      <c r="AI58">
        <f t="shared" si="25"/>
        <v>-1.1874423081162498E-10</v>
      </c>
      <c r="AJ58">
        <f t="shared" si="7"/>
        <v>-5.8414013760962504</v>
      </c>
      <c r="AK58">
        <f t="shared" si="22"/>
        <v>-3.8163822323841514</v>
      </c>
      <c r="AL58">
        <f t="shared" si="8"/>
        <v>-9.6577836085991464</v>
      </c>
      <c r="AN58">
        <f t="shared" si="26"/>
        <v>0</v>
      </c>
      <c r="AO58">
        <f t="shared" si="26"/>
        <v>0</v>
      </c>
      <c r="AP58">
        <f t="shared" si="26"/>
        <v>-1.5022758746029814E-18</v>
      </c>
      <c r="AQ58">
        <f t="shared" si="26"/>
        <v>-2.3314090250589572E-13</v>
      </c>
      <c r="AR58">
        <f t="shared" si="26"/>
        <v>-2.3314240478177035E-13</v>
      </c>
      <c r="AS58">
        <f t="shared" si="26"/>
        <v>-1.1469006576657156E-2</v>
      </c>
      <c r="AT58">
        <f t="shared" si="26"/>
        <v>-7.4930842967518311E-3</v>
      </c>
      <c r="AU58">
        <f t="shared" si="23"/>
        <v>-1.8962090873642128E-2</v>
      </c>
      <c r="AW58">
        <v>55</v>
      </c>
      <c r="AX58">
        <f>IF(Z58&gt;0, (R58*SUMPRODUCT(K58:$K$98, X58:$X$98)-K58*$AZ$3)/Z58, 0)</f>
        <v>-7.9525219386527654E+17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250000</v>
      </c>
      <c r="S59">
        <f t="shared" si="1"/>
        <v>-6.5492665774686976E+18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-48.678344800820192</v>
      </c>
      <c r="AC59">
        <f t="shared" si="2"/>
        <v>-43.462807857875369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-1.3490701587994932E-11</v>
      </c>
      <c r="AI59">
        <f t="shared" si="25"/>
        <v>-1.349078454157329E-11</v>
      </c>
      <c r="AJ59">
        <f t="shared" si="7"/>
        <v>-5.2155369429448228</v>
      </c>
      <c r="AK59">
        <f t="shared" si="22"/>
        <v>-3.4074841360574135</v>
      </c>
      <c r="AL59">
        <f t="shared" si="8"/>
        <v>-8.6230210790157269</v>
      </c>
      <c r="AN59">
        <f t="shared" si="26"/>
        <v>0</v>
      </c>
      <c r="AO59">
        <f t="shared" si="26"/>
        <v>0</v>
      </c>
      <c r="AP59">
        <f t="shared" si="26"/>
        <v>-1.4542057426643545E-19</v>
      </c>
      <c r="AQ59">
        <f t="shared" si="26"/>
        <v>-2.3649679869259709E-14</v>
      </c>
      <c r="AR59">
        <f t="shared" si="26"/>
        <v>-2.3649825289833977E-14</v>
      </c>
      <c r="AS59">
        <f t="shared" si="26"/>
        <v>-9.143021824506525E-3</v>
      </c>
      <c r="AT59">
        <f t="shared" si="26"/>
        <v>-5.9734409253444903E-3</v>
      </c>
      <c r="AU59">
        <f t="shared" si="23"/>
        <v>-1.5116462749874665E-2</v>
      </c>
      <c r="AW59">
        <v>56</v>
      </c>
      <c r="AX59">
        <f>IF(Z59&gt;0, (R59*SUMPRODUCT(K59:$K$98, X59:$X$98)-K59*$AZ$3)/Z59, 0)</f>
        <v>-6.5492665774686976E+18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250000</v>
      </c>
      <c r="S60">
        <f t="shared" si="1"/>
        <v>-5.6344447960473903E+19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-43.462807857875369</v>
      </c>
      <c r="AC60">
        <f t="shared" si="2"/>
        <v>-38.8060784445316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-1.4702984987993761E-12</v>
      </c>
      <c r="AI60">
        <f t="shared" si="25"/>
        <v>-1.4703071079170108E-12</v>
      </c>
      <c r="AJ60">
        <f t="shared" si="7"/>
        <v>-4.6567294133437684</v>
      </c>
      <c r="AK60">
        <f t="shared" si="22"/>
        <v>-3.0423965500512762</v>
      </c>
      <c r="AL60">
        <f t="shared" si="8"/>
        <v>-7.699125963396515</v>
      </c>
      <c r="AN60">
        <f t="shared" si="26"/>
        <v>0</v>
      </c>
      <c r="AO60">
        <f t="shared" si="26"/>
        <v>0</v>
      </c>
      <c r="AP60">
        <f t="shared" si="26"/>
        <v>-1.347507992625223E-20</v>
      </c>
      <c r="AQ60">
        <f t="shared" si="26"/>
        <v>-2.3013264108280106E-15</v>
      </c>
      <c r="AR60">
        <f t="shared" si="26"/>
        <v>-2.3013398859079368E-15</v>
      </c>
      <c r="AS60">
        <f t="shared" si="26"/>
        <v>-7.2887610208122386E-3</v>
      </c>
      <c r="AT60">
        <f t="shared" si="26"/>
        <v>-4.761990533597351E-3</v>
      </c>
      <c r="AU60">
        <f t="shared" si="23"/>
        <v>-1.2050751554411892E-2</v>
      </c>
      <c r="AW60">
        <v>57</v>
      </c>
      <c r="AX60">
        <f>IF(Z60&gt;0, (R60*SUMPRODUCT(K60:$K$98, X60:$X$98)-K60*$AZ$3)/Z60, 0)</f>
        <v>-5.6344447960473903E+19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250000</v>
      </c>
      <c r="S61">
        <f t="shared" si="1"/>
        <v>-5.0700791852674869E+20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-38.8060784445316</v>
      </c>
      <c r="AC61">
        <f t="shared" si="2"/>
        <v>-34.648284325474641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-1.5337584318018438E-13</v>
      </c>
      <c r="AI61">
        <f t="shared" si="25"/>
        <v>-1.5337669741448378E-13</v>
      </c>
      <c r="AJ61">
        <f t="shared" si="7"/>
        <v>-4.1577941190569589</v>
      </c>
      <c r="AK61">
        <f t="shared" si="22"/>
        <v>-2.7164254911172123</v>
      </c>
      <c r="AL61">
        <f t="shared" si="8"/>
        <v>-6.8742196101743254</v>
      </c>
      <c r="AN61">
        <f t="shared" si="26"/>
        <v>0</v>
      </c>
      <c r="AO61">
        <f t="shared" si="26"/>
        <v>0</v>
      </c>
      <c r="AP61">
        <f t="shared" si="26"/>
        <v>-1.1938003185779135E-21</v>
      </c>
      <c r="AQ61">
        <f t="shared" si="26"/>
        <v>-2.1434415661040078E-16</v>
      </c>
      <c r="AR61">
        <f t="shared" si="26"/>
        <v>-2.1434535041071937E-16</v>
      </c>
      <c r="AS61">
        <f t="shared" si="26"/>
        <v>-5.8105556607240738E-3</v>
      </c>
      <c r="AT61">
        <f t="shared" si="26"/>
        <v>-3.7962296983397267E-3</v>
      </c>
      <c r="AU61">
        <f t="shared" si="23"/>
        <v>-9.606785359064016E-3</v>
      </c>
      <c r="AW61">
        <v>58</v>
      </c>
      <c r="AX61">
        <f>IF(Z61&gt;0, (R61*SUMPRODUCT(K61:$K$98, X61:$X$98)-K61*$AZ$3)/Z61, 0)</f>
        <v>-5.0700791852674869E+20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250000</v>
      </c>
      <c r="S62">
        <f t="shared" si="1"/>
        <v>-4.7874166407519629E+21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-34.648284325474641</v>
      </c>
      <c r="AC62">
        <f t="shared" si="2"/>
        <v>-30.935968147745214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-1.5298355743626871E-14</v>
      </c>
      <c r="AI62">
        <f t="shared" si="25"/>
        <v>-1.5298436517796086E-14</v>
      </c>
      <c r="AJ62">
        <f t="shared" si="7"/>
        <v>-3.7123161777294271</v>
      </c>
      <c r="AK62">
        <f t="shared" si="22"/>
        <v>-2.425379902783225</v>
      </c>
      <c r="AL62">
        <f t="shared" si="8"/>
        <v>-6.1376960805126668</v>
      </c>
      <c r="AN62">
        <f t="shared" si="26"/>
        <v>0</v>
      </c>
      <c r="AO62">
        <f t="shared" si="26"/>
        <v>0</v>
      </c>
      <c r="AP62">
        <f t="shared" si="26"/>
        <v>-1.0078807775097973E-22</v>
      </c>
      <c r="AQ62">
        <f t="shared" si="26"/>
        <v>-1.9088922648411372E-17</v>
      </c>
      <c r="AR62">
        <f t="shared" si="26"/>
        <v>-1.9089023436489124E-17</v>
      </c>
      <c r="AS62">
        <f t="shared" si="26"/>
        <v>-4.6321393978986545E-3</v>
      </c>
      <c r="AT62">
        <f t="shared" si="26"/>
        <v>-3.026331073293787E-3</v>
      </c>
      <c r="AU62">
        <f t="shared" si="23"/>
        <v>-7.6584704711924597E-3</v>
      </c>
      <c r="AW62">
        <v>59</v>
      </c>
      <c r="AX62">
        <f>IF(Z62&gt;0, (R62*SUMPRODUCT(K62:$K$98, X62:$X$98)-K62*$AZ$3)/Z62, 0)</f>
        <v>-4.7874166407519629E+21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250000</v>
      </c>
      <c r="S63">
        <f t="shared" si="1"/>
        <v>-4.7595372969256506E+22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-30.935968147745214</v>
      </c>
      <c r="AC63">
        <f t="shared" si="2"/>
        <v>-27.621400131915372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-1.4542440684706935E-15</v>
      </c>
      <c r="AI63">
        <f t="shared" si="25"/>
        <v>-1.4542513226947937E-15</v>
      </c>
      <c r="AJ63">
        <f t="shared" si="7"/>
        <v>-3.3145680158298418</v>
      </c>
      <c r="AK63">
        <f t="shared" si="22"/>
        <v>-2.1655177703421651</v>
      </c>
      <c r="AL63">
        <f t="shared" si="8"/>
        <v>-5.4800857861720083</v>
      </c>
      <c r="AN63">
        <f t="shared" si="26"/>
        <v>0</v>
      </c>
      <c r="AO63">
        <f t="shared" si="26"/>
        <v>0</v>
      </c>
      <c r="AP63">
        <f t="shared" si="26"/>
        <v>-8.0818280783672645E-24</v>
      </c>
      <c r="AQ63">
        <f t="shared" si="26"/>
        <v>-1.6201526701017605E-18</v>
      </c>
      <c r="AR63">
        <f t="shared" si="26"/>
        <v>-1.620160751929839E-18</v>
      </c>
      <c r="AS63">
        <f t="shared" si="26"/>
        <v>-3.692713167967673E-3</v>
      </c>
      <c r="AT63">
        <f t="shared" si="26"/>
        <v>-2.412572603072215E-3</v>
      </c>
      <c r="AU63">
        <f t="shared" si="23"/>
        <v>-6.1052857710398901E-3</v>
      </c>
      <c r="AW63">
        <v>60</v>
      </c>
      <c r="AX63">
        <f>IF(Z63&gt;0, (R63*SUMPRODUCT(K63:$K$98, X63:$X$98)-K63*$AZ$3)/Z63, 0)</f>
        <v>-4.7595372969256506E+22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250000</v>
      </c>
      <c r="S64">
        <f t="shared" si="1"/>
        <v>-4.9989837810202185E+23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-27.621400131915372</v>
      </c>
      <c r="AC64">
        <f t="shared" si="2"/>
        <v>-24.661964403495865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-1.3130014827600847E-16</v>
      </c>
      <c r="AI64">
        <f t="shared" si="25"/>
        <v>-1.3130076495045381E-16</v>
      </c>
      <c r="AJ64">
        <f t="shared" si="7"/>
        <v>-2.959435728419507</v>
      </c>
      <c r="AK64">
        <f t="shared" si="22"/>
        <v>-1.9334980092340763</v>
      </c>
      <c r="AL64">
        <f t="shared" si="8"/>
        <v>-4.8929337376535837</v>
      </c>
      <c r="AN64">
        <f t="shared" si="26"/>
        <v>0</v>
      </c>
      <c r="AO64">
        <f t="shared" si="26"/>
        <v>0</v>
      </c>
      <c r="AP64">
        <f t="shared" si="26"/>
        <v>-6.1341807530477152E-25</v>
      </c>
      <c r="AQ64">
        <f t="shared" si="26"/>
        <v>-1.3060681345075443E-19</v>
      </c>
      <c r="AR64">
        <f t="shared" si="26"/>
        <v>-1.3060742686882974E-19</v>
      </c>
      <c r="AS64">
        <f t="shared" si="26"/>
        <v>-2.9438083290558672E-3</v>
      </c>
      <c r="AT64">
        <f t="shared" si="26"/>
        <v>-1.9232881083164983E-3</v>
      </c>
      <c r="AU64">
        <f t="shared" si="23"/>
        <v>-4.8670964373723662E-3</v>
      </c>
      <c r="AW64">
        <v>61</v>
      </c>
      <c r="AX64">
        <f>IF(Z64&gt;0, (R64*SUMPRODUCT(K64:$K$98, X64:$X$98)-K64*$AZ$3)/Z64, 0)</f>
        <v>-4.9989837810202185E+23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250000</v>
      </c>
      <c r="S65">
        <f t="shared" si="1"/>
        <v>-5.5661002623339042E+24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-24.661964403495865</v>
      </c>
      <c r="AC65">
        <f t="shared" si="2"/>
        <v>-22.019611074549875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-1.1221148698224946E-17</v>
      </c>
      <c r="AI65">
        <f t="shared" si="25"/>
        <v>-1.1221198148490924E-17</v>
      </c>
      <c r="AJ65">
        <f t="shared" si="7"/>
        <v>-2.6423533289459904</v>
      </c>
      <c r="AK65">
        <f t="shared" si="22"/>
        <v>-1.7263375082447108</v>
      </c>
      <c r="AL65">
        <f t="shared" si="8"/>
        <v>-4.3686908371907016</v>
      </c>
      <c r="AN65">
        <f t="shared" si="26"/>
        <v>0</v>
      </c>
      <c r="AO65">
        <f t="shared" si="26"/>
        <v>0</v>
      </c>
      <c r="AP65">
        <f t="shared" si="26"/>
        <v>-4.3918876959059699E-26</v>
      </c>
      <c r="AQ65">
        <f t="shared" si="26"/>
        <v>-9.9659777206710139E-21</v>
      </c>
      <c r="AR65">
        <f t="shared" si="26"/>
        <v>-9.9660216395479734E-21</v>
      </c>
      <c r="AS65">
        <f t="shared" si="26"/>
        <v>-2.3467859766070384E-3</v>
      </c>
      <c r="AT65">
        <f t="shared" si="26"/>
        <v>-1.5332335047165957E-3</v>
      </c>
      <c r="AU65">
        <f t="shared" si="23"/>
        <v>-3.8800194813236348E-3</v>
      </c>
      <c r="AW65">
        <v>62</v>
      </c>
      <c r="AX65">
        <f>IF(Z65&gt;0, (R65*SUMPRODUCT(K65:$K$98, X65:$X$98)-K65*$AZ$3)/Z65, 0)</f>
        <v>-5.5661002623339042E+24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250000</v>
      </c>
      <c r="S66">
        <f t="shared" si="1"/>
        <v>-6.5961784052077556E+25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-22.019611074549875</v>
      </c>
      <c r="AC66">
        <f t="shared" si="2"/>
        <v>-19.660367030848104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-9.0460103318343636E-19</v>
      </c>
      <c r="AI66">
        <f t="shared" si="25"/>
        <v>-9.046047588950952E-19</v>
      </c>
      <c r="AJ66">
        <f t="shared" si="7"/>
        <v>-2.3592440437017714</v>
      </c>
      <c r="AK66">
        <f t="shared" si="22"/>
        <v>-1.5413727752184914</v>
      </c>
      <c r="AL66">
        <f t="shared" si="8"/>
        <v>-3.9006168189202626</v>
      </c>
      <c r="AN66">
        <f t="shared" si="26"/>
        <v>0</v>
      </c>
      <c r="AO66">
        <f t="shared" si="26"/>
        <v>0</v>
      </c>
      <c r="AP66">
        <f t="shared" si="26"/>
        <v>-2.9544307349058293E-27</v>
      </c>
      <c r="AQ66">
        <f t="shared" si="26"/>
        <v>-7.1733438868526029E-22</v>
      </c>
      <c r="AR66">
        <f t="shared" si="26"/>
        <v>-7.1733734311599515E-22</v>
      </c>
      <c r="AS66">
        <f t="shared" si="26"/>
        <v>-1.8708434124737187E-3</v>
      </c>
      <c r="AT66">
        <f t="shared" si="26"/>
        <v>-1.2222843628161635E-3</v>
      </c>
      <c r="AU66">
        <f t="shared" si="23"/>
        <v>-3.093127775289882E-3</v>
      </c>
      <c r="AW66">
        <v>63</v>
      </c>
      <c r="AX66">
        <f>IF(Z66&gt;0, (R66*SUMPRODUCT(K66:$K$98, X66:$X$98)-K66*$AZ$3)/Z66, 0)</f>
        <v>-6.5961784052077556E+25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-8.3583109367675378E+26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-19.660367030848104</v>
      </c>
      <c r="AC67">
        <f t="shared" ref="AC67:AC79" si="29">S67*Z67</f>
        <v>-17.553899134685807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-6.8518658292756232E-20</v>
      </c>
      <c r="AI67">
        <f t="shared" ref="AI67:AI79" si="33">SUM(AE67:AH67)</f>
        <v>-6.8518920814383922E-20</v>
      </c>
      <c r="AJ67">
        <f t="shared" ref="AJ67:AJ79" si="34">AB67-AC67</f>
        <v>-2.1064678961622967</v>
      </c>
      <c r="AK67">
        <f t="shared" si="22"/>
        <v>-1.3762256921593674</v>
      </c>
      <c r="AL67">
        <f t="shared" ref="AL67:AL79" si="35">SUM(AI67:AK67)</f>
        <v>-3.4826935883216641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-4.8512694761254315E-23</v>
      </c>
      <c r="AR67">
        <f t="shared" si="36"/>
        <v>-4.8512880632255144E-23</v>
      </c>
      <c r="AS67">
        <f t="shared" si="36"/>
        <v>-1.4914249142807074E-3</v>
      </c>
      <c r="AT67">
        <f t="shared" si="36"/>
        <v>-9.7439761066339561E-4</v>
      </c>
      <c r="AU67">
        <f t="shared" si="23"/>
        <v>-2.4658225249441028E-3</v>
      </c>
      <c r="AW67">
        <v>64</v>
      </c>
      <c r="AX67">
        <f>IF(Z67&gt;0, (R67*SUMPRODUCT(K67:$K$98, X67:$X$98)-K67*$AZ$3)/Z67, 0)</f>
        <v>-8.3583109367675378E+26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250000</v>
      </c>
      <c r="S68">
        <f t="shared" si="28"/>
        <v>-1.1380538455523064E+28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-17.553899134685807</v>
      </c>
      <c r="AC68">
        <f t="shared" si="29"/>
        <v>-15.673124227398043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-4.8536315965341194E-21</v>
      </c>
      <c r="AI68">
        <f t="shared" si="33"/>
        <v>-4.8536488113657033E-21</v>
      </c>
      <c r="AJ68">
        <f t="shared" si="34"/>
        <v>-1.8807749072877638</v>
      </c>
      <c r="AK68">
        <f t="shared" si="22"/>
        <v>-1.2287729394280067</v>
      </c>
      <c r="AL68">
        <f t="shared" si="35"/>
        <v>-3.1095478467157704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-3.0682824471405464E-24</v>
      </c>
      <c r="AR68">
        <f t="shared" si="36"/>
        <v>-3.0682933297064207E-24</v>
      </c>
      <c r="AS68">
        <f t="shared" si="36"/>
        <v>-1.1889548104916346E-3</v>
      </c>
      <c r="AT68">
        <f t="shared" si="36"/>
        <v>-7.7678380952120188E-4</v>
      </c>
      <c r="AU68">
        <f t="shared" si="23"/>
        <v>-1.9657386200128365E-3</v>
      </c>
      <c r="AW68">
        <v>65</v>
      </c>
      <c r="AX68">
        <f>IF(Z68&gt;0, (R68*SUMPRODUCT(K68:$K$98, X68:$X$98)-K68*$AZ$3)/Z68, 0)</f>
        <v>-1.1380538455523064E+28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250000</v>
      </c>
      <c r="S69">
        <f t="shared" si="28"/>
        <v>-1.6737454615205069E+29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-15.673124227398043</v>
      </c>
      <c r="AC69">
        <f t="shared" si="29"/>
        <v>-13.993860917319681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-3.1995165062382493E-22</v>
      </c>
      <c r="AI69">
        <f t="shared" si="33"/>
        <v>-3.1995269572456148E-22</v>
      </c>
      <c r="AJ69">
        <f t="shared" si="34"/>
        <v>-1.6792633100783618</v>
      </c>
      <c r="AK69">
        <f t="shared" si="22"/>
        <v>-1.0971186959178632</v>
      </c>
      <c r="AL69">
        <f t="shared" si="35"/>
        <v>-2.7763820059962248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-1.8059048268762528E-25</v>
      </c>
      <c r="AR69">
        <f t="shared" si="36"/>
        <v>-1.8059107257439756E-25</v>
      </c>
      <c r="AS69">
        <f t="shared" si="36"/>
        <v>-9.4782749560876555E-4</v>
      </c>
      <c r="AT69">
        <f t="shared" si="36"/>
        <v>-6.1924729713106028E-4</v>
      </c>
      <c r="AU69">
        <f t="shared" si="23"/>
        <v>-1.5670747927398257E-3</v>
      </c>
      <c r="AW69">
        <v>66</v>
      </c>
      <c r="AX69">
        <f>IF(Z69&gt;0, (R69*SUMPRODUCT(K69:$K$98, X69:$X$98)-K69*$AZ$3)/Z69, 0)</f>
        <v>-1.6737454615205069E+29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250000</v>
      </c>
      <c r="S70">
        <f t="shared" si="28"/>
        <v>-2.7141378986033921E+30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-13.993860917319681</v>
      </c>
      <c r="AC70">
        <f t="shared" si="29"/>
        <v>-12.494518676178286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-1.954212097862988E-23</v>
      </c>
      <c r="AI70">
        <f t="shared" si="33"/>
        <v>-1.9542178522310152E-23</v>
      </c>
      <c r="AJ70">
        <f t="shared" si="34"/>
        <v>-1.4993422411413952</v>
      </c>
      <c r="AK70">
        <f t="shared" si="22"/>
        <v>-0.97957026421237781</v>
      </c>
      <c r="AL70">
        <f t="shared" si="35"/>
        <v>-2.4789125053537733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-9.8483659656908965E-27</v>
      </c>
      <c r="AR70">
        <f t="shared" si="36"/>
        <v>-9.848394965164544E-27</v>
      </c>
      <c r="AS70">
        <f t="shared" si="36"/>
        <v>-7.5560227647382503E-4</v>
      </c>
      <c r="AT70">
        <f t="shared" si="36"/>
        <v>-4.9366015396289879E-4</v>
      </c>
      <c r="AU70">
        <f t="shared" si="23"/>
        <v>-1.2492624304367239E-3</v>
      </c>
      <c r="AW70">
        <v>67</v>
      </c>
      <c r="AX70">
        <f>IF(Z70&gt;0, (R70*SUMPRODUCT(K70:$K$98, X70:$X$98)-K70*$AZ$3)/Z70, 0)</f>
        <v>-2.7141378986033921E+30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250000</v>
      </c>
      <c r="S71">
        <f t="shared" si="28"/>
        <v>-4.9013550217469439E+31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-12.494518676178286</v>
      </c>
      <c r="AC71">
        <f t="shared" si="29"/>
        <v>-11.155820246587753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-1.0824631544729082E-24</v>
      </c>
      <c r="AI71">
        <f t="shared" si="33"/>
        <v>-1.0824659995586542E-24</v>
      </c>
      <c r="AJ71">
        <f t="shared" si="34"/>
        <v>-1.3386984295905329</v>
      </c>
      <c r="AK71">
        <f t="shared" si="22"/>
        <v>-0.87461630733248008</v>
      </c>
      <c r="AL71">
        <f t="shared" si="35"/>
        <v>-2.2133147369230128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-4.8706573817812954E-28</v>
      </c>
      <c r="AR71">
        <f t="shared" si="36"/>
        <v>-4.8706701835453405E-28</v>
      </c>
      <c r="AS71">
        <f t="shared" si="36"/>
        <v>-6.0236150866854721E-4</v>
      </c>
      <c r="AT71">
        <f t="shared" si="36"/>
        <v>-3.9354285233011695E-4</v>
      </c>
      <c r="AU71">
        <f t="shared" si="23"/>
        <v>-9.9590436099866405E-4</v>
      </c>
      <c r="AW71">
        <v>68</v>
      </c>
      <c r="AX71">
        <f>IF(Z71&gt;0, (R71*SUMPRODUCT(K71:$K$98, X71:$X$98)-K71*$AZ$3)/Z71, 0)</f>
        <v>-4.9013550217469439E+31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250000</v>
      </c>
      <c r="S72">
        <f t="shared" si="28"/>
        <v>-9.9773096417763302E+32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-11.155820246587753</v>
      </c>
      <c r="AC72">
        <f t="shared" si="29"/>
        <v>-9.9605537915962081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-5.3836896258966026E-26</v>
      </c>
      <c r="AI72">
        <f t="shared" si="33"/>
        <v>-5.3837021049041567E-26</v>
      </c>
      <c r="AJ72">
        <f t="shared" si="34"/>
        <v>-1.195266454991545</v>
      </c>
      <c r="AK72">
        <f t="shared" ref="AK72:AK79" si="49">G72*SUM(AB72:AB72, AE72:AF72)</f>
        <v>-0.78090741726114277</v>
      </c>
      <c r="AL72">
        <f t="shared" si="35"/>
        <v>-1.9761738722526878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-2.1629000479500643E-29</v>
      </c>
      <c r="AR72">
        <f t="shared" si="36"/>
        <v>-2.1629050613977021E-29</v>
      </c>
      <c r="AS72">
        <f t="shared" si="36"/>
        <v>-4.8019890678296088E-4</v>
      </c>
      <c r="AT72">
        <f t="shared" si="36"/>
        <v>-3.1372995243153447E-4</v>
      </c>
      <c r="AU72">
        <f t="shared" si="23"/>
        <v>-7.9392885921449529E-4</v>
      </c>
      <c r="AW72">
        <v>69</v>
      </c>
      <c r="AX72">
        <f>IF(Z72&gt;0, (R72*SUMPRODUCT(K72:$K$98, X72:$X$98)-K72*$AZ$3)/Z72, 0)</f>
        <v>-9.9773096417763302E+32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250000</v>
      </c>
      <c r="S73">
        <f t="shared" si="28"/>
        <v>-2.324372379522436E+34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-9.9605537915962081</v>
      </c>
      <c r="AC73">
        <f t="shared" si="29"/>
        <v>-8.8933515996394696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-2.3751902382174372E-27</v>
      </c>
      <c r="AI73">
        <f t="shared" si="33"/>
        <v>-2.3751950208803175E-27</v>
      </c>
      <c r="AJ73">
        <f t="shared" si="34"/>
        <v>-1.0672021919567385</v>
      </c>
      <c r="AK73">
        <f t="shared" si="49"/>
        <v>-0.69723876541173468</v>
      </c>
      <c r="AL73">
        <f t="shared" si="35"/>
        <v>-1.7644409573684732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-8.5199454229765504E-31</v>
      </c>
      <c r="AR73">
        <f t="shared" si="36"/>
        <v>-8.5199625786662566E-31</v>
      </c>
      <c r="AS73">
        <f t="shared" si="36"/>
        <v>-3.828116284940702E-4</v>
      </c>
      <c r="AT73">
        <f t="shared" si="36"/>
        <v>-2.5010359728279213E-4</v>
      </c>
      <c r="AU73">
        <f t="shared" si="23"/>
        <v>-6.3291522577686233E-4</v>
      </c>
      <c r="AW73">
        <v>70</v>
      </c>
      <c r="AX73">
        <f>IF(Z73&gt;0, (R73*SUMPRODUCT(K73:$K$98, X73:$X$98)-K73*$AZ$3)/Z73, 0)</f>
        <v>-2.324372379522436E+34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250000</v>
      </c>
      <c r="S74">
        <f t="shared" si="28"/>
        <v>-6.3193138041988984E+35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-8.8933515996394696</v>
      </c>
      <c r="AC74">
        <f t="shared" si="29"/>
        <v>-7.940492499678097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-9.155536635341471E-29</v>
      </c>
      <c r="AI74">
        <f t="shared" si="33"/>
        <v>-9.1555523421348542E-29</v>
      </c>
      <c r="AJ74">
        <f t="shared" si="34"/>
        <v>-0.95285909996137264</v>
      </c>
      <c r="AK74">
        <f t="shared" si="49"/>
        <v>-0.6225346119747629</v>
      </c>
      <c r="AL74">
        <f t="shared" si="35"/>
        <v>-1.5753937119361354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-2.9322716072852347E-32</v>
      </c>
      <c r="AR74">
        <f t="shared" si="36"/>
        <v>-2.9322766377477963E-32</v>
      </c>
      <c r="AS74">
        <f t="shared" si="36"/>
        <v>-3.0517508649080815E-4</v>
      </c>
      <c r="AT74">
        <f t="shared" si="36"/>
        <v>-1.9938105650732781E-4</v>
      </c>
      <c r="AU74">
        <f t="shared" si="23"/>
        <v>-5.0455614299813587E-4</v>
      </c>
      <c r="AW74">
        <v>71</v>
      </c>
      <c r="AX74">
        <f>IF(Z74&gt;0, (R74*SUMPRODUCT(K74:$K$98, X74:$X$98)-K74*$AZ$3)/Z74, 0)</f>
        <v>-6.3193138041988984E+35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250000</v>
      </c>
      <c r="S75">
        <f t="shared" si="28"/>
        <v>-2.0603860752400241E+37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-7.940492499678097</v>
      </c>
      <c r="AC75">
        <f t="shared" si="29"/>
        <v>-7.0897254461411583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-3.0239208547581173E-30</v>
      </c>
      <c r="AI75">
        <f t="shared" si="33"/>
        <v>-3.0239251559698729E-30</v>
      </c>
      <c r="AJ75">
        <f t="shared" si="34"/>
        <v>-0.85076705353693871</v>
      </c>
      <c r="AK75">
        <f t="shared" si="49"/>
        <v>-0.55583447497746685</v>
      </c>
      <c r="AL75">
        <f t="shared" si="35"/>
        <v>-1.4066015285144056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-8.6471459236805694E-34</v>
      </c>
      <c r="AR75">
        <f t="shared" si="36"/>
        <v>-8.6471582233429891E-34</v>
      </c>
      <c r="AS75">
        <f t="shared" si="36"/>
        <v>-2.4328371053157505E-4</v>
      </c>
      <c r="AT75">
        <f t="shared" si="36"/>
        <v>-1.5894535754729577E-4</v>
      </c>
      <c r="AU75">
        <f t="shared" si="23"/>
        <v>-4.0222906807887082E-4</v>
      </c>
      <c r="AW75">
        <v>72</v>
      </c>
      <c r="AX75">
        <f>IF(Z75&gt;0, (R75*SUMPRODUCT(K75:$K$98, X75:$X$98)-K75*$AZ$3)/Z75, 0)</f>
        <v>-2.0603860752400241E+37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250000</v>
      </c>
      <c r="S76">
        <f t="shared" si="28"/>
        <v>-8.3894540538664076E+38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-7.0897254461411583</v>
      </c>
      <c r="AC76">
        <f t="shared" si="29"/>
        <v>-6.3301120054831763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-8.3277662621889507E-32</v>
      </c>
      <c r="AI76">
        <f t="shared" si="33"/>
        <v>-8.3277756938396354E-32</v>
      </c>
      <c r="AJ76">
        <f t="shared" si="34"/>
        <v>-0.75961344065798198</v>
      </c>
      <c r="AK76">
        <f t="shared" si="49"/>
        <v>-0.49628078122988112</v>
      </c>
      <c r="AL76">
        <f t="shared" si="35"/>
        <v>-1.255894221887863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-2.1262428797574867E-35</v>
      </c>
      <c r="AR76">
        <f t="shared" si="36"/>
        <v>-2.1262452878438188E-35</v>
      </c>
      <c r="AS76">
        <f t="shared" si="36"/>
        <v>-1.9394428454366655E-4</v>
      </c>
      <c r="AT76">
        <f t="shared" si="36"/>
        <v>-1.2671026590186204E-4</v>
      </c>
      <c r="AU76">
        <f t="shared" si="23"/>
        <v>-3.2065455044552859E-4</v>
      </c>
      <c r="AW76">
        <v>73</v>
      </c>
      <c r="AX76">
        <f>IF(Z76&gt;0, (R76*SUMPRODUCT(K76:$K$98, X76:$X$98)-K76*$AZ$3)/Z76, 0)</f>
        <v>-8.3894540538664076E+38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250000</v>
      </c>
      <c r="S77">
        <f t="shared" si="28"/>
        <v>-4.5476881281180118E+40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-6.3301120054831763</v>
      </c>
      <c r="AC77">
        <f t="shared" si="29"/>
        <v>-5.6518857191814087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-1.8363967315294297E-33</v>
      </c>
      <c r="AI77">
        <f t="shared" si="33"/>
        <v>-1.8363982850346284E-33</v>
      </c>
      <c r="AJ77">
        <f t="shared" si="34"/>
        <v>-0.67822628630176762</v>
      </c>
      <c r="AK77">
        <f t="shared" si="49"/>
        <v>-0.44310784038382239</v>
      </c>
      <c r="AL77">
        <f t="shared" si="35"/>
        <v>-1.1213341266855901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-4.186323962054306E-37</v>
      </c>
      <c r="AR77">
        <f t="shared" si="36"/>
        <v>-4.1863275034873345E-37</v>
      </c>
      <c r="AS77">
        <f t="shared" si="36"/>
        <v>-1.5461119622422353E-4</v>
      </c>
      <c r="AT77">
        <f t="shared" si="36"/>
        <v>-1.0101264819982624E-4</v>
      </c>
      <c r="AU77">
        <f t="shared" si="23"/>
        <v>-2.556238444240498E-4</v>
      </c>
      <c r="AW77">
        <v>74</v>
      </c>
      <c r="AX77">
        <f>IF(Z77&gt;0, (R77*SUMPRODUCT(K77:$K$98, X77:$X$98)-K77*$AZ$3)/Z77, 0)</f>
        <v>-4.5476881281180118E+40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250000</v>
      </c>
      <c r="S78">
        <f t="shared" si="28"/>
        <v>-3.6864489050622688E+42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-5.6518857191814087</v>
      </c>
      <c r="AC78">
        <f t="shared" si="29"/>
        <v>-5.0463265349833994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-3.0417181553149038E-35</v>
      </c>
      <c r="AI78">
        <f t="shared" si="33"/>
        <v>-3.041719866421807E-35</v>
      </c>
      <c r="AJ78">
        <f t="shared" si="34"/>
        <v>-0.60555918419800925</v>
      </c>
      <c r="AK78">
        <f t="shared" si="49"/>
        <v>-0.39563200034269863</v>
      </c>
      <c r="AL78">
        <f t="shared" si="35"/>
        <v>-1.001191184540708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-6.1910921713393386E-39</v>
      </c>
      <c r="AR78">
        <f t="shared" si="36"/>
        <v>-6.1910956541145374E-39</v>
      </c>
      <c r="AS78">
        <f t="shared" si="36"/>
        <v>-1.2325509903079093E-4</v>
      </c>
      <c r="AT78">
        <f t="shared" si="36"/>
        <v>-8.0526664700116584E-5</v>
      </c>
      <c r="AU78">
        <f t="shared" si="23"/>
        <v>-2.0378176373090753E-4</v>
      </c>
      <c r="AW78">
        <v>75</v>
      </c>
      <c r="AX78">
        <f>IF(Z78&gt;0, (R78*SUMPRODUCT(K78:$K$98, X78:$X$98)-K78*$AZ$3)/Z78, 0)</f>
        <v>-3.6864489050622688E+42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-5.0463265349833994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-3.4222138058483145E-37</v>
      </c>
      <c r="AI79">
        <f t="shared" si="33"/>
        <v>-3.4222138058483145E-37</v>
      </c>
      <c r="AJ79">
        <f t="shared" si="34"/>
        <v>-5.0463265349833994</v>
      </c>
      <c r="AK79">
        <f t="shared" si="49"/>
        <v>-0.35324285744883799</v>
      </c>
      <c r="AL79">
        <f t="shared" si="35"/>
        <v>-5.3995693924322374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-6.2192414252239062E-41</v>
      </c>
      <c r="AR79">
        <f t="shared" si="36"/>
        <v>-6.2192414252239062E-41</v>
      </c>
      <c r="AS79">
        <f t="shared" si="36"/>
        <v>-9.170766296933829E-4</v>
      </c>
      <c r="AT79">
        <f t="shared" si="36"/>
        <v>-6.41953640785368E-5</v>
      </c>
      <c r="AU79">
        <f t="shared" si="23"/>
        <v>-9.8127199377191971E-4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30543.477043931143</v>
      </c>
      <c r="AO81" s="8">
        <f t="shared" si="50"/>
        <v>-3054.3477043931143</v>
      </c>
      <c r="AP81" s="8">
        <f t="shared" si="50"/>
        <v>-173.4906480515892</v>
      </c>
      <c r="AQ81" s="8">
        <f t="shared" si="50"/>
        <v>-24792.884057136791</v>
      </c>
      <c r="AR81" s="8">
        <f t="shared" si="50"/>
        <v>2522.7546343496429</v>
      </c>
      <c r="AS81" s="8">
        <f t="shared" si="50"/>
        <v>-6054.6111224391434</v>
      </c>
      <c r="AT81" s="8">
        <f t="shared" si="50"/>
        <v>3531.856488089501</v>
      </c>
      <c r="AU81" s="8">
        <f t="shared" si="50"/>
        <v>-9.2474183692459189E-13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73325.207562375581</v>
      </c>
      <c r="K3">
        <v>1</v>
      </c>
      <c r="L3" s="2">
        <v>0</v>
      </c>
      <c r="O3">
        <f>$C$3</f>
        <v>73325.207562375581</v>
      </c>
      <c r="P3" s="2">
        <f>O3*C5</f>
        <v>7332.5207562375581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73325.207562375581</v>
      </c>
      <c r="AF3">
        <f t="shared" ref="AF3:AG34" si="4">-$Z3*P3</f>
        <v>-7332.5207562375581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65892.686806138023</v>
      </c>
      <c r="AJ3">
        <f t="shared" ref="AJ3:AJ66" si="7">AB3-AC3</f>
        <v>0</v>
      </c>
      <c r="AL3">
        <f t="shared" ref="AL3:AL66" si="8">SUM(AI3:AK3)</f>
        <v>65892.686806138023</v>
      </c>
      <c r="AN3">
        <f t="shared" ref="AN3:AU34" si="9">AE3*$K3</f>
        <v>73325.207562375581</v>
      </c>
      <c r="AO3">
        <f t="shared" si="9"/>
        <v>-7332.5207562375581</v>
      </c>
      <c r="AP3">
        <f t="shared" si="9"/>
        <v>-100</v>
      </c>
      <c r="AQ3">
        <f t="shared" si="9"/>
        <v>0</v>
      </c>
      <c r="AR3">
        <f t="shared" si="9"/>
        <v>65892.686806138023</v>
      </c>
      <c r="AS3">
        <f t="shared" si="9"/>
        <v>0</v>
      </c>
      <c r="AT3">
        <f t="shared" si="9"/>
        <v>0</v>
      </c>
      <c r="AU3">
        <f t="shared" si="9"/>
        <v>65892.686806138023</v>
      </c>
      <c r="AW3">
        <v>0</v>
      </c>
      <c r="AX3">
        <f>IF(Z3&gt;0, (R3*SUMPRODUCT(K3:$K$98, X3:$X$98)-K3*$AZ$3)/Z3, 0)</f>
        <v>0</v>
      </c>
      <c r="AZ3">
        <f>C6*ABS(SUMPRODUCT(X4:X69, K4:K69))/1</f>
        <v>63835.868001564297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7048.0092061633804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6839.5572858818923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-6839.5572858818923</v>
      </c>
      <c r="AK4">
        <f>G4*SUM(AB4, AE4:AF4)</f>
        <v>0</v>
      </c>
      <c r="AL4">
        <f t="shared" si="8"/>
        <v>-11733.557285881892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-4369.6428571428569</v>
      </c>
      <c r="AR4">
        <f t="shared" si="9"/>
        <v>-4369.6428571428569</v>
      </c>
      <c r="AS4">
        <f t="shared" si="9"/>
        <v>-6106.7475766802609</v>
      </c>
      <c r="AT4">
        <f t="shared" si="9"/>
        <v>0</v>
      </c>
      <c r="AU4">
        <f t="shared" si="9"/>
        <v>-10476.390433823117</v>
      </c>
      <c r="AW4">
        <v>1</v>
      </c>
      <c r="AX4">
        <f>IF(Z4&gt;0, (R4*SUMPRODUCT(K4:$K$98, X4:$X$98)-K4*$AZ$3)/Z4, 0)</f>
        <v>7048.0092061633804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250000</v>
      </c>
      <c r="S5">
        <f t="shared" si="1"/>
        <v>9142.3408922492072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6839.5572858818923</v>
      </c>
      <c r="AC5">
        <f t="shared" si="2"/>
        <v>8576.6620054192827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-5648.5954979999997</v>
      </c>
      <c r="AI5">
        <f t="shared" si="6"/>
        <v>-5660.3220652250993</v>
      </c>
      <c r="AJ5">
        <f t="shared" si="7"/>
        <v>-1737.1047195373903</v>
      </c>
      <c r="AK5">
        <f>G5*SUM(AB5, AE5:AF5)</f>
        <v>478.76901001173252</v>
      </c>
      <c r="AL5">
        <f t="shared" si="8"/>
        <v>-6918.6577747507572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-4503.025747767856</v>
      </c>
      <c r="AR5">
        <f t="shared" si="9"/>
        <v>-4512.3740953643965</v>
      </c>
      <c r="AS5">
        <f t="shared" si="9"/>
        <v>-1384.8092470801898</v>
      </c>
      <c r="AT5">
        <f t="shared" si="9"/>
        <v>381.6717235425163</v>
      </c>
      <c r="AU5">
        <f t="shared" si="9"/>
        <v>-5515.51161890207</v>
      </c>
      <c r="AW5">
        <v>2</v>
      </c>
      <c r="AX5">
        <f>IF(Z5&gt;0, (R5*SUMPRODUCT(K5:$K$98, X5:$X$98)-K5*$AZ$3)/Z5, 0)</f>
        <v>9142.3408922492072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250000</v>
      </c>
      <c r="S6">
        <f t="shared" si="1"/>
        <v>10546.167989222877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8576.6620054192827</v>
      </c>
      <c r="AC6">
        <f t="shared" si="2"/>
        <v>9526.0894511159495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-6367.2914718847978</v>
      </c>
      <c r="AI6">
        <f t="shared" si="6"/>
        <v>-6378.5824088640529</v>
      </c>
      <c r="AJ6">
        <f t="shared" si="7"/>
        <v>-949.42744569666684</v>
      </c>
      <c r="AK6">
        <f>G6*SUM(AB6, AE6:AF6)</f>
        <v>600.36634037934982</v>
      </c>
      <c r="AL6">
        <f t="shared" si="8"/>
        <v>-6727.6435141813699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-4532.1123017583795</v>
      </c>
      <c r="AR6">
        <f t="shared" si="9"/>
        <v>-4540.14896767952</v>
      </c>
      <c r="AS6">
        <f t="shared" si="9"/>
        <v>-675.78370257882727</v>
      </c>
      <c r="AT6">
        <f t="shared" si="9"/>
        <v>427.32890253404429</v>
      </c>
      <c r="AU6">
        <f t="shared" si="9"/>
        <v>-4788.603767724303</v>
      </c>
      <c r="AW6">
        <v>3</v>
      </c>
      <c r="AX6">
        <f>IF(Z6&gt;0, (R6*SUMPRODUCT(K6:$K$98, X6:$X$98)-K6*$AZ$3)/Z6, 0)</f>
        <v>10546.167989222877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250000</v>
      </c>
      <c r="S7">
        <f t="shared" si="1"/>
        <v>11388.498792545197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9526.0894511159495</v>
      </c>
      <c r="AC7">
        <f t="shared" si="2"/>
        <v>9862.2389292366061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-7064.9650866592874</v>
      </c>
      <c r="AI7">
        <f t="shared" si="6"/>
        <v>-7075.7898660144165</v>
      </c>
      <c r="AJ7">
        <f t="shared" si="7"/>
        <v>-336.14947812065657</v>
      </c>
      <c r="AK7">
        <f>G7*SUM(AB7, AE7:AF7)</f>
        <v>666.82626157811649</v>
      </c>
      <c r="AL7">
        <f t="shared" si="8"/>
        <v>-6745.1130825569562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-4489.9130358709317</v>
      </c>
      <c r="AR7">
        <f t="shared" si="9"/>
        <v>-4496.7923788458602</v>
      </c>
      <c r="AS7">
        <f t="shared" si="9"/>
        <v>-213.62907039202651</v>
      </c>
      <c r="AT7">
        <f t="shared" si="9"/>
        <v>423.78014438800193</v>
      </c>
      <c r="AU7">
        <f t="shared" si="9"/>
        <v>-4286.6413048498844</v>
      </c>
      <c r="AW7">
        <v>4</v>
      </c>
      <c r="AX7">
        <f>IF(Z7&gt;0, (R7*SUMPRODUCT(K7:$K$98, X7:$X$98)-K7*$AZ$3)/Z7, 0)</f>
        <v>11388.498792545197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250000</v>
      </c>
      <c r="S8">
        <f t="shared" si="1"/>
        <v>11762.310220429003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9862.2389292366061</v>
      </c>
      <c r="AC8">
        <f t="shared" si="2"/>
        <v>9718.9881968290938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-7760.0678241050528</v>
      </c>
      <c r="AI8">
        <f t="shared" si="6"/>
        <v>-7770.3963522754257</v>
      </c>
      <c r="AJ8">
        <f t="shared" si="7"/>
        <v>143.25073240751226</v>
      </c>
      <c r="AK8">
        <f t="shared" ref="AK8:AK69" si="22">G8*SUM(AB8:AB8, AE8:AF8)</f>
        <v>690.35672504656247</v>
      </c>
      <c r="AL8">
        <f t="shared" si="8"/>
        <v>-6936.7888948213513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-4403.2708855950023</v>
      </c>
      <c r="AR8">
        <f t="shared" si="9"/>
        <v>-4409.1315698589178</v>
      </c>
      <c r="AS8">
        <f t="shared" si="9"/>
        <v>81.284312669381137</v>
      </c>
      <c r="AT8">
        <f t="shared" si="9"/>
        <v>391.72694581736056</v>
      </c>
      <c r="AU8">
        <f t="shared" si="9"/>
        <v>-3936.1203113721767</v>
      </c>
      <c r="AW8">
        <v>5</v>
      </c>
      <c r="AX8">
        <f>IF(Z8&gt;0, (R8*SUMPRODUCT(K8:$K$98, X8:$X$98)-K8*$AZ$3)/Z8, 0)</f>
        <v>11762.310220429003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250000</v>
      </c>
      <c r="S9">
        <f t="shared" si="1"/>
        <v>11731.978208253751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9718.9881968290938</v>
      </c>
      <c r="AC9">
        <f t="shared" si="2"/>
        <v>9196.6657964692968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-8530.537986474219</v>
      </c>
      <c r="AI9">
        <f t="shared" si="6"/>
        <v>-8540.3367024635645</v>
      </c>
      <c r="AJ9">
        <f t="shared" si="7"/>
        <v>522.32240035979703</v>
      </c>
      <c r="AK9">
        <f t="shared" si="22"/>
        <v>680.32917377803665</v>
      </c>
      <c r="AL9">
        <f t="shared" si="8"/>
        <v>-7337.6851283257311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-4321.8360243331581</v>
      </c>
      <c r="AR9">
        <f t="shared" si="9"/>
        <v>-4326.8003588009387</v>
      </c>
      <c r="AS9">
        <f t="shared" si="9"/>
        <v>264.62478331031338</v>
      </c>
      <c r="AT9">
        <f t="shared" si="9"/>
        <v>344.675932080807</v>
      </c>
      <c r="AU9">
        <f t="shared" si="9"/>
        <v>-3717.499643409818</v>
      </c>
      <c r="AW9">
        <v>6</v>
      </c>
      <c r="AX9">
        <f>IF(Z9&gt;0, (R9*SUMPRODUCT(K9:$K$98, X9:$X$98)-K9*$AZ$3)/Z9, 0)</f>
        <v>11731.978208253751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250000</v>
      </c>
      <c r="S10">
        <f t="shared" si="1"/>
        <v>11283.50181650205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9196.6657964692968</v>
      </c>
      <c r="AC10">
        <f t="shared" si="2"/>
        <v>8339.9623482389907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-9232.3502051611049</v>
      </c>
      <c r="AI10">
        <f t="shared" si="6"/>
        <v>-9241.5893164802983</v>
      </c>
      <c r="AJ10">
        <f t="shared" si="7"/>
        <v>856.70344823030609</v>
      </c>
      <c r="AK10">
        <f t="shared" si="22"/>
        <v>643.76660575285086</v>
      </c>
      <c r="AL10">
        <f t="shared" si="8"/>
        <v>-7741.1192624971409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-4176.2463710200336</v>
      </c>
      <c r="AR10">
        <f t="shared" si="9"/>
        <v>-4180.4256757756812</v>
      </c>
      <c r="AS10">
        <f t="shared" si="9"/>
        <v>387.52913258338998</v>
      </c>
      <c r="AT10">
        <f t="shared" si="9"/>
        <v>291.20731897239739</v>
      </c>
      <c r="AU10">
        <f t="shared" si="9"/>
        <v>-3501.6892242198937</v>
      </c>
      <c r="AW10">
        <v>7</v>
      </c>
      <c r="AX10">
        <f>IF(Z10&gt;0, (R10*SUMPRODUCT(K10:$K$98, X10:$X$98)-K10*$AZ$3)/Z10, 0)</f>
        <v>11283.50181650205</v>
      </c>
    </row>
    <row r="11" spans="1:52" x14ac:dyDescent="0.25">
      <c r="A11" t="s">
        <v>33</v>
      </c>
      <c r="C11" s="12">
        <f>AU71</f>
        <v>1.7265217033823888E-12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250000</v>
      </c>
      <c r="S11">
        <f t="shared" si="1"/>
        <v>10478.193896977195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8339.9623482389907</v>
      </c>
      <c r="AC11">
        <f t="shared" si="2"/>
        <v>7257.5843487393568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-9775.1645579333763</v>
      </c>
      <c r="AI11">
        <f t="shared" si="6"/>
        <v>-9783.8225199114822</v>
      </c>
      <c r="AJ11">
        <f t="shared" si="7"/>
        <v>1082.3779994996339</v>
      </c>
      <c r="AK11">
        <f t="shared" si="22"/>
        <v>583.79736437672943</v>
      </c>
      <c r="AL11">
        <f t="shared" si="8"/>
        <v>-8117.6471560351201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-3948.0250156876555</v>
      </c>
      <c r="AR11">
        <f t="shared" si="9"/>
        <v>-3951.5218213190956</v>
      </c>
      <c r="AS11">
        <f t="shared" si="9"/>
        <v>437.15432033176421</v>
      </c>
      <c r="AT11">
        <f t="shared" si="9"/>
        <v>235.78596401032149</v>
      </c>
      <c r="AU11">
        <f t="shared" si="9"/>
        <v>-3278.5815369770107</v>
      </c>
      <c r="AW11">
        <v>8</v>
      </c>
      <c r="AX11">
        <f>IF(Z11&gt;0, (R11*SUMPRODUCT(K11:$K$98, X11:$X$98)-K11*$AZ$3)/Z11, 0)</f>
        <v>10478.193896977195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250000</v>
      </c>
      <c r="S12">
        <f t="shared" si="1"/>
        <v>9418.8777485220508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7257.5843487393568</v>
      </c>
      <c r="AC12">
        <f t="shared" si="2"/>
        <v>6071.9418076235079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-10263.494447324967</v>
      </c>
      <c r="AI12">
        <f t="shared" si="6"/>
        <v>-10271.552654960926</v>
      </c>
      <c r="AJ12">
        <f t="shared" si="7"/>
        <v>1185.6425411158489</v>
      </c>
      <c r="AK12">
        <f t="shared" si="22"/>
        <v>508.03090441175505</v>
      </c>
      <c r="AL12">
        <f t="shared" si="8"/>
        <v>-8577.8792094333221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-3701.1189890481601</v>
      </c>
      <c r="AR12">
        <f t="shared" si="9"/>
        <v>-3704.0248595050698</v>
      </c>
      <c r="AS12">
        <f t="shared" si="9"/>
        <v>427.5545863710098</v>
      </c>
      <c r="AT12">
        <f t="shared" si="9"/>
        <v>183.20103713133747</v>
      </c>
      <c r="AU12">
        <f t="shared" si="9"/>
        <v>-3093.2692360027227</v>
      </c>
      <c r="AW12">
        <v>9</v>
      </c>
      <c r="AX12">
        <f>IF(Z12&gt;0, (R12*SUMPRODUCT(K12:$K$98, X12:$X$98)-K12*$AZ$3)/Z12, 0)</f>
        <v>9418.8777485220508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250000</v>
      </c>
      <c r="S13">
        <f t="shared" si="1"/>
        <v>8121.1849788549607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6071.9418076235079</v>
      </c>
      <c r="AC13">
        <f t="shared" si="2"/>
        <v>4837.2357423001667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-10644.569958794878</v>
      </c>
      <c r="AI13">
        <f t="shared" si="6"/>
        <v>-10652.015355856536</v>
      </c>
      <c r="AJ13">
        <f t="shared" si="7"/>
        <v>1234.7060653233411</v>
      </c>
      <c r="AK13">
        <f t="shared" si="22"/>
        <v>425.03592653364558</v>
      </c>
      <c r="AL13">
        <f t="shared" si="8"/>
        <v>-8992.2733639995495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-3427.2666417492792</v>
      </c>
      <c r="AR13">
        <f t="shared" si="9"/>
        <v>-3429.6638603389238</v>
      </c>
      <c r="AS13">
        <f t="shared" si="9"/>
        <v>397.54230809031952</v>
      </c>
      <c r="AT13">
        <f t="shared" si="9"/>
        <v>136.85019293336316</v>
      </c>
      <c r="AU13">
        <f t="shared" si="9"/>
        <v>-2895.2713593152412</v>
      </c>
      <c r="AW13">
        <v>10</v>
      </c>
      <c r="AX13">
        <f>IF(Z13&gt;0, (R13*SUMPRODUCT(K13:$K$98, X13:$X$98)-K13*$AZ$3)/Z13, 0)</f>
        <v>8121.1849788549607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250000</v>
      </c>
      <c r="S14">
        <f t="shared" si="1"/>
        <v>6617.5292235588277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4837.2357423001667</v>
      </c>
      <c r="AC14">
        <f t="shared" si="2"/>
        <v>3612.1234967337587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-10958.433211231486</v>
      </c>
      <c r="AI14">
        <f t="shared" si="6"/>
        <v>-10965.256232661966</v>
      </c>
      <c r="AJ14">
        <f t="shared" si="7"/>
        <v>1225.1122455664081</v>
      </c>
      <c r="AK14">
        <f t="shared" si="22"/>
        <v>338.6065019610117</v>
      </c>
      <c r="AL14">
        <f t="shared" si="8"/>
        <v>-9401.5374851345459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-3150.2876865921212</v>
      </c>
      <c r="AR14">
        <f t="shared" si="9"/>
        <v>-3152.2491422111389</v>
      </c>
      <c r="AS14">
        <f t="shared" si="9"/>
        <v>352.19049543920715</v>
      </c>
      <c r="AT14">
        <f t="shared" si="9"/>
        <v>97.34127800628643</v>
      </c>
      <c r="AU14">
        <f t="shared" si="9"/>
        <v>-2702.717368765645</v>
      </c>
      <c r="AW14">
        <v>11</v>
      </c>
      <c r="AX14">
        <f>IF(Z14&gt;0, (R14*SUMPRODUCT(K14:$K$98, X14:$X$98)-K14*$AZ$3)/Z14, 0)</f>
        <v>6617.5292235588277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250000</v>
      </c>
      <c r="S15">
        <f t="shared" si="1"/>
        <v>4900.5445427514769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3612.1234967337587</v>
      </c>
      <c r="AC15">
        <f t="shared" si="2"/>
        <v>2428.0450924477736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-11229.738051570417</v>
      </c>
      <c r="AI15">
        <f t="shared" si="6"/>
        <v>-11235.931355884015</v>
      </c>
      <c r="AJ15">
        <f t="shared" si="7"/>
        <v>1184.078404285985</v>
      </c>
      <c r="AK15">
        <f t="shared" si="22"/>
        <v>252.84864477136313</v>
      </c>
      <c r="AL15">
        <f t="shared" si="8"/>
        <v>-9799.0043068266659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-2882.3940581392089</v>
      </c>
      <c r="AR15">
        <f t="shared" si="9"/>
        <v>-2883.9837250995406</v>
      </c>
      <c r="AS15">
        <f t="shared" si="9"/>
        <v>303.92343447473314</v>
      </c>
      <c r="AT15">
        <f t="shared" si="9"/>
        <v>64.899949397805287</v>
      </c>
      <c r="AU15">
        <f t="shared" si="9"/>
        <v>-2515.1603412270019</v>
      </c>
      <c r="AW15">
        <v>12</v>
      </c>
      <c r="AX15">
        <f>IF(Z15&gt;0, (R15*SUMPRODUCT(K15:$K$98, X15:$X$98)-K15*$AZ$3)/Z15, 0)</f>
        <v>4900.5445427514769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250000</v>
      </c>
      <c r="S16">
        <f t="shared" si="1"/>
        <v>2923.2018002442387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2428.0450924477736</v>
      </c>
      <c r="AC16">
        <f t="shared" si="2"/>
        <v>1301.1950363676133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-11345.761904250967</v>
      </c>
      <c r="AI16">
        <f t="shared" si="6"/>
        <v>-11351.325987426215</v>
      </c>
      <c r="AJ16">
        <f t="shared" si="7"/>
        <v>1126.8500560801604</v>
      </c>
      <c r="AK16">
        <f t="shared" si="22"/>
        <v>169.96315647134418</v>
      </c>
      <c r="AL16">
        <f t="shared" si="8"/>
        <v>-10054.512774874711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-2600.1557958123849</v>
      </c>
      <c r="AR16">
        <f t="shared" si="9"/>
        <v>-2601.4309400678871</v>
      </c>
      <c r="AS16">
        <f t="shared" si="9"/>
        <v>258.24494899990356</v>
      </c>
      <c r="AT16">
        <f t="shared" si="9"/>
        <v>38.951168736226755</v>
      </c>
      <c r="AU16">
        <f t="shared" si="9"/>
        <v>-2304.2348223317567</v>
      </c>
      <c r="AW16">
        <v>13</v>
      </c>
      <c r="AX16">
        <f>IF(Z16&gt;0, (R16*SUMPRODUCT(K16:$K$98, X16:$X$98)-K16*$AZ$3)/Z16, 0)</f>
        <v>2923.2018002442387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250000</v>
      </c>
      <c r="S17">
        <f t="shared" si="1"/>
        <v>678.85353061027479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1301.1950363676133</v>
      </c>
      <c r="AC17">
        <f t="shared" si="2"/>
        <v>268.48924239365806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-11292.863212484406</v>
      </c>
      <c r="AI17">
        <f t="shared" si="6"/>
        <v>-11297.807011667279</v>
      </c>
      <c r="AJ17">
        <f t="shared" si="7"/>
        <v>1032.7057939739552</v>
      </c>
      <c r="AK17">
        <f t="shared" si="22"/>
        <v>91.083652545732932</v>
      </c>
      <c r="AL17">
        <f t="shared" si="8"/>
        <v>-10174.017565147591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-2310.7435544355862</v>
      </c>
      <c r="AR17">
        <f t="shared" si="9"/>
        <v>-2311.7551536979963</v>
      </c>
      <c r="AS17">
        <f t="shared" si="9"/>
        <v>211.31206605030829</v>
      </c>
      <c r="AT17">
        <f t="shared" si="9"/>
        <v>18.63751991627991</v>
      </c>
      <c r="AU17">
        <f t="shared" si="9"/>
        <v>-2081.8055677314082</v>
      </c>
      <c r="AW17">
        <v>14</v>
      </c>
      <c r="AX17">
        <f>IF(Z17&gt;0, (R17*SUMPRODUCT(K17:$K$98, X17:$X$98)-K17*$AZ$3)/Z17, 0)</f>
        <v>678.85353061027479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250000</v>
      </c>
      <c r="S18">
        <f t="shared" si="1"/>
        <v>-1852.2345087779802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268.48924239365806</v>
      </c>
      <c r="AC18">
        <f t="shared" si="2"/>
        <v>-642.74538182904143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-11134.523395647568</v>
      </c>
      <c r="AI18">
        <f t="shared" si="6"/>
        <v>-11138.861030668828</v>
      </c>
      <c r="AJ18">
        <f t="shared" si="7"/>
        <v>911.23462422269949</v>
      </c>
      <c r="AK18">
        <f t="shared" si="22"/>
        <v>18.794246967556067</v>
      </c>
      <c r="AL18">
        <f t="shared" si="8"/>
        <v>-10208.832159478572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-2034.2357953435676</v>
      </c>
      <c r="AR18">
        <f t="shared" si="9"/>
        <v>-2035.0282650446804</v>
      </c>
      <c r="AS18">
        <f t="shared" si="9"/>
        <v>166.47915897997478</v>
      </c>
      <c r="AT18">
        <f t="shared" si="9"/>
        <v>3.4336386542485084</v>
      </c>
      <c r="AU18">
        <f t="shared" si="9"/>
        <v>-1865.1154674104571</v>
      </c>
      <c r="AW18">
        <v>15</v>
      </c>
      <c r="AX18">
        <f>IF(Z18&gt;0, (R18*SUMPRODUCT(K18:$K$98, X18:$X$98)-K18*$AZ$3)/Z18, 0)</f>
        <v>-1852.2345087779802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250000</v>
      </c>
      <c r="S19">
        <f t="shared" si="1"/>
        <v>-4756.3566294748316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-642.74538182904143</v>
      </c>
      <c r="AC19">
        <f t="shared" si="2"/>
        <v>-1427.4196323396736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-10858.228243321117</v>
      </c>
      <c r="AI19">
        <f t="shared" si="6"/>
        <v>-10861.979590579998</v>
      </c>
      <c r="AJ19">
        <f t="shared" si="7"/>
        <v>784.67425051063219</v>
      </c>
      <c r="AK19">
        <f t="shared" si="22"/>
        <v>-44.992176728032902</v>
      </c>
      <c r="AL19">
        <f t="shared" si="8"/>
        <v>-10122.297516797398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-1771.2122357215201</v>
      </c>
      <c r="AR19">
        <f t="shared" si="9"/>
        <v>-1771.8241617205392</v>
      </c>
      <c r="AS19">
        <f t="shared" si="9"/>
        <v>127.99736774873234</v>
      </c>
      <c r="AT19">
        <f t="shared" si="9"/>
        <v>-7.339198637812256</v>
      </c>
      <c r="AU19">
        <f t="shared" si="9"/>
        <v>-1651.165992609619</v>
      </c>
      <c r="AW19">
        <v>16</v>
      </c>
      <c r="AX19">
        <f>IF(Z19&gt;0, (R19*SUMPRODUCT(K19:$K$98, X19:$X$98)-K19*$AZ$3)/Z19, 0)</f>
        <v>-4756.3566294748316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250000</v>
      </c>
      <c r="S20">
        <f t="shared" si="1"/>
        <v>-8160.9831334662013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-1427.4196323396736</v>
      </c>
      <c r="AC20">
        <f t="shared" si="2"/>
        <v>-2082.9519173174976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-10468.434633691097</v>
      </c>
      <c r="AI20">
        <f t="shared" si="6"/>
        <v>-10471.625045745704</v>
      </c>
      <c r="AJ20">
        <f t="shared" si="7"/>
        <v>655.53228497782402</v>
      </c>
      <c r="AK20">
        <f t="shared" si="22"/>
        <v>-99.919374263777158</v>
      </c>
      <c r="AL20">
        <f t="shared" si="8"/>
        <v>-9916.0121350316567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-1524.6682628061392</v>
      </c>
      <c r="AR20">
        <f t="shared" si="9"/>
        <v>-1525.1329282671315</v>
      </c>
      <c r="AS20">
        <f t="shared" si="9"/>
        <v>95.474567604772062</v>
      </c>
      <c r="AT20">
        <f t="shared" si="9"/>
        <v>-14.552691410913857</v>
      </c>
      <c r="AU20">
        <f t="shared" si="9"/>
        <v>-1444.2110520732733</v>
      </c>
      <c r="AW20">
        <v>17</v>
      </c>
      <c r="AX20">
        <f>IF(Z20&gt;0, (R20*SUMPRODUCT(K20:$K$98, X20:$X$98)-K20*$AZ$3)/Z20, 0)</f>
        <v>-8160.9831334662013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250000</v>
      </c>
      <c r="S21">
        <f t="shared" si="1"/>
        <v>-12269.818312231289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-2082.9519173174976</v>
      </c>
      <c r="AC21">
        <f t="shared" si="2"/>
        <v>-2611.4773669596261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-9960.7854756937722</v>
      </c>
      <c r="AI21">
        <f t="shared" si="6"/>
        <v>-9963.4459443540509</v>
      </c>
      <c r="AJ21">
        <f t="shared" si="7"/>
        <v>528.52544964212848</v>
      </c>
      <c r="AK21">
        <f t="shared" si="22"/>
        <v>-145.80663421222485</v>
      </c>
      <c r="AL21">
        <f t="shared" si="8"/>
        <v>-9580.7271289241471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-1295.2964605047309</v>
      </c>
      <c r="AR21">
        <f t="shared" si="9"/>
        <v>-1295.6424267588334</v>
      </c>
      <c r="AS21">
        <f t="shared" si="9"/>
        <v>68.729232837979382</v>
      </c>
      <c r="AT21">
        <f t="shared" si="9"/>
        <v>-18.960634949328483</v>
      </c>
      <c r="AU21">
        <f t="shared" si="9"/>
        <v>-1245.8738288701825</v>
      </c>
      <c r="AW21">
        <v>18</v>
      </c>
      <c r="AX21">
        <f>IF(Z21&gt;0, (R21*SUMPRODUCT(K21:$K$98, X21:$X$98)-K21*$AZ$3)/Z21, 0)</f>
        <v>-12269.818312231289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250000</v>
      </c>
      <c r="S22">
        <f t="shared" si="1"/>
        <v>-17399.492805981434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-2611.4773669596261</v>
      </c>
      <c r="AC22">
        <f t="shared" si="2"/>
        <v>-3017.3606014250599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-9323.1335355850806</v>
      </c>
      <c r="AI22">
        <f t="shared" si="6"/>
        <v>-9325.3012428819766</v>
      </c>
      <c r="AJ22">
        <f t="shared" si="7"/>
        <v>405.88323446543382</v>
      </c>
      <c r="AK22">
        <f t="shared" si="22"/>
        <v>-182.80341568717384</v>
      </c>
      <c r="AL22">
        <f t="shared" si="8"/>
        <v>-9102.2214241037163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-1082.478985335312</v>
      </c>
      <c r="AR22">
        <f t="shared" si="9"/>
        <v>-1082.7306708427964</v>
      </c>
      <c r="AS22">
        <f t="shared" si="9"/>
        <v>47.125794147620233</v>
      </c>
      <c r="AT22">
        <f t="shared" si="9"/>
        <v>-21.224715399988426</v>
      </c>
      <c r="AU22">
        <f t="shared" si="9"/>
        <v>-1056.8295920951646</v>
      </c>
      <c r="AW22">
        <v>19</v>
      </c>
      <c r="AX22">
        <f>IF(Z22&gt;0, (R22*SUMPRODUCT(K22:$K$98, X22:$X$98)-K22*$AZ$3)/Z22, 0)</f>
        <v>-17399.492805981434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250000</v>
      </c>
      <c r="S23">
        <f t="shared" si="1"/>
        <v>-24068.025913736343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-3017.3606014250599</v>
      </c>
      <c r="AC23">
        <f t="shared" si="2"/>
        <v>-3305.7206349395728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-8583.340521080785</v>
      </c>
      <c r="AI23">
        <f t="shared" si="6"/>
        <v>-8585.057384278658</v>
      </c>
      <c r="AJ23">
        <f t="shared" si="7"/>
        <v>288.36003351451291</v>
      </c>
      <c r="AK23">
        <f t="shared" si="22"/>
        <v>-211.21524209975422</v>
      </c>
      <c r="AL23">
        <f t="shared" si="8"/>
        <v>-8507.9125928638987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-889.80714540643464</v>
      </c>
      <c r="AR23">
        <f t="shared" si="9"/>
        <v>-889.98512706024428</v>
      </c>
      <c r="AS23">
        <f t="shared" si="9"/>
        <v>29.893351853008422</v>
      </c>
      <c r="AT23">
        <f t="shared" si="9"/>
        <v>-21.89600088421593</v>
      </c>
      <c r="AU23">
        <f t="shared" si="9"/>
        <v>-881.98777609145168</v>
      </c>
      <c r="AW23">
        <v>20</v>
      </c>
      <c r="AX23">
        <f>IF(Z23&gt;0, (R23*SUMPRODUCT(K23:$K$98, X23:$X$98)-K23*$AZ$3)/Z23, 0)</f>
        <v>-24068.025913736343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250000</v>
      </c>
      <c r="S24">
        <f t="shared" si="1"/>
        <v>-33148.914255587959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-3305.7206349395728</v>
      </c>
      <c r="AC24">
        <f t="shared" si="2"/>
        <v>-3486.4930019345779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-7699.7193952923662</v>
      </c>
      <c r="AI24">
        <f t="shared" si="6"/>
        <v>-7701.0341038884953</v>
      </c>
      <c r="AJ24">
        <f t="shared" si="7"/>
        <v>180.77236699500509</v>
      </c>
      <c r="AK24">
        <f t="shared" si="22"/>
        <v>-231.40044444577012</v>
      </c>
      <c r="AL24">
        <f t="shared" si="8"/>
        <v>-7751.6621813392603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-712.68303726695831</v>
      </c>
      <c r="AR24">
        <f t="shared" si="9"/>
        <v>-712.80472618408726</v>
      </c>
      <c r="AS24">
        <f t="shared" si="9"/>
        <v>16.732220091384971</v>
      </c>
      <c r="AT24">
        <f t="shared" si="9"/>
        <v>-21.418335280291537</v>
      </c>
      <c r="AU24">
        <f t="shared" si="9"/>
        <v>-717.49084137299383</v>
      </c>
      <c r="AW24">
        <v>21</v>
      </c>
      <c r="AX24">
        <f>IF(Z24&gt;0, (R24*SUMPRODUCT(K24:$K$98, X24:$X$98)-K24*$AZ$3)/Z24, 0)</f>
        <v>-33148.914255587959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250000</v>
      </c>
      <c r="S25">
        <f t="shared" si="1"/>
        <v>-46092.210083532169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-3486.4930019345779</v>
      </c>
      <c r="AC25">
        <f t="shared" si="2"/>
        <v>-3566.1092727627624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-6688.9743953878251</v>
      </c>
      <c r="AI25">
        <f t="shared" si="6"/>
        <v>-6689.9415081782236</v>
      </c>
      <c r="AJ25">
        <f t="shared" si="7"/>
        <v>79.616270828184497</v>
      </c>
      <c r="AK25">
        <f t="shared" si="22"/>
        <v>-244.05451013542049</v>
      </c>
      <c r="AL25">
        <f t="shared" si="8"/>
        <v>-6854.3797474854591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-552.79363622242408</v>
      </c>
      <c r="AR25">
        <f t="shared" si="9"/>
        <v>-552.87356085128954</v>
      </c>
      <c r="AS25">
        <f t="shared" si="9"/>
        <v>6.5796884921443404</v>
      </c>
      <c r="AT25">
        <f t="shared" si="9"/>
        <v>-20.169277398829003</v>
      </c>
      <c r="AU25">
        <f t="shared" si="9"/>
        <v>-566.46314975797418</v>
      </c>
      <c r="AW25">
        <v>22</v>
      </c>
      <c r="AX25">
        <f>IF(Z25&gt;0, (R25*SUMPRODUCT(K25:$K$98, X25:$X$98)-K25*$AZ$3)/Z25, 0)</f>
        <v>-46092.210083532169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250000</v>
      </c>
      <c r="S26">
        <f t="shared" si="1"/>
        <v>-65543.199627357724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-3566.1092727627624</v>
      </c>
      <c r="AC26">
        <f t="shared" si="2"/>
        <v>-3553.6647246648517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-5594.167224783072</v>
      </c>
      <c r="AI26">
        <f t="shared" si="6"/>
        <v>-5594.844958084328</v>
      </c>
      <c r="AJ26">
        <f t="shared" si="7"/>
        <v>-12.444548097910683</v>
      </c>
      <c r="AK26">
        <f t="shared" si="22"/>
        <v>-249.62764909339339</v>
      </c>
      <c r="AL26">
        <f t="shared" si="8"/>
        <v>-5856.9171552756316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-412.78216357968012</v>
      </c>
      <c r="AR26">
        <f t="shared" si="9"/>
        <v>-412.8321721345161</v>
      </c>
      <c r="AS26">
        <f t="shared" si="9"/>
        <v>-0.91825776424231942</v>
      </c>
      <c r="AT26">
        <f t="shared" si="9"/>
        <v>-18.41951392257063</v>
      </c>
      <c r="AU26">
        <f t="shared" si="9"/>
        <v>-432.16994382132901</v>
      </c>
      <c r="AW26">
        <v>23</v>
      </c>
      <c r="AX26">
        <f>IF(Z26&gt;0, (R26*SUMPRODUCT(K26:$K$98, X26:$X$98)-K26*$AZ$3)/Z26, 0)</f>
        <v>-65543.199627357724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250000</v>
      </c>
      <c r="S27">
        <f t="shared" si="1"/>
        <v>-96471.493699805462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-3553.6647246648517</v>
      </c>
      <c r="AC27">
        <f t="shared" si="2"/>
        <v>-3461.7699379585169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-4448.1534214655239</v>
      </c>
      <c r="AI27">
        <f t="shared" si="6"/>
        <v>-4448.6019697626934</v>
      </c>
      <c r="AJ27">
        <f t="shared" si="7"/>
        <v>-91.894786706334799</v>
      </c>
      <c r="AK27">
        <f t="shared" si="22"/>
        <v>-248.75653072653964</v>
      </c>
      <c r="AL27">
        <f t="shared" si="8"/>
        <v>-4789.2532871955682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-293.05370337860114</v>
      </c>
      <c r="AR27">
        <f t="shared" si="9"/>
        <v>-293.08325468386761</v>
      </c>
      <c r="AS27">
        <f t="shared" si="9"/>
        <v>-6.0542218340583798</v>
      </c>
      <c r="AT27">
        <f t="shared" si="9"/>
        <v>-16.38860346345863</v>
      </c>
      <c r="AU27">
        <f t="shared" si="9"/>
        <v>-315.52607998138461</v>
      </c>
      <c r="AW27">
        <v>24</v>
      </c>
      <c r="AX27">
        <f>IF(Z27&gt;0, (R27*SUMPRODUCT(K27:$K$98, X27:$X$98)-K27*$AZ$3)/Z27, 0)</f>
        <v>-96471.493699805462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250000</v>
      </c>
      <c r="S28">
        <f t="shared" si="1"/>
        <v>-148879.48754812567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-3461.7699379585169</v>
      </c>
      <c r="AC28">
        <f t="shared" si="2"/>
        <v>-3304.2192214388915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-3332.7766447337281</v>
      </c>
      <c r="AI28">
        <f t="shared" si="6"/>
        <v>-3333.0540687156895</v>
      </c>
      <c r="AJ28">
        <f t="shared" si="7"/>
        <v>-157.55071651962544</v>
      </c>
      <c r="AK28">
        <f t="shared" si="22"/>
        <v>-242.32389565709622</v>
      </c>
      <c r="AL28">
        <f t="shared" si="8"/>
        <v>-3732.9286808924112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-196.04494224336344</v>
      </c>
      <c r="AR28">
        <f t="shared" si="9"/>
        <v>-196.06126123929931</v>
      </c>
      <c r="AS28">
        <f t="shared" si="9"/>
        <v>-9.2676540953611415</v>
      </c>
      <c r="AT28">
        <f t="shared" si="9"/>
        <v>-14.254292799173697</v>
      </c>
      <c r="AU28">
        <f t="shared" si="9"/>
        <v>-219.58320813383415</v>
      </c>
      <c r="AW28">
        <v>25</v>
      </c>
      <c r="AX28">
        <f>IF(Z28&gt;0, (R28*SUMPRODUCT(K28:$K$98, X28:$X$98)-K28*$AZ$3)/Z28, 0)</f>
        <v>-148879.48754812567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250000</v>
      </c>
      <c r="S29">
        <f t="shared" si="1"/>
        <v>-244377.96870283966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-3304.2192214388915</v>
      </c>
      <c r="AC29">
        <f t="shared" si="2"/>
        <v>-3097.938788773125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-2323.7865001039754</v>
      </c>
      <c r="AI29">
        <f t="shared" si="6"/>
        <v>-2323.9449605211121</v>
      </c>
      <c r="AJ29">
        <f t="shared" si="7"/>
        <v>-206.28043266576651</v>
      </c>
      <c r="AK29">
        <f t="shared" si="22"/>
        <v>-231.29534550072242</v>
      </c>
      <c r="AL29">
        <f t="shared" si="8"/>
        <v>-2761.5207386876009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-122.04714790857567</v>
      </c>
      <c r="AR29">
        <f t="shared" si="9"/>
        <v>-122.05547037794497</v>
      </c>
      <c r="AS29">
        <f t="shared" si="9"/>
        <v>-10.834015291455268</v>
      </c>
      <c r="AT29">
        <f t="shared" si="9"/>
        <v>-12.1478187611593</v>
      </c>
      <c r="AU29">
        <f t="shared" si="9"/>
        <v>-145.03730443055954</v>
      </c>
      <c r="AW29">
        <v>26</v>
      </c>
      <c r="AX29">
        <f>IF(Z29&gt;0, (R29*SUMPRODUCT(K29:$K$98, X29:$X$98)-K29*$AZ$3)/Z29, 0)</f>
        <v>-244377.96870283966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250000</v>
      </c>
      <c r="S30">
        <f t="shared" si="1"/>
        <v>-434659.87072737917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-3097.938788773125</v>
      </c>
      <c r="AC30">
        <f t="shared" si="2"/>
        <v>-2860.7668519414055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-1492.1108258840259</v>
      </c>
      <c r="AI30">
        <f t="shared" si="6"/>
        <v>-1492.193096155697</v>
      </c>
      <c r="AJ30">
        <f t="shared" si="7"/>
        <v>-237.17193683171945</v>
      </c>
      <c r="AK30">
        <f t="shared" si="22"/>
        <v>-216.85571521411876</v>
      </c>
      <c r="AL30">
        <f t="shared" si="8"/>
        <v>-1946.2207482015353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-69.97041814486002</v>
      </c>
      <c r="AR30">
        <f t="shared" si="9"/>
        <v>-69.974276092413149</v>
      </c>
      <c r="AS30">
        <f t="shared" si="9"/>
        <v>-11.121841155806734</v>
      </c>
      <c r="AT30">
        <f t="shared" si="9"/>
        <v>-10.169140795319134</v>
      </c>
      <c r="AU30">
        <f t="shared" si="9"/>
        <v>-91.265258043539021</v>
      </c>
      <c r="AW30">
        <v>27</v>
      </c>
      <c r="AX30">
        <f>IF(Z30&gt;0, (R30*SUMPRODUCT(K30:$K$98, X30:$X$98)-K30*$AZ$3)/Z30, 0)</f>
        <v>-434659.87072737917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250000</v>
      </c>
      <c r="S31">
        <f t="shared" si="1"/>
        <v>-860802.58709447633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-2860.7668519414055</v>
      </c>
      <c r="AC31">
        <f t="shared" si="2"/>
        <v>-2610.0059444252875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-870.93613158635378</v>
      </c>
      <c r="AI31">
        <f t="shared" si="6"/>
        <v>-870.97403234872888</v>
      </c>
      <c r="AJ31">
        <f t="shared" si="7"/>
        <v>-250.7609075161181</v>
      </c>
      <c r="AK31">
        <f t="shared" si="22"/>
        <v>-200.25367963589841</v>
      </c>
      <c r="AL31">
        <f t="shared" si="8"/>
        <v>-1321.9886195007455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-36.465458056027067</v>
      </c>
      <c r="AR31">
        <f t="shared" si="9"/>
        <v>-36.467044933193549</v>
      </c>
      <c r="AS31">
        <f t="shared" si="9"/>
        <v>-10.499175569240514</v>
      </c>
      <c r="AT31">
        <f t="shared" si="9"/>
        <v>-8.3844749235827329</v>
      </c>
      <c r="AU31">
        <f t="shared" si="9"/>
        <v>-55.350695426016799</v>
      </c>
      <c r="AW31">
        <v>28</v>
      </c>
      <c r="AX31">
        <f>IF(Z31&gt;0, (R31*SUMPRODUCT(K31:$K$98, X31:$X$98)-K31*$AZ$3)/Z31, 0)</f>
        <v>-860802.58709447633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250000</v>
      </c>
      <c r="S32">
        <f t="shared" si="1"/>
        <v>-1970863.811415815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-2610.0059444252875</v>
      </c>
      <c r="AC32">
        <f t="shared" si="2"/>
        <v>-2360.10414742687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-451.06076310198495</v>
      </c>
      <c r="AI32">
        <f t="shared" si="6"/>
        <v>-451.07573181858118</v>
      </c>
      <c r="AJ32">
        <f t="shared" si="7"/>
        <v>-249.90179699841747</v>
      </c>
      <c r="AK32">
        <f t="shared" si="22"/>
        <v>-182.70041610977015</v>
      </c>
      <c r="AL32">
        <f t="shared" si="8"/>
        <v>-883.67794492676876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-16.862128433959345</v>
      </c>
      <c r="AR32">
        <f t="shared" si="9"/>
        <v>-16.862688013604448</v>
      </c>
      <c r="AS32">
        <f t="shared" si="9"/>
        <v>-9.3421475365876425</v>
      </c>
      <c r="AT32">
        <f t="shared" si="9"/>
        <v>-6.8299398515499075</v>
      </c>
      <c r="AU32">
        <f t="shared" si="9"/>
        <v>-33.034775401741996</v>
      </c>
      <c r="AW32">
        <v>29</v>
      </c>
      <c r="AX32">
        <f>IF(Z32&gt;0, (R32*SUMPRODUCT(K32:$K$98, X32:$X$98)-K32*$AZ$3)/Z32, 0)</f>
        <v>-1970863.811415815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250000</v>
      </c>
      <c r="S33">
        <f t="shared" si="1"/>
        <v>-5521858.5145207522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-2360.10414742687</v>
      </c>
      <c r="AC33">
        <f t="shared" si="2"/>
        <v>-2121.2812267050758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-200.34040480085727</v>
      </c>
      <c r="AI33">
        <f t="shared" si="6"/>
        <v>-200.3452068100475</v>
      </c>
      <c r="AJ33">
        <f t="shared" si="7"/>
        <v>-238.82292072179416</v>
      </c>
      <c r="AK33">
        <f t="shared" si="22"/>
        <v>-165.20729031988091</v>
      </c>
      <c r="AL33">
        <f t="shared" si="8"/>
        <v>-604.37541785172255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-6.6869467815146839</v>
      </c>
      <c r="AR33">
        <f t="shared" si="9"/>
        <v>-6.687107062611906</v>
      </c>
      <c r="AS33">
        <f t="shared" si="9"/>
        <v>-7.9714132686313928</v>
      </c>
      <c r="AT33">
        <f t="shared" si="9"/>
        <v>-5.5142763607042609</v>
      </c>
      <c r="AU33">
        <f t="shared" si="9"/>
        <v>-20.172796691947561</v>
      </c>
      <c r="AW33">
        <v>30</v>
      </c>
      <c r="AX33">
        <f>IF(Z33&gt;0, (R33*SUMPRODUCT(K33:$K$98, X33:$X$98)-K33*$AZ$3)/Z33, 0)</f>
        <v>-5521858.5145207522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250000</v>
      </c>
      <c r="S34">
        <f t="shared" si="1"/>
        <v>-20543340.809365608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-2121.2812267050758</v>
      </c>
      <c r="AC34">
        <f t="shared" si="2"/>
        <v>-1899.677951026096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-71.961853282588578</v>
      </c>
      <c r="AI34">
        <f t="shared" si="6"/>
        <v>-71.963009179022762</v>
      </c>
      <c r="AJ34">
        <f t="shared" si="7"/>
        <v>-221.6032756789798</v>
      </c>
      <c r="AK34">
        <f t="shared" si="22"/>
        <v>-148.48968586935533</v>
      </c>
      <c r="AL34">
        <f t="shared" si="8"/>
        <v>-442.05597072735793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-2.1445868402892545</v>
      </c>
      <c r="AR34">
        <f t="shared" si="9"/>
        <v>-2.1446212879885342</v>
      </c>
      <c r="AS34">
        <f t="shared" si="9"/>
        <v>-6.6041582742438862</v>
      </c>
      <c r="AT34">
        <f t="shared" si="9"/>
        <v>-4.4252477070536278</v>
      </c>
      <c r="AU34">
        <f t="shared" ref="AU34:AU69" si="23">AL34*$K34</f>
        <v>-13.17402726928605</v>
      </c>
      <c r="AW34">
        <v>31</v>
      </c>
      <c r="AX34">
        <f>IF(Z34&gt;0, (R34*SUMPRODUCT(K34:$K$98, X34:$X$98)-K34*$AZ$3)/Z34, 0)</f>
        <v>-20543340.809365608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250000</v>
      </c>
      <c r="S35">
        <f t="shared" si="1"/>
        <v>-116938608.61867423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-1899.677951026096</v>
      </c>
      <c r="AC35">
        <f t="shared" si="2"/>
        <v>-1697.9919820980867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-19.256656645332015</v>
      </c>
      <c r="AI35">
        <f t="shared" ref="AI35:AI66" si="25">SUM(AE35:AH35)</f>
        <v>-19.256838149969592</v>
      </c>
      <c r="AJ35">
        <f t="shared" si="7"/>
        <v>-201.68596892800929</v>
      </c>
      <c r="AK35">
        <f t="shared" si="22"/>
        <v>-132.97745657182674</v>
      </c>
      <c r="AL35">
        <f t="shared" si="8"/>
        <v>-353.92026364980563</v>
      </c>
      <c r="AN35">
        <f t="shared" ref="AN35:AT69" si="26">AE35*$K35</f>
        <v>0</v>
      </c>
      <c r="AO35">
        <f t="shared" si="26"/>
        <v>0</v>
      </c>
      <c r="AP35">
        <f t="shared" si="26"/>
        <v>-4.8295981958988136E-6</v>
      </c>
      <c r="AQ35">
        <f t="shared" si="26"/>
        <v>-0.51239414834947494</v>
      </c>
      <c r="AR35">
        <f t="shared" si="26"/>
        <v>-0.51239897794767075</v>
      </c>
      <c r="AS35">
        <f t="shared" si="26"/>
        <v>-5.3665967143864082</v>
      </c>
      <c r="AT35">
        <f t="shared" si="26"/>
        <v>-3.5383541320147818</v>
      </c>
      <c r="AU35">
        <f t="shared" si="23"/>
        <v>-9.4173498243488609</v>
      </c>
      <c r="AW35">
        <v>32</v>
      </c>
      <c r="AX35">
        <f>IF(Z35&gt;0, (R35*SUMPRODUCT(K35:$K$98, X35:$X$98)-K35*$AZ$3)/Z35, 0)</f>
        <v>-116938608.61867423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250000</v>
      </c>
      <c r="S36">
        <f t="shared" si="1"/>
        <v>-674948402.3842814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-1697.9919820980867</v>
      </c>
      <c r="AC36">
        <f t="shared" si="2"/>
        <v>-1516.5128085961694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-3.0320774754990936</v>
      </c>
      <c r="AI36">
        <f t="shared" si="25"/>
        <v>-3.0321055612165209</v>
      </c>
      <c r="AJ36">
        <f t="shared" si="7"/>
        <v>-181.47917350191733</v>
      </c>
      <c r="AK36">
        <f t="shared" si="22"/>
        <v>-118.85943874686609</v>
      </c>
      <c r="AL36">
        <f t="shared" si="8"/>
        <v>-303.37071780999997</v>
      </c>
      <c r="AN36">
        <f t="shared" si="26"/>
        <v>0</v>
      </c>
      <c r="AO36">
        <f t="shared" si="26"/>
        <v>0</v>
      </c>
      <c r="AP36">
        <f t="shared" si="26"/>
        <v>-6.6725336700898711E-7</v>
      </c>
      <c r="AQ36">
        <f t="shared" si="26"/>
        <v>-7.2035329337317142E-2</v>
      </c>
      <c r="AR36">
        <f t="shared" si="26"/>
        <v>-7.2035996590684145E-2</v>
      </c>
      <c r="AS36">
        <f t="shared" si="26"/>
        <v>-4.3115362772591661</v>
      </c>
      <c r="AT36">
        <f t="shared" si="26"/>
        <v>-2.8238324660783332</v>
      </c>
      <c r="AU36">
        <f t="shared" si="23"/>
        <v>-7.207404739928184</v>
      </c>
      <c r="AW36">
        <v>33</v>
      </c>
      <c r="AX36">
        <f>IF(Z36&gt;0, (R36*SUMPRODUCT(K36:$K$98, X36:$X$98)-K36*$AZ$3)/Z36, 0)</f>
        <v>-674948402.3842814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250000</v>
      </c>
      <c r="S37">
        <f t="shared" si="1"/>
        <v>-3957888000.5755243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-1516.5128085961694</v>
      </c>
      <c r="AC37">
        <f t="shared" si="2"/>
        <v>-1354.0923728091971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-0.47056595881409991</v>
      </c>
      <c r="AI37">
        <f t="shared" si="25"/>
        <v>-0.47057023537641235</v>
      </c>
      <c r="AJ37">
        <f t="shared" si="7"/>
        <v>-162.42043578697235</v>
      </c>
      <c r="AK37">
        <f t="shared" si="22"/>
        <v>-106.15589660173187</v>
      </c>
      <c r="AL37">
        <f t="shared" si="8"/>
        <v>-269.04690262408064</v>
      </c>
      <c r="AN37">
        <f t="shared" si="26"/>
        <v>0</v>
      </c>
      <c r="AO37">
        <f t="shared" si="26"/>
        <v>0</v>
      </c>
      <c r="AP37">
        <f t="shared" si="26"/>
        <v>-9.0715611743284482E-8</v>
      </c>
      <c r="AQ37">
        <f t="shared" si="26"/>
        <v>-9.9817740747574751E-3</v>
      </c>
      <c r="AR37">
        <f t="shared" si="26"/>
        <v>-9.981864790369218E-3</v>
      </c>
      <c r="AS37">
        <f t="shared" si="26"/>
        <v>-3.4453067944714943</v>
      </c>
      <c r="AT37">
        <f t="shared" si="26"/>
        <v>-2.2518079702412424</v>
      </c>
      <c r="AU37">
        <f t="shared" si="23"/>
        <v>-5.7070966295031065</v>
      </c>
      <c r="AW37">
        <v>34</v>
      </c>
      <c r="AX37">
        <f>IF(Z37&gt;0, (R37*SUMPRODUCT(K37:$K$98, X37:$X$98)-K37*$AZ$3)/Z37, 0)</f>
        <v>-3957888000.5755243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250000</v>
      </c>
      <c r="S38">
        <f t="shared" si="1"/>
        <v>-23630476166.227631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-1354.0923728091971</v>
      </c>
      <c r="AC38">
        <f t="shared" si="2"/>
        <v>-1209.0197910865672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-7.1885038433801424E-2</v>
      </c>
      <c r="AI38">
        <f t="shared" si="25"/>
        <v>-7.1885677978569054E-2</v>
      </c>
      <c r="AJ38">
        <f t="shared" si="7"/>
        <v>-145.07258172262982</v>
      </c>
      <c r="AK38">
        <f t="shared" si="22"/>
        <v>-94.786466096643807</v>
      </c>
      <c r="AL38">
        <f t="shared" si="8"/>
        <v>-239.9309334972522</v>
      </c>
      <c r="AN38">
        <f t="shared" si="26"/>
        <v>0</v>
      </c>
      <c r="AO38">
        <f t="shared" si="26"/>
        <v>0</v>
      </c>
      <c r="AP38">
        <f t="shared" si="26"/>
        <v>-1.211267756704416E-8</v>
      </c>
      <c r="AQ38">
        <f t="shared" si="26"/>
        <v>-1.3614688705493247E-3</v>
      </c>
      <c r="AR38">
        <f t="shared" si="26"/>
        <v>-1.3614809832268918E-3</v>
      </c>
      <c r="AS38">
        <f t="shared" si="26"/>
        <v>-2.7476065713934488</v>
      </c>
      <c r="AT38">
        <f t="shared" si="26"/>
        <v>-1.7952111559180695</v>
      </c>
      <c r="AU38">
        <f t="shared" si="23"/>
        <v>-4.5441792082947448</v>
      </c>
      <c r="AW38">
        <v>35</v>
      </c>
      <c r="AX38">
        <f>IF(Z38&gt;0, (R38*SUMPRODUCT(K38:$K$98, X38:$X$98)-K38*$AZ$3)/Z38, 0)</f>
        <v>-23630476166.227631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250000</v>
      </c>
      <c r="S39">
        <f t="shared" si="1"/>
        <v>-143982316824.30423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-1209.0197910865672</v>
      </c>
      <c r="AC39">
        <f t="shared" si="2"/>
        <v>-1079.4831494333798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-1.0788653541214454E-2</v>
      </c>
      <c r="AI39">
        <f t="shared" si="25"/>
        <v>-1.0788747257857341E-2</v>
      </c>
      <c r="AJ39">
        <f t="shared" si="7"/>
        <v>-129.53664165318742</v>
      </c>
      <c r="AK39">
        <f t="shared" si="22"/>
        <v>-84.631385376059711</v>
      </c>
      <c r="AL39">
        <f t="shared" si="8"/>
        <v>-214.17881577650499</v>
      </c>
      <c r="AN39">
        <f t="shared" si="26"/>
        <v>0</v>
      </c>
      <c r="AO39">
        <f t="shared" si="26"/>
        <v>0</v>
      </c>
      <c r="AP39">
        <f t="shared" si="26"/>
        <v>-1.5847760774336429E-9</v>
      </c>
      <c r="AQ39">
        <f t="shared" si="26"/>
        <v>-1.8243931401157207E-4</v>
      </c>
      <c r="AR39">
        <f t="shared" si="26"/>
        <v>-1.824408987876495E-4</v>
      </c>
      <c r="AS39">
        <f t="shared" si="26"/>
        <v>-2.1905028233866228</v>
      </c>
      <c r="AT39">
        <f t="shared" si="26"/>
        <v>-1.4311416927861853</v>
      </c>
      <c r="AU39">
        <f t="shared" si="23"/>
        <v>-3.6218269570715957</v>
      </c>
      <c r="AW39">
        <v>36</v>
      </c>
      <c r="AX39">
        <f>IF(Z39&gt;0, (R39*SUMPRODUCT(K39:$K$98, X39:$X$98)-K39*$AZ$3)/Z39, 0)</f>
        <v>-143982316824.30423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250000</v>
      </c>
      <c r="S40">
        <f t="shared" si="1"/>
        <v>-895564765438.07239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-1079.4831494333798</v>
      </c>
      <c r="AC40">
        <f t="shared" si="2"/>
        <v>-963.82440051371339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-1.5865346160829441E-3</v>
      </c>
      <c r="AI40">
        <f t="shared" si="25"/>
        <v>-1.5865480688285985E-3</v>
      </c>
      <c r="AJ40">
        <f t="shared" si="7"/>
        <v>-115.65874891966644</v>
      </c>
      <c r="AK40">
        <f t="shared" si="22"/>
        <v>-75.563820460336601</v>
      </c>
      <c r="AL40">
        <f t="shared" si="8"/>
        <v>-191.22415592807187</v>
      </c>
      <c r="AN40">
        <f t="shared" si="26"/>
        <v>0</v>
      </c>
      <c r="AO40">
        <f t="shared" si="26"/>
        <v>0</v>
      </c>
      <c r="AP40">
        <f t="shared" si="26"/>
        <v>-2.0311597995167259E-10</v>
      </c>
      <c r="AQ40">
        <f t="shared" si="26"/>
        <v>-2.3954257484168448E-5</v>
      </c>
      <c r="AR40">
        <f t="shared" si="26"/>
        <v>-2.3954460600148403E-5</v>
      </c>
      <c r="AS40">
        <f t="shared" si="26"/>
        <v>-1.7462710386734079</v>
      </c>
      <c r="AT40">
        <f t="shared" si="26"/>
        <v>-1.1408986563831445</v>
      </c>
      <c r="AU40">
        <f t="shared" si="23"/>
        <v>-2.8871936495171524</v>
      </c>
      <c r="AW40">
        <v>37</v>
      </c>
      <c r="AX40">
        <f>IF(Z40&gt;0, (R40*SUMPRODUCT(K40:$K$98, X40:$X$98)-K40*$AZ$3)/Z40, 0)</f>
        <v>-895564765438.07239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250000</v>
      </c>
      <c r="S41">
        <f t="shared" si="1"/>
        <v>-5698546337227.5146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-963.82440051371339</v>
      </c>
      <c r="AC41">
        <f t="shared" si="2"/>
        <v>-860.5575214688813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-2.286109848244041E-4</v>
      </c>
      <c r="AI41">
        <f t="shared" si="25"/>
        <v>-2.2861287249336065E-4</v>
      </c>
      <c r="AJ41">
        <f t="shared" si="7"/>
        <v>-103.26687904483208</v>
      </c>
      <c r="AK41">
        <f t="shared" si="22"/>
        <v>-67.467708035959944</v>
      </c>
      <c r="AL41">
        <f t="shared" si="8"/>
        <v>-170.73481569366453</v>
      </c>
      <c r="AN41">
        <f t="shared" si="26"/>
        <v>0</v>
      </c>
      <c r="AO41">
        <f t="shared" si="26"/>
        <v>0</v>
      </c>
      <c r="AP41">
        <f t="shared" si="26"/>
        <v>-2.5447256787222295E-11</v>
      </c>
      <c r="AQ41">
        <f t="shared" si="26"/>
        <v>-3.0818552241154801E-6</v>
      </c>
      <c r="AR41">
        <f t="shared" si="26"/>
        <v>-3.0818806713722671E-6</v>
      </c>
      <c r="AS41">
        <f t="shared" si="26"/>
        <v>-1.3921184535680446</v>
      </c>
      <c r="AT41">
        <f t="shared" si="26"/>
        <v>-0.90951757471071948</v>
      </c>
      <c r="AU41">
        <f t="shared" si="23"/>
        <v>-2.3016391101594356</v>
      </c>
      <c r="AW41">
        <v>38</v>
      </c>
      <c r="AX41">
        <f>IF(Z41&gt;0, (R41*SUMPRODUCT(K41:$K$98, X41:$X$98)-K41*$AZ$3)/Z41, 0)</f>
        <v>-5698546337227.5146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250000</v>
      </c>
      <c r="S42">
        <f t="shared" si="1"/>
        <v>-37156067622305.453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-860.5575214688813</v>
      </c>
      <c r="AC42">
        <f t="shared" si="2"/>
        <v>-768.35493258726387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-3.2206064320757199E-5</v>
      </c>
      <c r="AI42">
        <f t="shared" si="25"/>
        <v>-3.2206322809808164E-5</v>
      </c>
      <c r="AJ42">
        <f t="shared" si="7"/>
        <v>-92.20258888161743</v>
      </c>
      <c r="AK42">
        <f t="shared" si="22"/>
        <v>-60.239026502821694</v>
      </c>
      <c r="AL42">
        <f t="shared" si="8"/>
        <v>-152.44164759076193</v>
      </c>
      <c r="AN42">
        <f t="shared" si="26"/>
        <v>0</v>
      </c>
      <c r="AO42">
        <f t="shared" si="26"/>
        <v>0</v>
      </c>
      <c r="AP42">
        <f t="shared" si="26"/>
        <v>-3.1112812226395084E-12</v>
      </c>
      <c r="AQ42">
        <f t="shared" si="26"/>
        <v>-3.8764552232131826E-7</v>
      </c>
      <c r="AR42">
        <f t="shared" si="26"/>
        <v>-3.8764863360254088E-7</v>
      </c>
      <c r="AS42">
        <f t="shared" si="26"/>
        <v>-1.109788528347323</v>
      </c>
      <c r="AT42">
        <f t="shared" si="26"/>
        <v>-0.72506185978656812</v>
      </c>
      <c r="AU42">
        <f t="shared" si="23"/>
        <v>-1.8348507757825248</v>
      </c>
      <c r="AW42">
        <v>39</v>
      </c>
      <c r="AX42">
        <f>IF(Z42&gt;0, (R42*SUMPRODUCT(K42:$K$98, X42:$X$98)-K42*$AZ$3)/Z42, 0)</f>
        <v>-37156067622305.453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250000</v>
      </c>
      <c r="S43">
        <f t="shared" si="1"/>
        <v>-248613519536732.44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-768.35493258726387</v>
      </c>
      <c r="AC43">
        <f t="shared" si="2"/>
        <v>-686.0311901503801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-4.4282261255128556E-6</v>
      </c>
      <c r="AI43">
        <f t="shared" si="25"/>
        <v>-4.4282606183670368E-6</v>
      </c>
      <c r="AJ43">
        <f t="shared" si="7"/>
        <v>-82.323742436883776</v>
      </c>
      <c r="AK43">
        <f t="shared" si="22"/>
        <v>-53.784845281108474</v>
      </c>
      <c r="AL43">
        <f t="shared" si="8"/>
        <v>-136.10859214625287</v>
      </c>
      <c r="AN43">
        <f t="shared" si="26"/>
        <v>0</v>
      </c>
      <c r="AO43">
        <f t="shared" si="26"/>
        <v>0</v>
      </c>
      <c r="AP43">
        <f t="shared" si="26"/>
        <v>-3.7068774261772481E-13</v>
      </c>
      <c r="AQ43">
        <f t="shared" si="26"/>
        <v>-4.7589252476451094E-8</v>
      </c>
      <c r="AR43">
        <f t="shared" si="26"/>
        <v>-4.7589623164193711E-8</v>
      </c>
      <c r="AS43">
        <f t="shared" si="26"/>
        <v>-0.88471664558039276</v>
      </c>
      <c r="AT43">
        <f t="shared" si="26"/>
        <v>-0.57801487750201375</v>
      </c>
      <c r="AU43">
        <f t="shared" si="23"/>
        <v>-1.4627315706720299</v>
      </c>
      <c r="AW43">
        <v>40</v>
      </c>
      <c r="AX43">
        <f>IF(Z43&gt;0, (R43*SUMPRODUCT(K43:$K$98, X43:$X$98)-K43*$AZ$3)/Z43, 0)</f>
        <v>-248613519536732.44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250000</v>
      </c>
      <c r="S44">
        <f t="shared" si="1"/>
        <v>-1711593033527551.8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-686.0311901503801</v>
      </c>
      <c r="AC44">
        <f t="shared" si="2"/>
        <v>-612.52784839035382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-5.9349100556224173E-7</v>
      </c>
      <c r="AI44">
        <f t="shared" si="25"/>
        <v>-5.9349547893760313E-7</v>
      </c>
      <c r="AJ44">
        <f t="shared" si="7"/>
        <v>-73.503341760026274</v>
      </c>
      <c r="AK44">
        <f t="shared" si="22"/>
        <v>-48.022183310526614</v>
      </c>
      <c r="AL44">
        <f t="shared" si="8"/>
        <v>-121.52552566404837</v>
      </c>
      <c r="AN44">
        <f t="shared" si="26"/>
        <v>0</v>
      </c>
      <c r="AO44">
        <f t="shared" si="26"/>
        <v>0</v>
      </c>
      <c r="AP44">
        <f t="shared" si="26"/>
        <v>-4.2923626966359265E-14</v>
      </c>
      <c r="AQ44">
        <f t="shared" si="26"/>
        <v>-5.6947571962361638E-9</v>
      </c>
      <c r="AR44">
        <f t="shared" si="26"/>
        <v>-5.6948001198631309E-9</v>
      </c>
      <c r="AS44">
        <f t="shared" si="26"/>
        <v>-0.70529069608859851</v>
      </c>
      <c r="AT44">
        <f t="shared" si="26"/>
        <v>-0.46078992170659494</v>
      </c>
      <c r="AU44">
        <f t="shared" si="23"/>
        <v>-1.1660806234899936</v>
      </c>
      <c r="AW44">
        <v>41</v>
      </c>
      <c r="AX44">
        <f>IF(Z44&gt;0, (R44*SUMPRODUCT(K44:$K$98, X44:$X$98)-K44*$AZ$3)/Z44, 0)</f>
        <v>-1711593033527551.8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250000</v>
      </c>
      <c r="S45">
        <f t="shared" si="1"/>
        <v>-1.2144733092715338E+16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-612.52784839035382</v>
      </c>
      <c r="AC45">
        <f t="shared" si="2"/>
        <v>-546.89986463924913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-7.7314868302370988E-8</v>
      </c>
      <c r="AI45">
        <f t="shared" si="25"/>
        <v>-7.7315431200563627E-8</v>
      </c>
      <c r="AJ45">
        <f t="shared" si="7"/>
        <v>-65.627983751104694</v>
      </c>
      <c r="AK45">
        <f t="shared" si="22"/>
        <v>-42.876949387324771</v>
      </c>
      <c r="AL45">
        <f t="shared" si="8"/>
        <v>-108.5049332157449</v>
      </c>
      <c r="AN45">
        <f t="shared" si="26"/>
        <v>0</v>
      </c>
      <c r="AO45">
        <f t="shared" si="26"/>
        <v>0</v>
      </c>
      <c r="AP45">
        <f t="shared" si="26"/>
        <v>-4.822507392766058E-15</v>
      </c>
      <c r="AQ45">
        <f t="shared" si="26"/>
        <v>-6.6237825744281575E-10</v>
      </c>
      <c r="AR45">
        <f t="shared" si="26"/>
        <v>-6.623830799502085E-10</v>
      </c>
      <c r="AS45">
        <f t="shared" si="26"/>
        <v>-0.5622534251307657</v>
      </c>
      <c r="AT45">
        <f t="shared" si="26"/>
        <v>-0.36733890444677941</v>
      </c>
      <c r="AU45">
        <f t="shared" si="23"/>
        <v>-0.92959233023992816</v>
      </c>
      <c r="AW45">
        <v>42</v>
      </c>
      <c r="AX45">
        <f>IF(Z45&gt;0, (R45*SUMPRODUCT(K45:$K$98, X45:$X$98)-K45*$AZ$3)/Z45, 0)</f>
        <v>-1.2144733092715338E+16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250000</v>
      </c>
      <c r="S46">
        <f t="shared" si="1"/>
        <v>-8.9065287285754688E+16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-546.89986463924913</v>
      </c>
      <c r="AC46">
        <f t="shared" si="2"/>
        <v>-488.30345057134053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-9.7747507569262006E-9</v>
      </c>
      <c r="AI46">
        <f t="shared" si="25"/>
        <v>-9.774819288599069E-9</v>
      </c>
      <c r="AJ46">
        <f t="shared" si="7"/>
        <v>-58.596414067908597</v>
      </c>
      <c r="AK46">
        <f t="shared" si="22"/>
        <v>-38.28299052474744</v>
      </c>
      <c r="AL46">
        <f t="shared" si="8"/>
        <v>-96.879404602430867</v>
      </c>
      <c r="AN46">
        <f t="shared" si="26"/>
        <v>0</v>
      </c>
      <c r="AO46">
        <f t="shared" si="26"/>
        <v>0</v>
      </c>
      <c r="AP46">
        <f t="shared" si="26"/>
        <v>-5.2422334625334216E-16</v>
      </c>
      <c r="AQ46">
        <f t="shared" si="26"/>
        <v>-7.4770574482761682E-11</v>
      </c>
      <c r="AR46">
        <f t="shared" si="26"/>
        <v>-7.4771098706107936E-11</v>
      </c>
      <c r="AS46">
        <f t="shared" si="26"/>
        <v>-0.44822498818016493</v>
      </c>
      <c r="AT46">
        <f t="shared" si="26"/>
        <v>-0.29284032561395157</v>
      </c>
      <c r="AU46">
        <f t="shared" si="23"/>
        <v>-0.74106531386888763</v>
      </c>
      <c r="AW46">
        <v>43</v>
      </c>
      <c r="AX46">
        <f>IF(Z46&gt;0, (R46*SUMPRODUCT(K46:$K$98, X46:$X$98)-K46*$AZ$3)/Z46, 0)</f>
        <v>-8.9065287285754688E+16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250000</v>
      </c>
      <c r="S47">
        <f t="shared" si="1"/>
        <v>-6.7722967007211251E+17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-488.30345057134053</v>
      </c>
      <c r="AC47">
        <f t="shared" si="2"/>
        <v>-435.9852237244769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-1.1959827478559163E-9</v>
      </c>
      <c r="AI47">
        <f t="shared" si="25"/>
        <v>-1.1959907950746626E-9</v>
      </c>
      <c r="AJ47">
        <f t="shared" si="7"/>
        <v>-52.318226846863638</v>
      </c>
      <c r="AK47">
        <f t="shared" si="22"/>
        <v>-34.181241539993842</v>
      </c>
      <c r="AL47">
        <f t="shared" si="8"/>
        <v>-86.499468388053472</v>
      </c>
      <c r="AN47">
        <f t="shared" si="26"/>
        <v>0</v>
      </c>
      <c r="AO47">
        <f t="shared" si="26"/>
        <v>0</v>
      </c>
      <c r="AP47">
        <f t="shared" si="26"/>
        <v>-5.4960770101539353E-17</v>
      </c>
      <c r="AQ47">
        <f t="shared" si="26"/>
        <v>-8.1683044692336533E-12</v>
      </c>
      <c r="AR47">
        <f t="shared" si="26"/>
        <v>-8.1683594300037559E-12</v>
      </c>
      <c r="AS47">
        <f t="shared" si="26"/>
        <v>-0.3573222163461347</v>
      </c>
      <c r="AT47">
        <f t="shared" si="26"/>
        <v>-0.23345051467976788</v>
      </c>
      <c r="AU47">
        <f t="shared" si="23"/>
        <v>-0.59077273103407091</v>
      </c>
      <c r="AW47">
        <v>44</v>
      </c>
      <c r="AX47">
        <f>IF(Z47&gt;0, (R47*SUMPRODUCT(K47:$K$98, X47:$X$98)-K47*$AZ$3)/Z47, 0)</f>
        <v>-6.7722967007211251E+17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250000</v>
      </c>
      <c r="S48">
        <f t="shared" si="1"/>
        <v>-5.350157258344917E+18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-435.9852237244769</v>
      </c>
      <c r="AC48">
        <f t="shared" si="2"/>
        <v>-389.27252118257582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-1.4114516112022795E-10</v>
      </c>
      <c r="AI48">
        <f t="shared" si="25"/>
        <v>-1.4114607060873079E-10</v>
      </c>
      <c r="AJ48">
        <f t="shared" si="7"/>
        <v>-46.712702541901081</v>
      </c>
      <c r="AK48">
        <f t="shared" si="22"/>
        <v>-30.518965660713384</v>
      </c>
      <c r="AL48">
        <f t="shared" si="8"/>
        <v>-77.231668202755614</v>
      </c>
      <c r="AN48">
        <f t="shared" si="26"/>
        <v>0</v>
      </c>
      <c r="AO48">
        <f t="shared" si="26"/>
        <v>0</v>
      </c>
      <c r="AP48">
        <f t="shared" si="26"/>
        <v>-5.5460808095134808E-18</v>
      </c>
      <c r="AQ48">
        <f t="shared" si="26"/>
        <v>-8.6070628381908662E-13</v>
      </c>
      <c r="AR48">
        <f t="shared" si="26"/>
        <v>-8.6071182989989616E-13</v>
      </c>
      <c r="AS48">
        <f t="shared" si="26"/>
        <v>-0.28485508318445674</v>
      </c>
      <c r="AT48">
        <f t="shared" si="26"/>
        <v>-0.18610532101387359</v>
      </c>
      <c r="AU48">
        <f t="shared" si="23"/>
        <v>-0.47096040419919105</v>
      </c>
      <c r="AW48">
        <v>45</v>
      </c>
      <c r="AX48">
        <f>IF(Z48&gt;0, (R48*SUMPRODUCT(K48:$K$98, X48:$X$98)-K48*$AZ$3)/Z48, 0)</f>
        <v>-5.350157258344917E+18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250000</v>
      </c>
      <c r="S49">
        <f t="shared" si="1"/>
        <v>-4.4060998997024965E+19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-389.27252118257582</v>
      </c>
      <c r="AC49">
        <f t="shared" si="2"/>
        <v>-347.56475105587197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-1.603580658938451E-11</v>
      </c>
      <c r="AI49">
        <f t="shared" si="25"/>
        <v>-1.6035905192672839E-11</v>
      </c>
      <c r="AJ49">
        <f t="shared" si="7"/>
        <v>-41.707770126703849</v>
      </c>
      <c r="AK49">
        <f t="shared" si="22"/>
        <v>-27.24907648278031</v>
      </c>
      <c r="AL49">
        <f t="shared" si="8"/>
        <v>-68.95684660950019</v>
      </c>
      <c r="AN49">
        <f t="shared" si="26"/>
        <v>0</v>
      </c>
      <c r="AO49">
        <f t="shared" si="26"/>
        <v>0</v>
      </c>
      <c r="AP49">
        <f t="shared" si="26"/>
        <v>-5.3686161768433581E-19</v>
      </c>
      <c r="AQ49">
        <f t="shared" si="26"/>
        <v>-8.7309553385926577E-14</v>
      </c>
      <c r="AR49">
        <f t="shared" si="26"/>
        <v>-8.7310090247544267E-14</v>
      </c>
      <c r="AS49">
        <f t="shared" si="26"/>
        <v>-0.22708472830397064</v>
      </c>
      <c r="AT49">
        <f t="shared" si="26"/>
        <v>-0.14836202249193001</v>
      </c>
      <c r="AU49">
        <f t="shared" si="23"/>
        <v>-0.37544675079598794</v>
      </c>
      <c r="AW49">
        <v>46</v>
      </c>
      <c r="AX49">
        <f>IF(Z49&gt;0, (R49*SUMPRODUCT(K49:$K$98, X49:$X$98)-K49*$AZ$3)/Z49, 0)</f>
        <v>-4.4060998997024965E+19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250000</v>
      </c>
      <c r="S50">
        <f t="shared" si="1"/>
        <v>-3.7906422585013961E+20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-347.56475105587197</v>
      </c>
      <c r="AC50">
        <f t="shared" si="2"/>
        <v>-310.32567058560005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-1.74767948142817E-12</v>
      </c>
      <c r="AI50">
        <f t="shared" si="25"/>
        <v>-1.7476897147095451E-12</v>
      </c>
      <c r="AJ50">
        <f t="shared" si="7"/>
        <v>-37.239080470271915</v>
      </c>
      <c r="AK50">
        <f t="shared" si="22"/>
        <v>-24.329532573911038</v>
      </c>
      <c r="AL50">
        <f t="shared" si="8"/>
        <v>-61.568613044184701</v>
      </c>
      <c r="AN50">
        <f t="shared" si="26"/>
        <v>0</v>
      </c>
      <c r="AO50">
        <f t="shared" si="26"/>
        <v>0</v>
      </c>
      <c r="AP50">
        <f t="shared" si="26"/>
        <v>-4.9747109335293234E-20</v>
      </c>
      <c r="AQ50">
        <f t="shared" si="26"/>
        <v>-8.4960042687850706E-15</v>
      </c>
      <c r="AR50">
        <f t="shared" si="26"/>
        <v>-8.4960540158944071E-15</v>
      </c>
      <c r="AS50">
        <f t="shared" si="26"/>
        <v>-0.18103055508926533</v>
      </c>
      <c r="AT50">
        <f t="shared" si="26"/>
        <v>-0.11827329599165361</v>
      </c>
      <c r="AU50">
        <f t="shared" si="23"/>
        <v>-0.29930385108092744</v>
      </c>
      <c r="AW50">
        <v>47</v>
      </c>
      <c r="AX50">
        <f>IF(Z50&gt;0, (R50*SUMPRODUCT(K50:$K$98, X50:$X$98)-K50*$AZ$3)/Z50, 0)</f>
        <v>-3.7906422585013961E+20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250000</v>
      </c>
      <c r="S51">
        <f t="shared" si="1"/>
        <v>-3.410958330287564E+21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-310.32567058560005</v>
      </c>
      <c r="AC51">
        <f t="shared" si="2"/>
        <v>-277.07649159428576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-1.823111526616127E-13</v>
      </c>
      <c r="AI51">
        <f t="shared" si="25"/>
        <v>-1.8231216805254086E-13</v>
      </c>
      <c r="AJ51">
        <f t="shared" si="7"/>
        <v>-33.249178991314295</v>
      </c>
      <c r="AK51">
        <f t="shared" si="22"/>
        <v>-21.722796940992005</v>
      </c>
      <c r="AL51">
        <f t="shared" si="8"/>
        <v>-54.971975932306485</v>
      </c>
      <c r="AN51">
        <f t="shared" si="26"/>
        <v>0</v>
      </c>
      <c r="AO51">
        <f t="shared" si="26"/>
        <v>0</v>
      </c>
      <c r="AP51">
        <f t="shared" si="26"/>
        <v>-4.4072551181758187E-21</v>
      </c>
      <c r="AQ51">
        <f t="shared" si="26"/>
        <v>-7.9131272338541761E-16</v>
      </c>
      <c r="AR51">
        <f t="shared" si="26"/>
        <v>-7.9131713064053576E-16</v>
      </c>
      <c r="AS51">
        <f t="shared" si="26"/>
        <v>-0.1443164501668254</v>
      </c>
      <c r="AT51">
        <f t="shared" si="26"/>
        <v>-9.428674744232593E-2</v>
      </c>
      <c r="AU51">
        <f t="shared" si="23"/>
        <v>-0.23860319760915213</v>
      </c>
      <c r="AW51">
        <v>48</v>
      </c>
      <c r="AX51">
        <f>IF(Z51&gt;0, (R51*SUMPRODUCT(K51:$K$98, X51:$X$98)-K51*$AZ$3)/Z51, 0)</f>
        <v>-3.410958330287564E+21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250000</v>
      </c>
      <c r="S52">
        <f t="shared" si="1"/>
        <v>-3.2207936157645439E+22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-277.07649159428576</v>
      </c>
      <c r="AC52">
        <f t="shared" si="2"/>
        <v>-247.38972463775514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-1.8184485976526688E-14</v>
      </c>
      <c r="AI52">
        <f t="shared" si="25"/>
        <v>-1.8184581989246746E-14</v>
      </c>
      <c r="AJ52">
        <f t="shared" si="7"/>
        <v>-29.686766956530619</v>
      </c>
      <c r="AK52">
        <f t="shared" si="22"/>
        <v>-19.395354411600003</v>
      </c>
      <c r="AL52">
        <f t="shared" si="8"/>
        <v>-49.082121368130643</v>
      </c>
      <c r="AN52">
        <f t="shared" si="26"/>
        <v>0</v>
      </c>
      <c r="AO52">
        <f t="shared" si="26"/>
        <v>0</v>
      </c>
      <c r="AP52">
        <f t="shared" si="26"/>
        <v>-3.7208799881059577E-22</v>
      </c>
      <c r="AQ52">
        <f t="shared" si="26"/>
        <v>-7.0472214434396306E-17</v>
      </c>
      <c r="AR52">
        <f t="shared" si="26"/>
        <v>-7.0472586522395117E-17</v>
      </c>
      <c r="AS52">
        <f t="shared" si="26"/>
        <v>-0.11504819050289013</v>
      </c>
      <c r="AT52">
        <f t="shared" si="26"/>
        <v>-7.516481779522155E-2</v>
      </c>
      <c r="AU52">
        <f t="shared" si="23"/>
        <v>-0.19021300829811177</v>
      </c>
      <c r="AW52">
        <v>49</v>
      </c>
      <c r="AX52">
        <f>IF(Z52&gt;0, (R52*SUMPRODUCT(K52:$K$98, X52:$X$98)-K52*$AZ$3)/Z52, 0)</f>
        <v>-3.2207936157645439E+22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250000</v>
      </c>
      <c r="S53">
        <f t="shared" si="1"/>
        <v>-3.2020374432093618E+23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-247.38972463775514</v>
      </c>
      <c r="AC53">
        <f t="shared" si="2"/>
        <v>-220.88368271228134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-1.7285962826801821E-15</v>
      </c>
      <c r="AI53">
        <f t="shared" si="25"/>
        <v>-1.7286049054589063E-15</v>
      </c>
      <c r="AJ53">
        <f t="shared" si="7"/>
        <v>-26.506041925473795</v>
      </c>
      <c r="AK53">
        <f t="shared" si="22"/>
        <v>-17.31728072464286</v>
      </c>
      <c r="AL53">
        <f t="shared" si="8"/>
        <v>-43.823322650116651</v>
      </c>
      <c r="AN53">
        <f t="shared" si="26"/>
        <v>0</v>
      </c>
      <c r="AO53">
        <f t="shared" si="26"/>
        <v>0</v>
      </c>
      <c r="AP53">
        <f t="shared" si="26"/>
        <v>-2.9836378503425991E-23</v>
      </c>
      <c r="AQ53">
        <f t="shared" si="26"/>
        <v>-5.9812566946187981E-18</v>
      </c>
      <c r="AR53">
        <f t="shared" si="26"/>
        <v>-5.9812865309973012E-18</v>
      </c>
      <c r="AS53">
        <f t="shared" si="26"/>
        <v>-9.1715713092227563E-2</v>
      </c>
      <c r="AT53">
        <f t="shared" si="26"/>
        <v>-5.9920932553588602E-2</v>
      </c>
      <c r="AU53">
        <f t="shared" si="23"/>
        <v>-0.15163664564581614</v>
      </c>
      <c r="AW53">
        <v>50</v>
      </c>
      <c r="AX53">
        <f>IF(Z53&gt;0, (R53*SUMPRODUCT(K53:$K$98, X53:$X$98)-K53*$AZ$3)/Z53, 0)</f>
        <v>-3.2020374432093618E+23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250000</v>
      </c>
      <c r="S54">
        <f t="shared" si="1"/>
        <v>-3.3631280198523664E+24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-220.88368271228134</v>
      </c>
      <c r="AC54">
        <f t="shared" si="2"/>
        <v>-197.21757385025117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-1.5607074021896819E-16</v>
      </c>
      <c r="AI54">
        <f t="shared" si="25"/>
        <v>-1.5607147323289408E-16</v>
      </c>
      <c r="AJ54">
        <f t="shared" si="7"/>
        <v>-23.666108862030171</v>
      </c>
      <c r="AK54">
        <f t="shared" si="22"/>
        <v>-15.461857789859696</v>
      </c>
      <c r="AL54">
        <f t="shared" si="8"/>
        <v>-39.127966651889864</v>
      </c>
      <c r="AN54">
        <f t="shared" si="26"/>
        <v>0</v>
      </c>
      <c r="AO54">
        <f t="shared" si="26"/>
        <v>0</v>
      </c>
      <c r="AP54">
        <f t="shared" si="26"/>
        <v>-2.2646081676280512E-24</v>
      </c>
      <c r="AQ54">
        <f t="shared" si="26"/>
        <v>-4.8217238519014833E-19</v>
      </c>
      <c r="AR54">
        <f t="shared" si="26"/>
        <v>-4.8217464979831594E-19</v>
      </c>
      <c r="AS54">
        <f t="shared" si="26"/>
        <v>-7.3115204952349758E-2</v>
      </c>
      <c r="AT54">
        <f t="shared" si="26"/>
        <v>-4.7768600568868461E-2</v>
      </c>
      <c r="AU54">
        <f t="shared" si="23"/>
        <v>-0.1208838055212182</v>
      </c>
      <c r="AW54">
        <v>51</v>
      </c>
      <c r="AX54">
        <f>IF(Z54&gt;0, (R54*SUMPRODUCT(K54:$K$98, X54:$X$98)-K54*$AZ$3)/Z54, 0)</f>
        <v>-3.3631280198523664E+24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250000</v>
      </c>
      <c r="S55">
        <f t="shared" si="1"/>
        <v>-3.7446626301600766E+25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-197.21757385025117</v>
      </c>
      <c r="AC55">
        <f t="shared" si="2"/>
        <v>-176.08711950915281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-1.3338088390864975E-17</v>
      </c>
      <c r="AI55">
        <f t="shared" si="25"/>
        <v>-1.333814717023207E-17</v>
      </c>
      <c r="AJ55">
        <f t="shared" si="7"/>
        <v>-21.130454341098357</v>
      </c>
      <c r="AK55">
        <f t="shared" si="22"/>
        <v>-13.805230169517584</v>
      </c>
      <c r="AL55">
        <f t="shared" si="8"/>
        <v>-34.935684510615943</v>
      </c>
      <c r="AN55">
        <f t="shared" si="26"/>
        <v>0</v>
      </c>
      <c r="AO55">
        <f t="shared" si="26"/>
        <v>0</v>
      </c>
      <c r="AP55">
        <f t="shared" si="26"/>
        <v>-1.6213908829654687E-25</v>
      </c>
      <c r="AQ55">
        <f t="shared" si="26"/>
        <v>-3.679225548320782E-20</v>
      </c>
      <c r="AR55">
        <f t="shared" si="26"/>
        <v>-3.6792417622296117E-20</v>
      </c>
      <c r="AS55">
        <f t="shared" si="26"/>
        <v>-5.8286993743901241E-2</v>
      </c>
      <c r="AT55">
        <f t="shared" si="26"/>
        <v>-3.8080835912682118E-2</v>
      </c>
      <c r="AU55">
        <f t="shared" si="23"/>
        <v>-9.6367829656583359E-2</v>
      </c>
      <c r="AW55">
        <v>52</v>
      </c>
      <c r="AX55">
        <f>IF(Z55&gt;0, (R55*SUMPRODUCT(K55:$K$98, X55:$X$98)-K55*$AZ$3)/Z55, 0)</f>
        <v>-3.7446626301600766E+25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250000</v>
      </c>
      <c r="S56">
        <f t="shared" si="1"/>
        <v>-4.4376604106468786E+26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-176.08711950915281</v>
      </c>
      <c r="AC56">
        <f t="shared" si="2"/>
        <v>-157.22064241888646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-1.0752596604460928E-18</v>
      </c>
      <c r="AI56">
        <f t="shared" si="25"/>
        <v>-1.075264089036495E-18</v>
      </c>
      <c r="AJ56">
        <f t="shared" si="7"/>
        <v>-18.866477090266358</v>
      </c>
      <c r="AK56">
        <f t="shared" si="22"/>
        <v>-12.326098365640698</v>
      </c>
      <c r="AL56">
        <f t="shared" si="8"/>
        <v>-31.192575455907054</v>
      </c>
      <c r="AN56">
        <f t="shared" si="26"/>
        <v>0</v>
      </c>
      <c r="AO56">
        <f t="shared" si="26"/>
        <v>0</v>
      </c>
      <c r="AP56">
        <f t="shared" si="26"/>
        <v>-1.0907125567884378E-26</v>
      </c>
      <c r="AQ56">
        <f t="shared" si="26"/>
        <v>-2.6482449424562658E-21</v>
      </c>
      <c r="AR56">
        <f t="shared" si="26"/>
        <v>-2.6482558495818337E-21</v>
      </c>
      <c r="AS56">
        <f t="shared" si="26"/>
        <v>-4.6466034553492616E-2</v>
      </c>
      <c r="AT56">
        <f t="shared" si="26"/>
        <v>-3.0357809241615203E-2</v>
      </c>
      <c r="AU56">
        <f t="shared" si="23"/>
        <v>-7.6823843795107816E-2</v>
      </c>
      <c r="AW56">
        <v>53</v>
      </c>
      <c r="AX56">
        <f>IF(Z56&gt;0, (R56*SUMPRODUCT(K56:$K$98, X56:$X$98)-K56*$AZ$3)/Z56, 0)</f>
        <v>-4.4376604106468786E+26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250000</v>
      </c>
      <c r="S57">
        <f t="shared" si="1"/>
        <v>-5.6231568137523534E+27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-157.22064241888646</v>
      </c>
      <c r="AC57">
        <f t="shared" si="2"/>
        <v>-140.37557358829147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-8.1445130557518317E-20</v>
      </c>
      <c r="AI57">
        <f t="shared" si="25"/>
        <v>-8.1445442605488515E-20</v>
      </c>
      <c r="AJ57">
        <f t="shared" si="7"/>
        <v>-16.845068830594983</v>
      </c>
      <c r="AK57">
        <f t="shared" si="22"/>
        <v>-11.005444969322053</v>
      </c>
      <c r="AL57">
        <f t="shared" si="8"/>
        <v>-27.850513799917035</v>
      </c>
      <c r="AN57">
        <f t="shared" si="26"/>
        <v>0</v>
      </c>
      <c r="AO57">
        <f t="shared" si="26"/>
        <v>0</v>
      </c>
      <c r="AP57">
        <f t="shared" si="26"/>
        <v>-6.8619592989573678E-28</v>
      </c>
      <c r="AQ57">
        <f t="shared" si="26"/>
        <v>-1.7909847983432691E-22</v>
      </c>
      <c r="AR57">
        <f t="shared" si="26"/>
        <v>-1.7909916603025682E-22</v>
      </c>
      <c r="AS57">
        <f t="shared" si="26"/>
        <v>-3.7042438260118521E-2</v>
      </c>
      <c r="AT57">
        <f t="shared" si="26"/>
        <v>-2.4201059663277426E-2</v>
      </c>
      <c r="AU57">
        <f t="shared" si="23"/>
        <v>-6.1243497923395944E-2</v>
      </c>
      <c r="AW57">
        <v>54</v>
      </c>
      <c r="AX57">
        <f>IF(Z57&gt;0, (R57*SUMPRODUCT(K57:$K$98, X57:$X$98)-K57*$AZ$3)/Z57, 0)</f>
        <v>-5.6231568137523534E+27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250000</v>
      </c>
      <c r="S58">
        <f t="shared" si="1"/>
        <v>-7.6563976674806804E+28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-140.37557358829147</v>
      </c>
      <c r="AC58">
        <f t="shared" si="2"/>
        <v>-125.3353335609745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-5.7692994712304365E-21</v>
      </c>
      <c r="AI58">
        <f t="shared" si="25"/>
        <v>-5.7693199337473743E-21</v>
      </c>
      <c r="AJ58">
        <f t="shared" si="7"/>
        <v>-15.040240027316969</v>
      </c>
      <c r="AK58">
        <f t="shared" si="22"/>
        <v>-9.8262901511804035</v>
      </c>
      <c r="AL58">
        <f t="shared" si="8"/>
        <v>-24.866530178497371</v>
      </c>
      <c r="AN58">
        <f t="shared" si="26"/>
        <v>0</v>
      </c>
      <c r="AO58">
        <f t="shared" si="26"/>
        <v>0</v>
      </c>
      <c r="AP58">
        <f t="shared" si="26"/>
        <v>-4.0176102654363719E-29</v>
      </c>
      <c r="AQ58">
        <f t="shared" si="26"/>
        <v>-1.1327441707569498E-23</v>
      </c>
      <c r="AR58">
        <f t="shared" si="26"/>
        <v>-1.1327481883672154E-23</v>
      </c>
      <c r="AS58">
        <f t="shared" si="26"/>
        <v>-2.9530004990528189E-2</v>
      </c>
      <c r="AT58">
        <f t="shared" si="26"/>
        <v>-1.9292936593811719E-2</v>
      </c>
      <c r="AU58">
        <f t="shared" si="23"/>
        <v>-4.8822941584339904E-2</v>
      </c>
      <c r="AW58">
        <v>55</v>
      </c>
      <c r="AX58">
        <f>IF(Z58&gt;0, (R58*SUMPRODUCT(K58:$K$98, X58:$X$98)-K58*$AZ$3)/Z58, 0)</f>
        <v>-7.6563976674806804E+28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250000</v>
      </c>
      <c r="S59">
        <f t="shared" si="1"/>
        <v>-1.1260329111513021E+30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-125.3353335609745</v>
      </c>
      <c r="AC59">
        <f t="shared" si="2"/>
        <v>-111.90654782229865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-3.8031252517835398E-22</v>
      </c>
      <c r="AI59">
        <f t="shared" si="25"/>
        <v>-3.803137674438632E-22</v>
      </c>
      <c r="AJ59">
        <f t="shared" si="7"/>
        <v>-13.428785738675856</v>
      </c>
      <c r="AK59">
        <f t="shared" si="22"/>
        <v>-8.7734733492682153</v>
      </c>
      <c r="AL59">
        <f t="shared" si="8"/>
        <v>-22.202259087944071</v>
      </c>
      <c r="AN59">
        <f t="shared" si="26"/>
        <v>0</v>
      </c>
      <c r="AO59">
        <f t="shared" si="26"/>
        <v>0</v>
      </c>
      <c r="AP59">
        <f t="shared" si="26"/>
        <v>-2.1777356362256433E-30</v>
      </c>
      <c r="AQ59">
        <f t="shared" si="26"/>
        <v>-6.6670138777227426E-25</v>
      </c>
      <c r="AR59">
        <f t="shared" si="26"/>
        <v>-6.6670356550791046E-25</v>
      </c>
      <c r="AS59">
        <f t="shared" si="26"/>
        <v>-2.3541139182500136E-2</v>
      </c>
      <c r="AT59">
        <f t="shared" si="26"/>
        <v>-1.5380210932566736E-2</v>
      </c>
      <c r="AU59">
        <f t="shared" si="23"/>
        <v>-3.8921350115066873E-2</v>
      </c>
      <c r="AW59">
        <v>56</v>
      </c>
      <c r="AX59">
        <f>IF(Z59&gt;0, (R59*SUMPRODUCT(K59:$K$98, X59:$X$98)-K59*$AZ$3)/Z59, 0)</f>
        <v>-1.1260329111513021E+30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250000</v>
      </c>
      <c r="S60">
        <f t="shared" si="1"/>
        <v>-1.8259697603326494E+31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-111.90654782229865</v>
      </c>
      <c r="AC60">
        <f t="shared" si="2"/>
        <v>-99.916560555623789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-2.3228863993146699E-23</v>
      </c>
      <c r="AI60">
        <f t="shared" si="25"/>
        <v>-2.3228932392801176E-23</v>
      </c>
      <c r="AJ60">
        <f t="shared" si="7"/>
        <v>-11.989987266674859</v>
      </c>
      <c r="AK60">
        <f t="shared" si="22"/>
        <v>-7.8334583475609065</v>
      </c>
      <c r="AL60">
        <f t="shared" si="8"/>
        <v>-19.823445614235766</v>
      </c>
      <c r="AN60">
        <f t="shared" si="26"/>
        <v>0</v>
      </c>
      <c r="AO60">
        <f t="shared" si="26"/>
        <v>0</v>
      </c>
      <c r="AP60">
        <f t="shared" si="26"/>
        <v>-1.0705984633113661E-31</v>
      </c>
      <c r="AQ60">
        <f t="shared" si="26"/>
        <v>-3.6358058070937743E-26</v>
      </c>
      <c r="AR60">
        <f t="shared" si="26"/>
        <v>-3.6358165130784075E-26</v>
      </c>
      <c r="AS60">
        <f t="shared" si="26"/>
        <v>-1.8766852026865521E-2</v>
      </c>
      <c r="AT60">
        <f t="shared" si="26"/>
        <v>-1.2261009990885471E-2</v>
      </c>
      <c r="AU60">
        <f t="shared" si="23"/>
        <v>-3.1027862017750991E-2</v>
      </c>
      <c r="AW60">
        <v>57</v>
      </c>
      <c r="AX60">
        <f>IF(Z60&gt;0, (R60*SUMPRODUCT(K60:$K$98, X60:$X$98)-K60*$AZ$3)/Z60, 0)</f>
        <v>-1.8259697603326494E+31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250000</v>
      </c>
      <c r="S61">
        <f t="shared" si="1"/>
        <v>-3.2974470674351983E+32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-99.916560555623789</v>
      </c>
      <c r="AC61">
        <f t="shared" si="2"/>
        <v>-89.211214781806945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-1.2866765803128595E-24</v>
      </c>
      <c r="AI61">
        <f t="shared" si="25"/>
        <v>-1.2866799621417774E-24</v>
      </c>
      <c r="AJ61">
        <f t="shared" si="7"/>
        <v>-10.705345773816845</v>
      </c>
      <c r="AK61">
        <f t="shared" si="22"/>
        <v>-6.9941592388936655</v>
      </c>
      <c r="AL61">
        <f t="shared" si="8"/>
        <v>-17.69950501271051</v>
      </c>
      <c r="AN61">
        <f t="shared" si="26"/>
        <v>0</v>
      </c>
      <c r="AO61">
        <f t="shared" si="26"/>
        <v>0</v>
      </c>
      <c r="AP61">
        <f t="shared" si="26"/>
        <v>-4.7261371293342838E-33</v>
      </c>
      <c r="AQ61">
        <f t="shared" si="26"/>
        <v>-1.7981423979101931E-27</v>
      </c>
      <c r="AR61">
        <f t="shared" si="26"/>
        <v>-1.7981471240473225E-27</v>
      </c>
      <c r="AS61">
        <f t="shared" si="26"/>
        <v>-1.4960819536723157E-2</v>
      </c>
      <c r="AT61">
        <f t="shared" si="26"/>
        <v>-9.7744020973257878E-3</v>
      </c>
      <c r="AU61">
        <f t="shared" si="23"/>
        <v>-2.4735221634048947E-2</v>
      </c>
      <c r="AW61">
        <v>58</v>
      </c>
      <c r="AX61">
        <f>IF(Z61&gt;0, (R61*SUMPRODUCT(K61:$K$98, X61:$X$98)-K61*$AZ$3)/Z61, 0)</f>
        <v>-3.2974470674351983E+32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250000</v>
      </c>
      <c r="S62">
        <f t="shared" si="1"/>
        <v>-6.7123581689543026E+33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-89.211214781806945</v>
      </c>
      <c r="AC62">
        <f t="shared" si="2"/>
        <v>-79.652870340899057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-6.3993562540126509E-26</v>
      </c>
      <c r="AI62">
        <f t="shared" si="25"/>
        <v>-6.3993710872628174E-26</v>
      </c>
      <c r="AJ62">
        <f t="shared" si="7"/>
        <v>-9.5583444409078879</v>
      </c>
      <c r="AK62">
        <f t="shared" si="22"/>
        <v>-6.2447850347264868</v>
      </c>
      <c r="AL62">
        <f t="shared" si="8"/>
        <v>-15.803129475634375</v>
      </c>
      <c r="AN62">
        <f t="shared" si="26"/>
        <v>0</v>
      </c>
      <c r="AO62">
        <f t="shared" si="26"/>
        <v>0</v>
      </c>
      <c r="AP62">
        <f t="shared" si="26"/>
        <v>-1.8508575025627259E-34</v>
      </c>
      <c r="AQ62">
        <f t="shared" si="26"/>
        <v>-7.9849637817034202E-29</v>
      </c>
      <c r="AR62">
        <f t="shared" si="26"/>
        <v>-7.9849822902784454E-29</v>
      </c>
      <c r="AS62">
        <f t="shared" si="26"/>
        <v>-1.1926673737821383E-2</v>
      </c>
      <c r="AT62">
        <f t="shared" si="26"/>
        <v>-7.7920935087099708E-3</v>
      </c>
      <c r="AU62">
        <f t="shared" si="23"/>
        <v>-1.9718767246531353E-2</v>
      </c>
      <c r="AW62">
        <v>59</v>
      </c>
      <c r="AX62">
        <f>IF(Z62&gt;0, (R62*SUMPRODUCT(K62:$K$98, X62:$X$98)-K62*$AZ$3)/Z62, 0)</f>
        <v>-6.7123581689543026E+33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250000</v>
      </c>
      <c r="S63">
        <f t="shared" si="1"/>
        <v>-1.5637501981547642E+35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-79.652870340899057</v>
      </c>
      <c r="AC63">
        <f t="shared" si="2"/>
        <v>-71.118634232945581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-2.8232846916532987E-27</v>
      </c>
      <c r="AI63">
        <f t="shared" si="25"/>
        <v>-2.8232903765953628E-27</v>
      </c>
      <c r="AJ63">
        <f t="shared" si="7"/>
        <v>-8.5342361079534754</v>
      </c>
      <c r="AK63">
        <f t="shared" si="22"/>
        <v>-5.5757009238629349</v>
      </c>
      <c r="AL63">
        <f t="shared" si="8"/>
        <v>-14.109937031816411</v>
      </c>
      <c r="AN63">
        <f t="shared" si="26"/>
        <v>0</v>
      </c>
      <c r="AO63">
        <f t="shared" si="26"/>
        <v>0</v>
      </c>
      <c r="AP63">
        <f t="shared" si="26"/>
        <v>-6.3335132417563013E-36</v>
      </c>
      <c r="AQ63">
        <f t="shared" si="26"/>
        <v>-3.1453813914811217E-30</v>
      </c>
      <c r="AR63">
        <f t="shared" si="26"/>
        <v>-3.1453877249943635E-30</v>
      </c>
      <c r="AS63">
        <f t="shared" si="26"/>
        <v>-9.5078712833397555E-3</v>
      </c>
      <c r="AT63">
        <f t="shared" si="26"/>
        <v>-6.2118092384486371E-3</v>
      </c>
      <c r="AU63">
        <f t="shared" si="23"/>
        <v>-1.5719680521788394E-2</v>
      </c>
      <c r="AW63">
        <v>60</v>
      </c>
      <c r="AX63">
        <f>IF(Z63&gt;0, (R63*SUMPRODUCT(K63:$K$98, X63:$X$98)-K63*$AZ$3)/Z63, 0)</f>
        <v>-1.5637501981547642E+35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250000</v>
      </c>
      <c r="S64">
        <f t="shared" si="1"/>
        <v>-4.2513963341572981E+36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-71.118634232945581</v>
      </c>
      <c r="AC64">
        <f t="shared" si="2"/>
        <v>-63.498780565129984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-1.0882785728283294E-28</v>
      </c>
      <c r="AI64">
        <f t="shared" si="25"/>
        <v>-1.0882804398261218E-28</v>
      </c>
      <c r="AJ64">
        <f t="shared" si="7"/>
        <v>-7.6198536678155975</v>
      </c>
      <c r="AK64">
        <f t="shared" si="22"/>
        <v>-4.978304396306191</v>
      </c>
      <c r="AL64">
        <f t="shared" si="8"/>
        <v>-12.598158064121789</v>
      </c>
      <c r="AN64">
        <f t="shared" si="26"/>
        <v>0</v>
      </c>
      <c r="AO64">
        <f t="shared" si="26"/>
        <v>0</v>
      </c>
      <c r="AP64">
        <f t="shared" si="26"/>
        <v>-1.857139048137587E-37</v>
      </c>
      <c r="AQ64">
        <f t="shared" si="26"/>
        <v>-1.0825318814191657E-31</v>
      </c>
      <c r="AR64">
        <f t="shared" si="26"/>
        <v>-1.0825337385582138E-31</v>
      </c>
      <c r="AS64">
        <f t="shared" si="26"/>
        <v>-7.5796167756216103E-3</v>
      </c>
      <c r="AT64">
        <f t="shared" si="26"/>
        <v>-4.9520162934061189E-3</v>
      </c>
      <c r="AU64">
        <f t="shared" si="23"/>
        <v>-1.253163306902773E-2</v>
      </c>
      <c r="AW64">
        <v>61</v>
      </c>
      <c r="AX64">
        <f>IF(Z64&gt;0, (R64*SUMPRODUCT(K64:$K$98, X64:$X$98)-K64*$AZ$3)/Z64, 0)</f>
        <v>-4.2513963341572981E+36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250000</v>
      </c>
      <c r="S65">
        <f t="shared" si="1"/>
        <v>-1.3861501546898837E+38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-63.498780565129984</v>
      </c>
      <c r="AC65">
        <f t="shared" si="2"/>
        <v>-56.695339790294625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-3.5944023853925077E-30</v>
      </c>
      <c r="AI65">
        <f t="shared" si="25"/>
        <v>-3.5944074980546891E-30</v>
      </c>
      <c r="AJ65">
        <f t="shared" si="7"/>
        <v>-6.8034407748353587</v>
      </c>
      <c r="AK65">
        <f t="shared" si="22"/>
        <v>-4.4449146395590997</v>
      </c>
      <c r="AL65">
        <f t="shared" si="8"/>
        <v>-11.248355414394458</v>
      </c>
      <c r="AN65">
        <f t="shared" si="26"/>
        <v>0</v>
      </c>
      <c r="AO65">
        <f t="shared" si="26"/>
        <v>0</v>
      </c>
      <c r="AP65">
        <f t="shared" si="26"/>
        <v>-4.5407719623549085E-39</v>
      </c>
      <c r="AQ65">
        <f t="shared" si="26"/>
        <v>-3.1923410922818494E-33</v>
      </c>
      <c r="AR65">
        <f t="shared" si="26"/>
        <v>-3.192345633053812E-33</v>
      </c>
      <c r="AS65">
        <f t="shared" si="26"/>
        <v>-6.0424240877085568E-3</v>
      </c>
      <c r="AT65">
        <f t="shared" si="26"/>
        <v>-3.9477170706362554E-3</v>
      </c>
      <c r="AU65">
        <f t="shared" si="23"/>
        <v>-9.9901411583448122E-3</v>
      </c>
      <c r="AW65">
        <v>62</v>
      </c>
      <c r="AX65">
        <f>IF(Z65&gt;0, (R65*SUMPRODUCT(K65:$K$98, X65:$X$98)-K65*$AZ$3)/Z65, 0)</f>
        <v>-1.3861501546898837E+38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250000</v>
      </c>
      <c r="S66">
        <f t="shared" si="1"/>
        <v>-5.6441087300475506E+39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-56.695339790294625</v>
      </c>
      <c r="AC66">
        <f t="shared" si="2"/>
        <v>-50.620839098477347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-9.8988513111059707E-32</v>
      </c>
      <c r="AI66">
        <f t="shared" si="25"/>
        <v>-9.8988625220963859E-32</v>
      </c>
      <c r="AJ66">
        <f t="shared" si="7"/>
        <v>-6.0745006918172777</v>
      </c>
      <c r="AK66">
        <f t="shared" si="22"/>
        <v>-3.968673785320624</v>
      </c>
      <c r="AL66">
        <f t="shared" si="8"/>
        <v>-10.043174477137901</v>
      </c>
      <c r="AN66">
        <f t="shared" si="26"/>
        <v>0</v>
      </c>
      <c r="AO66">
        <f t="shared" si="26"/>
        <v>0</v>
      </c>
      <c r="AP66">
        <f t="shared" si="26"/>
        <v>-8.8901390345666343E-41</v>
      </c>
      <c r="AQ66">
        <f t="shared" si="26"/>
        <v>-7.8496333670432373E-35</v>
      </c>
      <c r="AR66">
        <f t="shared" si="26"/>
        <v>-7.8496422571822726E-35</v>
      </c>
      <c r="AS66">
        <f t="shared" si="26"/>
        <v>-4.8169834882880657E-3</v>
      </c>
      <c r="AT66">
        <f t="shared" si="26"/>
        <v>-3.1470958790148717E-3</v>
      </c>
      <c r="AU66">
        <f t="shared" si="23"/>
        <v>-7.964079367302937E-3</v>
      </c>
      <c r="AW66">
        <v>63</v>
      </c>
      <c r="AX66">
        <f>IF(Z66&gt;0, (R66*SUMPRODUCT(K66:$K$98, X66:$X$98)-K66*$AZ$3)/Z66, 0)</f>
        <v>-5.6441087300475506E+39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-3.0595133009418382E+41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-50.620839098477347</v>
      </c>
      <c r="AC67">
        <f t="shared" ref="AC67:AC69" si="29">S67*Z67</f>
        <v>-45.197177766497624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-2.1828444292614695E-33</v>
      </c>
      <c r="AI67">
        <f t="shared" ref="AI67:AI69" si="32">SUM(AE67:AH67)</f>
        <v>-2.1828462758451137E-33</v>
      </c>
      <c r="AJ67">
        <f t="shared" ref="AJ67:AJ69" si="33">AB67-AC67</f>
        <v>-5.4236613319797229</v>
      </c>
      <c r="AK67">
        <f t="shared" si="22"/>
        <v>-3.5434587368934145</v>
      </c>
      <c r="AL67">
        <f t="shared" ref="AL67:AL69" si="34">SUM(AI67:AK67)</f>
        <v>-8.9671200688731378</v>
      </c>
      <c r="AN67">
        <f t="shared" si="26"/>
        <v>0</v>
      </c>
      <c r="AO67">
        <f t="shared" si="26"/>
        <v>0</v>
      </c>
      <c r="AP67">
        <f t="shared" si="26"/>
        <v>-1.3074212326330496E-42</v>
      </c>
      <c r="AQ67">
        <f t="shared" si="26"/>
        <v>-1.5455011546725119E-36</v>
      </c>
      <c r="AR67">
        <f t="shared" si="26"/>
        <v>-1.5455024620937448E-36</v>
      </c>
      <c r="AS67">
        <f t="shared" si="26"/>
        <v>-3.8400697451276109E-3</v>
      </c>
      <c r="AT67">
        <f t="shared" si="26"/>
        <v>-2.5088455668167025E-3</v>
      </c>
      <c r="AU67">
        <f t="shared" si="23"/>
        <v>-6.3489153119443142E-3</v>
      </c>
      <c r="AW67">
        <v>64</v>
      </c>
      <c r="AX67">
        <f>IF(Z67&gt;0, (R67*SUMPRODUCT(K67:$K$98, X67:$X$98)-K67*$AZ$3)/Z67, 0)</f>
        <v>-3.0595133009418382E+41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250000</v>
      </c>
      <c r="S68">
        <f t="shared" si="28"/>
        <v>-2.4801039870225103E+43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-45.197177766497624</v>
      </c>
      <c r="AC68">
        <f t="shared" si="29"/>
        <v>-40.354623005801443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-3.6155572577080378E-35</v>
      </c>
      <c r="AI68">
        <f t="shared" si="32"/>
        <v>-3.6155592916259306E-35</v>
      </c>
      <c r="AJ68">
        <f t="shared" si="33"/>
        <v>-4.8425547606961814</v>
      </c>
      <c r="AK68">
        <f t="shared" si="22"/>
        <v>-3.1638024436548342</v>
      </c>
      <c r="AL68">
        <f t="shared" si="34"/>
        <v>-8.0063572043510156</v>
      </c>
      <c r="AN68">
        <f t="shared" si="26"/>
        <v>0</v>
      </c>
      <c r="AO68">
        <f t="shared" si="26"/>
        <v>0</v>
      </c>
      <c r="AP68">
        <f t="shared" si="26"/>
        <v>-1.285766017861217E-44</v>
      </c>
      <c r="AQ68">
        <f t="shared" si="26"/>
        <v>-2.2856186444762024E-38</v>
      </c>
      <c r="AR68">
        <f t="shared" si="26"/>
        <v>-2.2856199302422202E-38</v>
      </c>
      <c r="AS68">
        <f t="shared" si="26"/>
        <v>-3.0612800901846388E-3</v>
      </c>
      <c r="AT68">
        <f t="shared" si="26"/>
        <v>-2.0000363255872947E-3</v>
      </c>
      <c r="AU68">
        <f t="shared" si="23"/>
        <v>-5.061316415771934E-3</v>
      </c>
      <c r="AW68">
        <v>65</v>
      </c>
      <c r="AX68">
        <f>IF(Z68&gt;0, (R68*SUMPRODUCT(K68:$K$98, X68:$X$98)-K68*$AZ$3)/Z68, 0)</f>
        <v>-2.4801039870225103E+43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-40.354623005801443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-4.0678357860156905E-37</v>
      </c>
      <c r="AI69">
        <f t="shared" si="32"/>
        <v>-4.0678357860156905E-37</v>
      </c>
      <c r="AJ69">
        <f t="shared" si="33"/>
        <v>-40.354623005801443</v>
      </c>
      <c r="AK69">
        <f t="shared" si="22"/>
        <v>-2.8248236104061011</v>
      </c>
      <c r="AL69">
        <f t="shared" si="34"/>
        <v>-43.179446616207542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-2.2960107461807445E-40</v>
      </c>
      <c r="AR69">
        <f t="shared" si="26"/>
        <v>-2.2960107461807445E-40</v>
      </c>
      <c r="AS69">
        <f t="shared" si="26"/>
        <v>-2.2777381623397572E-2</v>
      </c>
      <c r="AT69">
        <f t="shared" si="26"/>
        <v>-1.59441671363783E-3</v>
      </c>
      <c r="AU69">
        <f t="shared" si="23"/>
        <v>-2.43717983370354E-2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73325.207562375581</v>
      </c>
      <c r="AO71" s="8">
        <f t="shared" si="47"/>
        <v>-7332.5207562375581</v>
      </c>
      <c r="AP71" s="8">
        <f t="shared" si="47"/>
        <v>-156.86315493778764</v>
      </c>
      <c r="AQ71" s="8">
        <f t="shared" si="47"/>
        <v>-63835.868001564311</v>
      </c>
      <c r="AR71" s="8">
        <f t="shared" si="47"/>
        <v>1999.9556496359396</v>
      </c>
      <c r="AS71" s="8">
        <f t="shared" si="47"/>
        <v>-4799.8935591262152</v>
      </c>
      <c r="AT71" s="8">
        <f t="shared" si="47"/>
        <v>2799.9379094902929</v>
      </c>
      <c r="AU71" s="8">
        <f t="shared" si="47"/>
        <v>1.7265217033823888E-12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11510.406107098384</v>
      </c>
      <c r="K3">
        <v>1</v>
      </c>
      <c r="L3" s="2">
        <v>0</v>
      </c>
      <c r="O3">
        <f>$C$3</f>
        <v>11510.406107098384</v>
      </c>
      <c r="P3">
        <f>O3*C5</f>
        <v>1151.0406107098386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11510.406107098384</v>
      </c>
      <c r="AF3">
        <f t="shared" ref="AF3:AG34" si="4">-$Z3*P3</f>
        <v>-1151.0406107098386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10259.365496388546</v>
      </c>
      <c r="AJ3">
        <f t="shared" ref="AJ3:AJ66" si="7">AB3-AC3</f>
        <v>0</v>
      </c>
      <c r="AL3">
        <f t="shared" ref="AL3:AL66" si="8">SUM(AI3:AK3)</f>
        <v>10259.365496388546</v>
      </c>
      <c r="AN3">
        <f t="shared" ref="AN3:AU34" si="9">AE3*$K3</f>
        <v>11510.406107098384</v>
      </c>
      <c r="AO3">
        <f t="shared" si="9"/>
        <v>-1151.0406107098386</v>
      </c>
      <c r="AP3">
        <f t="shared" si="9"/>
        <v>-100</v>
      </c>
      <c r="AQ3">
        <f t="shared" si="9"/>
        <v>0</v>
      </c>
      <c r="AR3">
        <f t="shared" si="9"/>
        <v>10259.365496388546</v>
      </c>
      <c r="AS3">
        <f t="shared" si="9"/>
        <v>0</v>
      </c>
      <c r="AT3">
        <f t="shared" si="9"/>
        <v>0</v>
      </c>
      <c r="AU3">
        <f t="shared" si="9"/>
        <v>10259.365496388546</v>
      </c>
      <c r="AW3">
        <v>0</v>
      </c>
      <c r="AX3">
        <f>IF(Z3&gt;0, (R3*SUMPRODUCT(K3:$K$98, X3:$X$98)-K3*$AZ$3)/Z3, 0)</f>
        <v>0</v>
      </c>
      <c r="AZ3">
        <f>C6*SUMPRODUCT(X4:X98, K4:K98)/1</f>
        <v>9273.6263908777801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1004.8167035889214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993.60282759404799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-993.60282759404799</v>
      </c>
      <c r="AK4">
        <f>G4*SUM(AB4, AE4:AF4)</f>
        <v>0</v>
      </c>
      <c r="AL4">
        <f t="shared" si="8"/>
        <v>-1573.663327594048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-517.91116071428576</v>
      </c>
      <c r="AR4">
        <f t="shared" si="9"/>
        <v>-517.91116071428576</v>
      </c>
      <c r="AS4">
        <f t="shared" si="9"/>
        <v>-887.14538178039993</v>
      </c>
      <c r="AT4">
        <f t="shared" si="9"/>
        <v>0</v>
      </c>
      <c r="AU4">
        <f t="shared" si="9"/>
        <v>-1405.0565424946856</v>
      </c>
      <c r="AW4">
        <v>1</v>
      </c>
      <c r="AX4">
        <f>IF(Z4&gt;0, (R4*SUMPRODUCT(K4:$K$98, X4:$X$98)-K4*$AZ$3)/Z4, 0)</f>
        <v>1004.8167035889214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500000</v>
      </c>
      <c r="S5">
        <f t="shared" si="1"/>
        <v>1393.7897072540604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993.60282759404799</v>
      </c>
      <c r="AC5">
        <f t="shared" si="2"/>
        <v>1362.8370486601589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-579.51653296710288</v>
      </c>
      <c r="AI5">
        <f t="shared" si="6"/>
        <v>-591.7389385564037</v>
      </c>
      <c r="AJ5">
        <f t="shared" si="7"/>
        <v>-369.23422106611088</v>
      </c>
      <c r="AK5">
        <f>G5*SUM(AB5, AE5:AF5)</f>
        <v>69.552197931583365</v>
      </c>
      <c r="AL5">
        <f t="shared" si="8"/>
        <v>-891.42096169093122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-461.98703202096846</v>
      </c>
      <c r="AR5">
        <f t="shared" si="9"/>
        <v>-471.73065892570446</v>
      </c>
      <c r="AS5">
        <f t="shared" si="9"/>
        <v>-294.35126041622357</v>
      </c>
      <c r="AT5">
        <f t="shared" si="9"/>
        <v>55.446586361274996</v>
      </c>
      <c r="AU5">
        <f t="shared" si="9"/>
        <v>-710.63533298065306</v>
      </c>
      <c r="AW5">
        <v>2</v>
      </c>
      <c r="AX5">
        <f>IF(Z5&gt;0, (R5*SUMPRODUCT(K5:$K$98, X5:$X$98)-K5*$AZ$3)/Z5, 0)</f>
        <v>1393.7897072540604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500000</v>
      </c>
      <c r="S6">
        <f t="shared" si="1"/>
        <v>1750.9825600178015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1362.8370486601589</v>
      </c>
      <c r="AC6">
        <f t="shared" si="2"/>
        <v>1692.9441075145533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-580.37115148347812</v>
      </c>
      <c r="AI6">
        <f t="shared" si="6"/>
        <v>-592.45682373809882</v>
      </c>
      <c r="AJ6">
        <f t="shared" si="7"/>
        <v>-330.10705885439438</v>
      </c>
      <c r="AK6">
        <f>G6*SUM(AB6, AE6:AF6)</f>
        <v>95.398593406211134</v>
      </c>
      <c r="AL6">
        <f t="shared" si="8"/>
        <v>-827.16528918628205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-413.09672202666474</v>
      </c>
      <c r="AR6">
        <f t="shared" si="9"/>
        <v>-421.69906481905031</v>
      </c>
      <c r="AS6">
        <f t="shared" si="9"/>
        <v>-234.96368415633708</v>
      </c>
      <c r="AT6">
        <f t="shared" si="9"/>
        <v>67.902834455723792</v>
      </c>
      <c r="AU6">
        <f t="shared" si="9"/>
        <v>-588.75991451966365</v>
      </c>
      <c r="AW6">
        <v>3</v>
      </c>
      <c r="AX6">
        <f>IF(Z6&gt;0, (R6*SUMPRODUCT(K6:$K$98, X6:$X$98)-K6*$AZ$3)/Z6, 0)</f>
        <v>1750.9825600178015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500000</v>
      </c>
      <c r="S7">
        <f t="shared" si="1"/>
        <v>2078.4816657945917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1692.9441075145533</v>
      </c>
      <c r="AC7">
        <f t="shared" si="2"/>
        <v>1987.0742523408828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-581.60847444691694</v>
      </c>
      <c r="AI7">
        <f t="shared" si="6"/>
        <v>-593.55874976713028</v>
      </c>
      <c r="AJ7">
        <f t="shared" si="7"/>
        <v>-294.13014482632957</v>
      </c>
      <c r="AK7">
        <f>G7*SUM(AB7, AE7:AF7)</f>
        <v>118.50608752601875</v>
      </c>
      <c r="AL7">
        <f t="shared" si="8"/>
        <v>-769.1828070674411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-369.62270006447005</v>
      </c>
      <c r="AR7">
        <f t="shared" si="9"/>
        <v>-377.2173160723807</v>
      </c>
      <c r="AS7">
        <f t="shared" si="9"/>
        <v>-186.92502444096368</v>
      </c>
      <c r="AT7">
        <f t="shared" si="9"/>
        <v>75.312761023810168</v>
      </c>
      <c r="AU7">
        <f t="shared" si="9"/>
        <v>-488.82957948953418</v>
      </c>
      <c r="AW7">
        <v>4</v>
      </c>
      <c r="AX7">
        <f>IF(Z7&gt;0, (R7*SUMPRODUCT(K7:$K$98, X7:$X$98)-K7*$AZ$3)/Z7, 0)</f>
        <v>2078.4816657945917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500000</v>
      </c>
      <c r="S8">
        <f t="shared" si="1"/>
        <v>2379.0563086256811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1987.0742523408828</v>
      </c>
      <c r="AC8">
        <f t="shared" si="2"/>
        <v>2248.9041119665908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-584.64714357890011</v>
      </c>
      <c r="AI8">
        <f t="shared" si="6"/>
        <v>-596.46329996732186</v>
      </c>
      <c r="AJ8">
        <f t="shared" si="7"/>
        <v>-261.82985962570797</v>
      </c>
      <c r="AK8">
        <f t="shared" ref="AK8:AK71" si="22">G8*SUM(AB8:AB8, AE8:AF8)</f>
        <v>139.09519766386182</v>
      </c>
      <c r="AL8">
        <f t="shared" si="8"/>
        <v>-719.19796192916806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-331.74449038583577</v>
      </c>
      <c r="AR8">
        <f t="shared" si="9"/>
        <v>-338.44929485199714</v>
      </c>
      <c r="AS8">
        <f t="shared" si="9"/>
        <v>-148.5692939806577</v>
      </c>
      <c r="AT8">
        <f t="shared" si="9"/>
        <v>78.926350655962167</v>
      </c>
      <c r="AU8">
        <f t="shared" si="9"/>
        <v>-408.09223817669272</v>
      </c>
      <c r="AW8">
        <v>5</v>
      </c>
      <c r="AX8">
        <f>IF(Z8&gt;0, (R8*SUMPRODUCT(K8:$K$98, X8:$X$98)-K8*$AZ$3)/Z8, 0)</f>
        <v>2379.0563086256811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500000</v>
      </c>
      <c r="S9">
        <f t="shared" si="1"/>
        <v>2654.4113740177795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2248.9041119665908</v>
      </c>
      <c r="AC9">
        <f t="shared" si="2"/>
        <v>2480.9565498755564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-592.72865380358894</v>
      </c>
      <c r="AI9">
        <f t="shared" si="6"/>
        <v>-604.41183041178135</v>
      </c>
      <c r="AJ9">
        <f t="shared" si="7"/>
        <v>-232.05243790896566</v>
      </c>
      <c r="AK9">
        <f t="shared" si="22"/>
        <v>157.42328783766138</v>
      </c>
      <c r="AL9">
        <f t="shared" si="8"/>
        <v>-679.0409804830856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-300.29478243043627</v>
      </c>
      <c r="AR9">
        <f t="shared" si="9"/>
        <v>-306.21384329435745</v>
      </c>
      <c r="AS9">
        <f t="shared" si="9"/>
        <v>-117.5649867897499</v>
      </c>
      <c r="AT9">
        <f t="shared" si="9"/>
        <v>79.755536816614466</v>
      </c>
      <c r="AU9">
        <f t="shared" si="9"/>
        <v>-344.02329326749287</v>
      </c>
      <c r="AW9">
        <v>6</v>
      </c>
      <c r="AX9">
        <f>IF(Z9&gt;0, (R9*SUMPRODUCT(K9:$K$98, X9:$X$98)-K9*$AZ$3)/Z9, 0)</f>
        <v>2654.4113740177795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500000</v>
      </c>
      <c r="S10">
        <f t="shared" si="1"/>
        <v>2904.5008548462615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2480.9565498755564</v>
      </c>
      <c r="AC10">
        <f t="shared" si="2"/>
        <v>2684.0518819940498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-603.33886778375904</v>
      </c>
      <c r="AI10">
        <f t="shared" si="6"/>
        <v>-614.89012915417493</v>
      </c>
      <c r="AJ10">
        <f t="shared" si="7"/>
        <v>-203.09533211849339</v>
      </c>
      <c r="AK10">
        <f t="shared" si="22"/>
        <v>173.66695849128897</v>
      </c>
      <c r="AL10">
        <f t="shared" si="8"/>
        <v>-644.31850278137938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-272.91986342423314</v>
      </c>
      <c r="AR10">
        <f t="shared" si="9"/>
        <v>-278.14506744129216</v>
      </c>
      <c r="AS10">
        <f t="shared" si="9"/>
        <v>-91.87001412238628</v>
      </c>
      <c r="AT10">
        <f t="shared" si="9"/>
        <v>78.558112403479427</v>
      </c>
      <c r="AU10">
        <f t="shared" si="9"/>
        <v>-291.45696916019904</v>
      </c>
      <c r="AW10">
        <v>7</v>
      </c>
      <c r="AX10">
        <f>IF(Z10&gt;0, (R10*SUMPRODUCT(K10:$K$98, X10:$X$98)-K10*$AZ$3)/Z10, 0)</f>
        <v>2904.5008548462615</v>
      </c>
    </row>
    <row r="11" spans="1:52" x14ac:dyDescent="0.25">
      <c r="A11" t="s">
        <v>33</v>
      </c>
      <c r="C11" s="12">
        <f>AU100</f>
        <v>3.0799886736366817E-13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500000</v>
      </c>
      <c r="S11">
        <f t="shared" si="1"/>
        <v>3131.0007398213234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2684.0518819940498</v>
      </c>
      <c r="AC11">
        <f t="shared" si="2"/>
        <v>2860.5874779885025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-613.15019455077311</v>
      </c>
      <c r="AI11">
        <f t="shared" si="6"/>
        <v>-624.57061455262112</v>
      </c>
      <c r="AJ11">
        <f t="shared" si="7"/>
        <v>-176.53559599445271</v>
      </c>
      <c r="AK11">
        <f t="shared" si="22"/>
        <v>187.88363173958351</v>
      </c>
      <c r="AL11">
        <f t="shared" si="8"/>
        <v>-613.22257880749032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-247.64107981134447</v>
      </c>
      <c r="AR11">
        <f t="shared" si="9"/>
        <v>-252.25359590657101</v>
      </c>
      <c r="AS11">
        <f t="shared" si="9"/>
        <v>-71.299766363501362</v>
      </c>
      <c r="AT11">
        <f t="shared" si="9"/>
        <v>75.883047671470052</v>
      </c>
      <c r="AU11">
        <f t="shared" si="9"/>
        <v>-247.67031459860232</v>
      </c>
      <c r="AW11">
        <v>8</v>
      </c>
      <c r="AX11">
        <f>IF(Z11&gt;0, (R11*SUMPRODUCT(K11:$K$98, X11:$X$98)-K11*$AZ$3)/Z11, 0)</f>
        <v>3131.0007398213234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500000</v>
      </c>
      <c r="S12">
        <f t="shared" si="1"/>
        <v>3337.1378584912213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2860.5874779885025</v>
      </c>
      <c r="AC12">
        <f t="shared" si="2"/>
        <v>3014.245915515271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-627.20626878389089</v>
      </c>
      <c r="AI12">
        <f t="shared" si="6"/>
        <v>-638.4968044290008</v>
      </c>
      <c r="AJ12">
        <f t="shared" si="7"/>
        <v>-153.65843752676847</v>
      </c>
      <c r="AK12">
        <f t="shared" si="22"/>
        <v>200.24112345919519</v>
      </c>
      <c r="AL12">
        <f t="shared" si="8"/>
        <v>-591.91411849657402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-226.17686825476224</v>
      </c>
      <c r="AR12">
        <f t="shared" si="9"/>
        <v>-230.24834859580073</v>
      </c>
      <c r="AS12">
        <f t="shared" si="9"/>
        <v>-55.410772995158467</v>
      </c>
      <c r="AT12">
        <f t="shared" si="9"/>
        <v>72.208956532959945</v>
      </c>
      <c r="AU12">
        <f t="shared" si="9"/>
        <v>-213.45016505799924</v>
      </c>
      <c r="AW12">
        <v>9</v>
      </c>
      <c r="AX12">
        <f>IF(Z12&gt;0, (R12*SUMPRODUCT(K12:$K$98, X12:$X$98)-K12*$AZ$3)/Z12, 0)</f>
        <v>3337.1378584912213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500000</v>
      </c>
      <c r="S13">
        <f t="shared" si="1"/>
        <v>3523.6613661275651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3014.245915515271</v>
      </c>
      <c r="AC13">
        <f t="shared" si="2"/>
        <v>3146.3721877409666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-641.73778769671833</v>
      </c>
      <c r="AI13">
        <f t="shared" si="6"/>
        <v>-652.89937454068468</v>
      </c>
      <c r="AJ13">
        <f t="shared" si="7"/>
        <v>-132.12627222569563</v>
      </c>
      <c r="AK13">
        <f t="shared" si="22"/>
        <v>210.99721408606899</v>
      </c>
      <c r="AL13">
        <f t="shared" si="8"/>
        <v>-574.02843268031131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-206.62239254726535</v>
      </c>
      <c r="AR13">
        <f t="shared" si="9"/>
        <v>-210.21612478890535</v>
      </c>
      <c r="AS13">
        <f t="shared" si="9"/>
        <v>-42.54112350717061</v>
      </c>
      <c r="AT13">
        <f t="shared" si="9"/>
        <v>67.93545593091163</v>
      </c>
      <c r="AU13">
        <f t="shared" si="9"/>
        <v>-184.8217923651643</v>
      </c>
      <c r="AW13">
        <v>10</v>
      </c>
      <c r="AX13">
        <f>IF(Z13&gt;0, (R13*SUMPRODUCT(K13:$K$98, X13:$X$98)-K13*$AZ$3)/Z13, 0)</f>
        <v>3523.6613661275651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500000</v>
      </c>
      <c r="S14">
        <f t="shared" si="1"/>
        <v>3692.9209023150388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3146.3721877409666</v>
      </c>
      <c r="AC14">
        <f t="shared" si="2"/>
        <v>3259.663313479824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-659.39529829837147</v>
      </c>
      <c r="AI14">
        <f t="shared" si="6"/>
        <v>-670.42878439144079</v>
      </c>
      <c r="AJ14">
        <f t="shared" si="7"/>
        <v>-113.29112573885732</v>
      </c>
      <c r="AK14">
        <f t="shared" si="22"/>
        <v>220.24605314186769</v>
      </c>
      <c r="AL14">
        <f t="shared" si="8"/>
        <v>-563.47385698843038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-189.56039141590549</v>
      </c>
      <c r="AR14">
        <f t="shared" si="9"/>
        <v>-192.73225501256974</v>
      </c>
      <c r="AS14">
        <f t="shared" si="9"/>
        <v>-32.568491456378034</v>
      </c>
      <c r="AT14">
        <f t="shared" si="9"/>
        <v>63.31547730036926</v>
      </c>
      <c r="AU14">
        <f t="shared" si="9"/>
        <v>-161.9852691685785</v>
      </c>
      <c r="AW14">
        <v>11</v>
      </c>
      <c r="AX14">
        <f>IF(Z14&gt;0, (R14*SUMPRODUCT(K14:$K$98, X14:$X$98)-K14*$AZ$3)/Z14, 0)</f>
        <v>3692.9209023150388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500000</v>
      </c>
      <c r="S15">
        <f t="shared" si="1"/>
        <v>3846.2062125721782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3259.663313479824</v>
      </c>
      <c r="AC15">
        <f t="shared" si="2"/>
        <v>3355.739991962243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-685.7898588302703</v>
      </c>
      <c r="AI15">
        <f t="shared" si="6"/>
        <v>-696.69586531593814</v>
      </c>
      <c r="AJ15">
        <f t="shared" si="7"/>
        <v>-96.076678482419084</v>
      </c>
      <c r="AK15">
        <f t="shared" si="22"/>
        <v>228.17643194358769</v>
      </c>
      <c r="AL15">
        <f t="shared" si="8"/>
        <v>-564.59611185476956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-176.02517575626487</v>
      </c>
      <c r="AR15">
        <f t="shared" si="9"/>
        <v>-178.82447598463668</v>
      </c>
      <c r="AS15">
        <f t="shared" si="9"/>
        <v>-24.660490379359178</v>
      </c>
      <c r="AT15">
        <f t="shared" si="9"/>
        <v>58.567206877067605</v>
      </c>
      <c r="AU15">
        <f t="shared" si="9"/>
        <v>-144.91775948692825</v>
      </c>
      <c r="AW15">
        <v>12</v>
      </c>
      <c r="AX15">
        <f>IF(Z15&gt;0, (R15*SUMPRODUCT(K15:$K$98, X15:$X$98)-K15*$AZ$3)/Z15, 0)</f>
        <v>3846.2062125721782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500000</v>
      </c>
      <c r="S16">
        <f t="shared" si="1"/>
        <v>3983.1367067369138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3355.739991962243</v>
      </c>
      <c r="AC16">
        <f t="shared" si="2"/>
        <v>3434.7479143294813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-716.66814915372709</v>
      </c>
      <c r="AI16">
        <f t="shared" si="6"/>
        <v>-727.44717887080935</v>
      </c>
      <c r="AJ16">
        <f t="shared" si="7"/>
        <v>-79.00792236723828</v>
      </c>
      <c r="AK16">
        <f t="shared" si="22"/>
        <v>234.90179943735703</v>
      </c>
      <c r="AL16">
        <f t="shared" si="8"/>
        <v>-571.55330180069063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-164.24184267413645</v>
      </c>
      <c r="AR16">
        <f t="shared" si="9"/>
        <v>-166.71211807993396</v>
      </c>
      <c r="AS16">
        <f t="shared" si="9"/>
        <v>-18.106576622350861</v>
      </c>
      <c r="AT16">
        <f t="shared" si="9"/>
        <v>53.833429646091737</v>
      </c>
      <c r="AU16">
        <f t="shared" si="9"/>
        <v>-130.98526505619307</v>
      </c>
      <c r="AW16">
        <v>13</v>
      </c>
      <c r="AX16">
        <f>IF(Z16&gt;0, (R16*SUMPRODUCT(K16:$K$98, X16:$X$98)-K16*$AZ$3)/Z16, 0)</f>
        <v>3983.1367067369138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500000</v>
      </c>
      <c r="S17">
        <f t="shared" si="1"/>
        <v>4104.9019489832071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3434.7479143294813</v>
      </c>
      <c r="AC17">
        <f t="shared" si="2"/>
        <v>3498.2141949799025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-747.53605874818584</v>
      </c>
      <c r="AI17">
        <f t="shared" si="6"/>
        <v>-758.18860976662859</v>
      </c>
      <c r="AJ17">
        <f t="shared" si="7"/>
        <v>-63.46628065042114</v>
      </c>
      <c r="AK17">
        <f t="shared" si="22"/>
        <v>240.43235400306372</v>
      </c>
      <c r="AL17">
        <f t="shared" si="8"/>
        <v>-581.22253641398606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-152.96068826468462</v>
      </c>
      <c r="AR17">
        <f t="shared" si="9"/>
        <v>-155.14041125795973</v>
      </c>
      <c r="AS17">
        <f t="shared" si="9"/>
        <v>-12.986458454117498</v>
      </c>
      <c r="AT17">
        <f t="shared" si="9"/>
        <v>49.197223222907411</v>
      </c>
      <c r="AU17">
        <f t="shared" si="9"/>
        <v>-118.92964648916983</v>
      </c>
      <c r="AW17">
        <v>14</v>
      </c>
      <c r="AX17">
        <f>IF(Z17&gt;0, (R17*SUMPRODUCT(K17:$K$98, X17:$X$98)-K17*$AZ$3)/Z17, 0)</f>
        <v>4104.9019489832071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500000</v>
      </c>
      <c r="S18">
        <f t="shared" si="1"/>
        <v>4213.832644242606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3498.2141949799025</v>
      </c>
      <c r="AC18">
        <f t="shared" si="2"/>
        <v>3548.5643311121426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-779.64572157044131</v>
      </c>
      <c r="AI18">
        <f t="shared" si="6"/>
        <v>-790.17225593566036</v>
      </c>
      <c r="AJ18">
        <f t="shared" si="7"/>
        <v>-50.350136132240095</v>
      </c>
      <c r="AK18">
        <f t="shared" si="22"/>
        <v>244.8749936485932</v>
      </c>
      <c r="AL18">
        <f t="shared" si="8"/>
        <v>-595.64739841930725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-142.43835844154853</v>
      </c>
      <c r="AR18">
        <f t="shared" si="9"/>
        <v>-144.36151691414315</v>
      </c>
      <c r="AS18">
        <f t="shared" si="9"/>
        <v>-9.198781625503738</v>
      </c>
      <c r="AT18">
        <f t="shared" si="9"/>
        <v>44.737745816692531</v>
      </c>
      <c r="AU18">
        <f t="shared" si="9"/>
        <v>-108.82255272295437</v>
      </c>
      <c r="AW18">
        <v>15</v>
      </c>
      <c r="AX18">
        <f>IF(Z18&gt;0, (R18*SUMPRODUCT(K18:$K$98, X18:$X$98)-K18*$AZ$3)/Z18, 0)</f>
        <v>4213.832644242606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500000</v>
      </c>
      <c r="S19">
        <f t="shared" si="1"/>
        <v>4311.7349757939646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3548.5643311121426</v>
      </c>
      <c r="AC19">
        <f t="shared" si="2"/>
        <v>3587.6534944535633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-817.13233557312185</v>
      </c>
      <c r="AI19">
        <f t="shared" si="6"/>
        <v>-827.53317628629941</v>
      </c>
      <c r="AJ19">
        <f t="shared" si="7"/>
        <v>-39.089163341420772</v>
      </c>
      <c r="AK19">
        <f t="shared" si="22"/>
        <v>248.39950317784999</v>
      </c>
      <c r="AL19">
        <f t="shared" si="8"/>
        <v>-618.22283644987021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-133.29198452436825</v>
      </c>
      <c r="AR19">
        <f t="shared" si="9"/>
        <v>-134.98858694606648</v>
      </c>
      <c r="AS19">
        <f t="shared" si="9"/>
        <v>-6.3762892843064023</v>
      </c>
      <c r="AT19">
        <f t="shared" si="9"/>
        <v>40.519339759355169</v>
      </c>
      <c r="AU19">
        <f t="shared" si="9"/>
        <v>-100.84553647101771</v>
      </c>
      <c r="AW19">
        <v>16</v>
      </c>
      <c r="AX19">
        <f>IF(Z19&gt;0, (R19*SUMPRODUCT(K19:$K$98, X19:$X$98)-K19*$AZ$3)/Z19, 0)</f>
        <v>4311.7349757939646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500000</v>
      </c>
      <c r="S20">
        <f t="shared" si="1"/>
        <v>4399.3456084427571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3587.6534944535633</v>
      </c>
      <c r="AC20">
        <f t="shared" si="2"/>
        <v>3616.4396543782746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-853.11148608599137</v>
      </c>
      <c r="AI20">
        <f t="shared" si="6"/>
        <v>-863.386990604885</v>
      </c>
      <c r="AJ20">
        <f t="shared" si="7"/>
        <v>-28.786159924711228</v>
      </c>
      <c r="AK20">
        <f t="shared" si="22"/>
        <v>251.13574461174946</v>
      </c>
      <c r="AL20">
        <f t="shared" si="8"/>
        <v>-641.03740591784674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-124.25086013190018</v>
      </c>
      <c r="AR20">
        <f t="shared" si="9"/>
        <v>-125.74742921529085</v>
      </c>
      <c r="AS20">
        <f t="shared" si="9"/>
        <v>-4.1925412901770294</v>
      </c>
      <c r="AT20">
        <f t="shared" si="9"/>
        <v>36.57650000826483</v>
      </c>
      <c r="AU20">
        <f t="shared" si="9"/>
        <v>-93.363470497203039</v>
      </c>
      <c r="AW20">
        <v>17</v>
      </c>
      <c r="AX20">
        <f>IF(Z20&gt;0, (R20*SUMPRODUCT(K20:$K$98, X20:$X$98)-K20*$AZ$3)/Z20, 0)</f>
        <v>4399.3456084427571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500000</v>
      </c>
      <c r="S21">
        <f t="shared" si="1"/>
        <v>4478.7728581145348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3616.4396543782746</v>
      </c>
      <c r="AC21">
        <f t="shared" si="2"/>
        <v>3636.9014232187674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-894.58830055614533</v>
      </c>
      <c r="AI21">
        <f t="shared" si="6"/>
        <v>-904.7386853223361</v>
      </c>
      <c r="AJ21">
        <f t="shared" si="7"/>
        <v>-20.461768840492823</v>
      </c>
      <c r="AK21">
        <f t="shared" si="22"/>
        <v>253.15077580647923</v>
      </c>
      <c r="AL21">
        <f t="shared" si="8"/>
        <v>-672.04967835634966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-116.33189592797747</v>
      </c>
      <c r="AR21">
        <f t="shared" si="9"/>
        <v>-117.65184780250495</v>
      </c>
      <c r="AS21">
        <f t="shared" si="9"/>
        <v>-2.6608400330908974</v>
      </c>
      <c r="AT21">
        <f t="shared" si="9"/>
        <v>32.919623123729657</v>
      </c>
      <c r="AU21">
        <f t="shared" si="9"/>
        <v>-87.393064711866188</v>
      </c>
      <c r="AW21">
        <v>18</v>
      </c>
      <c r="AX21">
        <f>IF(Z21&gt;0, (R21*SUMPRODUCT(K21:$K$98, X21:$X$98)-K21*$AZ$3)/Z21, 0)</f>
        <v>4478.7728581145348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500000</v>
      </c>
      <c r="S22">
        <f t="shared" si="1"/>
        <v>4550.658804751195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3636.9014232187674</v>
      </c>
      <c r="AC22">
        <f t="shared" si="2"/>
        <v>3649.7772317304266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-938.87973370295958</v>
      </c>
      <c r="AI22">
        <f t="shared" si="6"/>
        <v>-948.90514262814588</v>
      </c>
      <c r="AJ22">
        <f t="shared" si="7"/>
        <v>-12.875808511659216</v>
      </c>
      <c r="AK22">
        <f t="shared" si="22"/>
        <v>254.58309962531374</v>
      </c>
      <c r="AL22">
        <f t="shared" si="8"/>
        <v>-707.19785151449139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-109.0102997679404</v>
      </c>
      <c r="AR22">
        <f t="shared" si="9"/>
        <v>-110.17431768525174</v>
      </c>
      <c r="AS22">
        <f t="shared" si="9"/>
        <v>-1.4949686261463555</v>
      </c>
      <c r="AT22">
        <f t="shared" si="9"/>
        <v>29.558823148255374</v>
      </c>
      <c r="AU22">
        <f t="shared" si="9"/>
        <v>-82.110463163142711</v>
      </c>
      <c r="AW22">
        <v>19</v>
      </c>
      <c r="AX22">
        <f>IF(Z22&gt;0, (R22*SUMPRODUCT(K22:$K$98, X22:$X$98)-K22*$AZ$3)/Z22, 0)</f>
        <v>4550.658804751195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500000</v>
      </c>
      <c r="S23">
        <f t="shared" si="1"/>
        <v>4616.0989678397018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3649.7772317304266</v>
      </c>
      <c r="AC23">
        <f t="shared" si="2"/>
        <v>3656.1309537835905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-986.63457871793116</v>
      </c>
      <c r="AI23">
        <f t="shared" si="6"/>
        <v>-996.53506768939769</v>
      </c>
      <c r="AJ23">
        <f t="shared" si="7"/>
        <v>-6.3537220531638923</v>
      </c>
      <c r="AK23">
        <f t="shared" si="22"/>
        <v>255.48440622112989</v>
      </c>
      <c r="AL23">
        <f t="shared" si="8"/>
        <v>-747.40438352143167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-102.28121509243566</v>
      </c>
      <c r="AR23">
        <f t="shared" si="9"/>
        <v>-103.30756675682463</v>
      </c>
      <c r="AS23">
        <f t="shared" si="9"/>
        <v>-0.65866981147332992</v>
      </c>
      <c r="AT23">
        <f t="shared" si="9"/>
        <v>26.485241921505018</v>
      </c>
      <c r="AU23">
        <f t="shared" si="9"/>
        <v>-77.480994646792936</v>
      </c>
      <c r="AW23">
        <v>20</v>
      </c>
      <c r="AX23">
        <f>IF(Z23&gt;0, (R23*SUMPRODUCT(K23:$K$98, X23:$X$98)-K23*$AZ$3)/Z23, 0)</f>
        <v>4616.0989678397018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500000</v>
      </c>
      <c r="S24">
        <f t="shared" si="1"/>
        <v>4676.0093456297463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3656.1309537835905</v>
      </c>
      <c r="AC24">
        <f t="shared" si="2"/>
        <v>3656.853329602855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-1036.4782302272397</v>
      </c>
      <c r="AI24">
        <f t="shared" si="6"/>
        <v>-1046.2538023532359</v>
      </c>
      <c r="AJ24">
        <f t="shared" si="7"/>
        <v>-0.72237581926447092</v>
      </c>
      <c r="AK24">
        <f t="shared" si="22"/>
        <v>255.92916676485135</v>
      </c>
      <c r="AL24">
        <f t="shared" si="8"/>
        <v>-791.04701140764905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-95.936022503763255</v>
      </c>
      <c r="AR24">
        <f t="shared" si="9"/>
        <v>-96.840845663687332</v>
      </c>
      <c r="AS24">
        <f t="shared" si="9"/>
        <v>-6.6862825317553276E-2</v>
      </c>
      <c r="AT24">
        <f t="shared" si="9"/>
        <v>23.688704293132275</v>
      </c>
      <c r="AU24">
        <f t="shared" si="9"/>
        <v>-73.219004195872614</v>
      </c>
      <c r="AW24">
        <v>21</v>
      </c>
      <c r="AX24">
        <f>IF(Z24&gt;0, (R24*SUMPRODUCT(K24:$K$98, X24:$X$98)-K24*$AZ$3)/Z24, 0)</f>
        <v>4676.0093456297463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500000</v>
      </c>
      <c r="S25">
        <f t="shared" si="1"/>
        <v>4731.5081685090054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3656.853329602855</v>
      </c>
      <c r="AC25">
        <f t="shared" si="2"/>
        <v>3652.8847989845376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-1095.6961748109345</v>
      </c>
      <c r="AI25">
        <f t="shared" si="6"/>
        <v>-1105.3465988113005</v>
      </c>
      <c r="AJ25">
        <f t="shared" si="7"/>
        <v>3.9685306183173452</v>
      </c>
      <c r="AK25">
        <f t="shared" si="22"/>
        <v>255.97973307219988</v>
      </c>
      <c r="AL25">
        <f t="shared" si="8"/>
        <v>-845.39833512078326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-90.551082552562136</v>
      </c>
      <c r="AR25">
        <f t="shared" si="9"/>
        <v>-91.348617818645508</v>
      </c>
      <c r="AS25">
        <f t="shared" si="9"/>
        <v>0.32796933300751191</v>
      </c>
      <c r="AT25">
        <f t="shared" si="9"/>
        <v>21.154807759736165</v>
      </c>
      <c r="AU25">
        <f t="shared" si="9"/>
        <v>-69.865840725901819</v>
      </c>
      <c r="AW25">
        <v>22</v>
      </c>
      <c r="AX25">
        <f>IF(Z25&gt;0, (R25*SUMPRODUCT(K25:$K$98, X25:$X$98)-K25*$AZ$3)/Z25, 0)</f>
        <v>4731.5081685090054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500000</v>
      </c>
      <c r="S26">
        <f t="shared" si="1"/>
        <v>4782.8232292193425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3652.8847989845376</v>
      </c>
      <c r="AC26">
        <f t="shared" si="2"/>
        <v>3644.4475484725522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-1163.4551174841158</v>
      </c>
      <c r="AI26">
        <f t="shared" si="6"/>
        <v>-1172.979950866541</v>
      </c>
      <c r="AJ26">
        <f t="shared" si="7"/>
        <v>8.4372505119854395</v>
      </c>
      <c r="AK26">
        <f t="shared" si="22"/>
        <v>255.70193592891766</v>
      </c>
      <c r="AL26">
        <f t="shared" si="8"/>
        <v>-908.84076442563787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-85.848974713402001</v>
      </c>
      <c r="AR26">
        <f t="shared" si="9"/>
        <v>-86.551792697447141</v>
      </c>
      <c r="AS26">
        <f t="shared" si="9"/>
        <v>0.6225674673384769</v>
      </c>
      <c r="AT26">
        <f t="shared" si="9"/>
        <v>18.867723130737179</v>
      </c>
      <c r="AU26">
        <f t="shared" si="9"/>
        <v>-67.061502099371495</v>
      </c>
      <c r="AW26">
        <v>23</v>
      </c>
      <c r="AX26">
        <f>IF(Z26&gt;0, (R26*SUMPRODUCT(K26:$K$98, X26:$X$98)-K26*$AZ$3)/Z26, 0)</f>
        <v>4782.8232292193425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500000</v>
      </c>
      <c r="S27">
        <f t="shared" si="1"/>
        <v>4837.4815057132118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3644.4475484725522</v>
      </c>
      <c r="AC27">
        <f t="shared" si="2"/>
        <v>3631.9144952239512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-1790.2876825606334</v>
      </c>
      <c r="AI27">
        <f t="shared" si="6"/>
        <v>-1799.6725104171703</v>
      </c>
      <c r="AJ27">
        <f t="shared" si="7"/>
        <v>12.533053248600936</v>
      </c>
      <c r="AK27">
        <f t="shared" si="22"/>
        <v>255.11132839307868</v>
      </c>
      <c r="AL27">
        <f t="shared" si="8"/>
        <v>-1532.0281287754906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-117.94791810814647</v>
      </c>
      <c r="AR27">
        <f t="shared" si="9"/>
        <v>-118.56621030680509</v>
      </c>
      <c r="AS27">
        <f t="shared" si="9"/>
        <v>0.82570390927155202</v>
      </c>
      <c r="AT27">
        <f t="shared" si="9"/>
        <v>16.807270900020967</v>
      </c>
      <c r="AU27">
        <f t="shared" si="9"/>
        <v>-100.93323549751257</v>
      </c>
      <c r="AW27">
        <v>24</v>
      </c>
      <c r="AX27">
        <f>IF(Z27&gt;0, (R27*SUMPRODUCT(K27:$K$98, X27:$X$98)-K27*$AZ$3)/Z27, 0)</f>
        <v>4837.4815057132118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500000</v>
      </c>
      <c r="S28">
        <f t="shared" si="1"/>
        <v>4847.7979690938409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3631.9144952239512</v>
      </c>
      <c r="AC28">
        <f t="shared" si="2"/>
        <v>3579.4272212808064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-2458.4495052984048</v>
      </c>
      <c r="AI28">
        <f t="shared" si="6"/>
        <v>-2467.6790236387437</v>
      </c>
      <c r="AJ28">
        <f t="shared" si="7"/>
        <v>52.487273943144828</v>
      </c>
      <c r="AK28">
        <f t="shared" si="22"/>
        <v>254.2340146656766</v>
      </c>
      <c r="AL28">
        <f t="shared" si="8"/>
        <v>-2160.9577350299223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-144.6141288934044</v>
      </c>
      <c r="AR28">
        <f t="shared" si="9"/>
        <v>-145.15703968006781</v>
      </c>
      <c r="AS28">
        <f t="shared" si="9"/>
        <v>3.0874750052497233</v>
      </c>
      <c r="AT28">
        <f t="shared" si="9"/>
        <v>14.954885380689245</v>
      </c>
      <c r="AU28">
        <f t="shared" si="9"/>
        <v>-127.11467929412883</v>
      </c>
      <c r="AW28">
        <v>25</v>
      </c>
      <c r="AX28">
        <f>IF(Z28&gt;0, (R28*SUMPRODUCT(K28:$K$98, X28:$X$98)-K28*$AZ$3)/Z28, 0)</f>
        <v>4847.7979690938409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500000</v>
      </c>
      <c r="S29">
        <f t="shared" si="1"/>
        <v>4820.4444437395205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3579.4272212808064</v>
      </c>
      <c r="AC29">
        <f t="shared" si="2"/>
        <v>3493.2600961061526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-3150.9575613917568</v>
      </c>
      <c r="AI29">
        <f t="shared" si="6"/>
        <v>-3160.0160106096578</v>
      </c>
      <c r="AJ29">
        <f t="shared" si="7"/>
        <v>86.167125174653847</v>
      </c>
      <c r="AK29">
        <f t="shared" si="22"/>
        <v>250.55990548965647</v>
      </c>
      <c r="AL29">
        <f t="shared" si="8"/>
        <v>-2823.2889799453474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-165.49084157757937</v>
      </c>
      <c r="AR29">
        <f t="shared" si="9"/>
        <v>-165.96659866260848</v>
      </c>
      <c r="AS29">
        <f t="shared" si="9"/>
        <v>4.5255671597098885</v>
      </c>
      <c r="AT29">
        <f t="shared" si="9"/>
        <v>13.159609044930146</v>
      </c>
      <c r="AU29">
        <f t="shared" si="9"/>
        <v>-148.28142245796843</v>
      </c>
      <c r="AW29">
        <v>26</v>
      </c>
      <c r="AX29">
        <f>IF(Z29&gt;0, (R29*SUMPRODUCT(K29:$K$98, X29:$X$98)-K29*$AZ$3)/Z29, 0)</f>
        <v>4820.4444437395205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500000</v>
      </c>
      <c r="S30">
        <f t="shared" si="1"/>
        <v>4763.2663639822995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3493.2600961061526</v>
      </c>
      <c r="AC30">
        <f t="shared" si="2"/>
        <v>3379.9540792774574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-3920.8591594762174</v>
      </c>
      <c r="AI30">
        <f t="shared" si="6"/>
        <v>-3929.7290027229524</v>
      </c>
      <c r="AJ30">
        <f t="shared" si="7"/>
        <v>113.30601682869519</v>
      </c>
      <c r="AK30">
        <f t="shared" si="22"/>
        <v>244.5282067274307</v>
      </c>
      <c r="AL30">
        <f t="shared" si="8"/>
        <v>-3571.8947791668265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-183.86312203928657</v>
      </c>
      <c r="AR30">
        <f t="shared" si="9"/>
        <v>-184.27906074175237</v>
      </c>
      <c r="AS30">
        <f t="shared" si="9"/>
        <v>5.3133247465953017</v>
      </c>
      <c r="AT30">
        <f t="shared" si="9"/>
        <v>11.466802985491475</v>
      </c>
      <c r="AU30">
        <f t="shared" si="9"/>
        <v>-167.49893300966562</v>
      </c>
      <c r="AW30">
        <v>27</v>
      </c>
      <c r="AX30">
        <f>IF(Z30&gt;0, (R30*SUMPRODUCT(K30:$K$98, X30:$X$98)-K30*$AZ$3)/Z30, 0)</f>
        <v>4763.2663639822995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500000</v>
      </c>
      <c r="S31">
        <f t="shared" si="1"/>
        <v>4679.4227155864301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3379.9540792774574</v>
      </c>
      <c r="AC31">
        <f t="shared" si="2"/>
        <v>3242.6845507639609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-4762.3962360369378</v>
      </c>
      <c r="AI31">
        <f t="shared" si="6"/>
        <v>-4771.0583209453043</v>
      </c>
      <c r="AJ31">
        <f t="shared" si="7"/>
        <v>137.26952851349643</v>
      </c>
      <c r="AK31">
        <f t="shared" si="22"/>
        <v>236.59678554942204</v>
      </c>
      <c r="AL31">
        <f t="shared" si="8"/>
        <v>-4397.1920068823856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-199.39804297138332</v>
      </c>
      <c r="AR31">
        <f t="shared" si="9"/>
        <v>-199.76071812338151</v>
      </c>
      <c r="AS31">
        <f t="shared" si="9"/>
        <v>5.7473746384389246</v>
      </c>
      <c r="AT31">
        <f t="shared" si="9"/>
        <v>9.9061341546694663</v>
      </c>
      <c r="AU31">
        <f t="shared" si="9"/>
        <v>-184.10720933027309</v>
      </c>
      <c r="AW31">
        <v>28</v>
      </c>
      <c r="AX31">
        <f>IF(Z31&gt;0, (R31*SUMPRODUCT(K31:$K$98, X31:$X$98)-K31*$AZ$3)/Z31, 0)</f>
        <v>4679.4227155864301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500000</v>
      </c>
      <c r="S32">
        <f t="shared" si="1"/>
        <v>4571.9722104499888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3242.6845507639609</v>
      </c>
      <c r="AC32">
        <f t="shared" si="2"/>
        <v>3084.8879305834612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-5649.0652938404237</v>
      </c>
      <c r="AI32">
        <f t="shared" si="6"/>
        <v>-5657.4995312673609</v>
      </c>
      <c r="AJ32">
        <f t="shared" si="7"/>
        <v>157.79662018049976</v>
      </c>
      <c r="AK32">
        <f t="shared" si="22"/>
        <v>226.9879185534773</v>
      </c>
      <c r="AL32">
        <f t="shared" si="8"/>
        <v>-5272.7149925333833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-211.18055993494224</v>
      </c>
      <c r="AR32">
        <f t="shared" si="9"/>
        <v>-211.49585934994226</v>
      </c>
      <c r="AS32">
        <f t="shared" si="9"/>
        <v>5.898954406119965</v>
      </c>
      <c r="AT32">
        <f t="shared" si="9"/>
        <v>8.4855517231953055</v>
      </c>
      <c r="AU32">
        <f t="shared" si="9"/>
        <v>-197.11135322062697</v>
      </c>
      <c r="AW32">
        <v>29</v>
      </c>
      <c r="AX32">
        <f>IF(Z32&gt;0, (R32*SUMPRODUCT(K32:$K$98, X32:$X$98)-K32*$AZ$3)/Z32, 0)</f>
        <v>4571.9722104499888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500000</v>
      </c>
      <c r="S33">
        <f t="shared" si="1"/>
        <v>4445.5214658133427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3084.8879305834612</v>
      </c>
      <c r="AC33">
        <f t="shared" si="2"/>
        <v>2910.8514981403796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-6604.3452747887623</v>
      </c>
      <c r="AI33">
        <f t="shared" si="6"/>
        <v>-6612.5300612095598</v>
      </c>
      <c r="AJ33">
        <f t="shared" si="7"/>
        <v>174.03643244308159</v>
      </c>
      <c r="AK33">
        <f t="shared" si="22"/>
        <v>215.94215514084232</v>
      </c>
      <c r="AL33">
        <f t="shared" si="8"/>
        <v>-6222.5514736256364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-220.43933385858591</v>
      </c>
      <c r="AR33">
        <f t="shared" si="9"/>
        <v>-220.71252503671269</v>
      </c>
      <c r="AS33">
        <f t="shared" si="9"/>
        <v>5.8089747944174182</v>
      </c>
      <c r="AT33">
        <f t="shared" si="9"/>
        <v>7.2077008167561676</v>
      </c>
      <c r="AU33">
        <f t="shared" si="9"/>
        <v>-207.69584942553911</v>
      </c>
      <c r="AW33">
        <v>30</v>
      </c>
      <c r="AX33">
        <f>IF(Z33&gt;0, (R33*SUMPRODUCT(K33:$K$98, X33:$X$98)-K33*$AZ$3)/Z33, 0)</f>
        <v>4445.5214658133427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500000</v>
      </c>
      <c r="S34">
        <f t="shared" si="1"/>
        <v>4302.7181100247699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2910.8514981403796</v>
      </c>
      <c r="AC34">
        <f t="shared" si="2"/>
        <v>2723.5765638280977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-7622.6552894175275</v>
      </c>
      <c r="AI34">
        <f t="shared" si="6"/>
        <v>-7630.5676615918819</v>
      </c>
      <c r="AJ34">
        <f t="shared" si="7"/>
        <v>187.27493431228186</v>
      </c>
      <c r="AK34">
        <f t="shared" si="22"/>
        <v>203.7596048698266</v>
      </c>
      <c r="AL34">
        <f t="shared" si="8"/>
        <v>-7239.5331224097736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-227.16822144019781</v>
      </c>
      <c r="AR34">
        <f t="shared" si="9"/>
        <v>-227.4040237224703</v>
      </c>
      <c r="AS34">
        <f t="shared" si="9"/>
        <v>5.5811147340104617</v>
      </c>
      <c r="AT34">
        <f t="shared" si="9"/>
        <v>6.0723862331669176</v>
      </c>
      <c r="AU34">
        <f t="shared" ref="AU34:AU97" si="23">AL34*$K34</f>
        <v>-215.75052275529291</v>
      </c>
      <c r="AW34">
        <v>31</v>
      </c>
      <c r="AX34">
        <f>IF(Z34&gt;0, (R34*SUMPRODUCT(K34:$K$98, X34:$X$98)-K34*$AZ$3)/Z34, 0)</f>
        <v>4302.7181100247699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500000</v>
      </c>
      <c r="S35">
        <f t="shared" si="1"/>
        <v>4144.5836000794425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2723.5765638280977</v>
      </c>
      <c r="AC35">
        <f t="shared" si="2"/>
        <v>2526.0194134113858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-8592.5196864620248</v>
      </c>
      <c r="AI35">
        <f t="shared" ref="AI35:AI66" si="25">SUM(AE35:AH35)</f>
        <v>-8600.138121922475</v>
      </c>
      <c r="AJ35">
        <f t="shared" si="7"/>
        <v>197.55715041671192</v>
      </c>
      <c r="AK35">
        <f t="shared" si="22"/>
        <v>190.65035946796687</v>
      </c>
      <c r="AL35">
        <f t="shared" si="8"/>
        <v>-8211.9306120377951</v>
      </c>
      <c r="AN35">
        <f t="shared" ref="AN35:AT66" si="26">AE35*$K35</f>
        <v>0</v>
      </c>
      <c r="AO35">
        <f t="shared" si="26"/>
        <v>0</v>
      </c>
      <c r="AP35">
        <f t="shared" si="26"/>
        <v>-0.20271648507887249</v>
      </c>
      <c r="AQ35">
        <f t="shared" si="26"/>
        <v>-228.63557719341034</v>
      </c>
      <c r="AR35">
        <f t="shared" si="26"/>
        <v>-228.83829367848924</v>
      </c>
      <c r="AS35">
        <f t="shared" si="26"/>
        <v>5.256734318034308</v>
      </c>
      <c r="AT35">
        <f t="shared" si="26"/>
        <v>5.0729537515948078</v>
      </c>
      <c r="AU35">
        <f t="shared" si="23"/>
        <v>-218.50860560886011</v>
      </c>
      <c r="AW35">
        <v>32</v>
      </c>
      <c r="AX35">
        <f>IF(Z35&gt;0, (R35*SUMPRODUCT(K35:$K$98, X35:$X$98)-K35*$AZ$3)/Z35, 0)</f>
        <v>4144.5836000794425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500000</v>
      </c>
      <c r="S36">
        <f t="shared" si="1"/>
        <v>3977.0226504827074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2526.0194134113858</v>
      </c>
      <c r="AC36">
        <f t="shared" si="2"/>
        <v>2323.8222924889442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-9534.014872624819</v>
      </c>
      <c r="AI36">
        <f t="shared" si="25"/>
        <v>-9541.3187733588475</v>
      </c>
      <c r="AJ36">
        <f t="shared" si="7"/>
        <v>202.19712092244163</v>
      </c>
      <c r="AK36">
        <f t="shared" si="22"/>
        <v>176.82135893879703</v>
      </c>
      <c r="AL36">
        <f t="shared" si="8"/>
        <v>-9162.3002934976084</v>
      </c>
      <c r="AN36">
        <f t="shared" si="26"/>
        <v>0</v>
      </c>
      <c r="AO36">
        <f t="shared" si="26"/>
        <v>0</v>
      </c>
      <c r="AP36">
        <f t="shared" si="26"/>
        <v>-0.17352422524634473</v>
      </c>
      <c r="AQ36">
        <f t="shared" si="26"/>
        <v>-226.50671257777162</v>
      </c>
      <c r="AR36">
        <f t="shared" si="26"/>
        <v>-226.68023680301795</v>
      </c>
      <c r="AS36">
        <f t="shared" si="26"/>
        <v>4.8037480290004462</v>
      </c>
      <c r="AT36">
        <f t="shared" si="26"/>
        <v>4.2008770976182195</v>
      </c>
      <c r="AU36">
        <f t="shared" si="23"/>
        <v>-217.67561167639926</v>
      </c>
      <c r="AW36">
        <v>33</v>
      </c>
      <c r="AX36">
        <f>IF(Z36&gt;0, (R36*SUMPRODUCT(K36:$K$98, X36:$X$98)-K36*$AZ$3)/Z36, 0)</f>
        <v>3977.0226504827074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500000</v>
      </c>
      <c r="S37">
        <f t="shared" si="1"/>
        <v>3804.1736057903058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2323.8222924889442</v>
      </c>
      <c r="AC37">
        <f t="shared" si="2"/>
        <v>2120.9213444388242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-10472.04071642185</v>
      </c>
      <c r="AI37">
        <f t="shared" si="25"/>
        <v>-10479.009777130628</v>
      </c>
      <c r="AJ37">
        <f t="shared" si="7"/>
        <v>202.90094805011995</v>
      </c>
      <c r="AK37">
        <f t="shared" si="22"/>
        <v>162.66756047422612</v>
      </c>
      <c r="AL37">
        <f t="shared" si="8"/>
        <v>-10113.441268606282</v>
      </c>
      <c r="AN37">
        <f t="shared" si="26"/>
        <v>0</v>
      </c>
      <c r="AO37">
        <f t="shared" si="26"/>
        <v>0</v>
      </c>
      <c r="AP37">
        <f t="shared" si="26"/>
        <v>-0.14782962559299226</v>
      </c>
      <c r="AQ37">
        <f t="shared" si="26"/>
        <v>-222.13579749035648</v>
      </c>
      <c r="AR37">
        <f t="shared" si="26"/>
        <v>-222.28362711594946</v>
      </c>
      <c r="AS37">
        <f t="shared" si="26"/>
        <v>4.3039905140918044</v>
      </c>
      <c r="AT37">
        <f t="shared" si="26"/>
        <v>3.4505488710608825</v>
      </c>
      <c r="AU37">
        <f t="shared" si="23"/>
        <v>-214.52908773079676</v>
      </c>
      <c r="AW37">
        <v>34</v>
      </c>
      <c r="AX37">
        <f>IF(Z37&gt;0, (R37*SUMPRODUCT(K37:$K$98, X37:$X$98)-K37*$AZ$3)/Z37, 0)</f>
        <v>3804.1736057903058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500000</v>
      </c>
      <c r="S38">
        <f t="shared" si="1"/>
        <v>3629.7362932355381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2120.9213444388242</v>
      </c>
      <c r="AC38">
        <f t="shared" si="2"/>
        <v>1919.8621224195851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-11511.773241188614</v>
      </c>
      <c r="AI38">
        <f t="shared" si="25"/>
        <v>-11518.384816959275</v>
      </c>
      <c r="AJ38">
        <f t="shared" si="7"/>
        <v>201.05922201923909</v>
      </c>
      <c r="AK38">
        <f t="shared" si="22"/>
        <v>148.46449411071771</v>
      </c>
      <c r="AL38">
        <f t="shared" si="8"/>
        <v>-11168.861100829317</v>
      </c>
      <c r="AN38">
        <f t="shared" si="26"/>
        <v>0</v>
      </c>
      <c r="AO38">
        <f t="shared" si="26"/>
        <v>0</v>
      </c>
      <c r="AP38">
        <f t="shared" si="26"/>
        <v>-0.12522014028444117</v>
      </c>
      <c r="AQ38">
        <f t="shared" si="26"/>
        <v>-218.02757923172172</v>
      </c>
      <c r="AR38">
        <f t="shared" si="26"/>
        <v>-218.15279937200614</v>
      </c>
      <c r="AS38">
        <f t="shared" si="26"/>
        <v>3.8079672471503421</v>
      </c>
      <c r="AT38">
        <f t="shared" si="26"/>
        <v>2.8118477991736213</v>
      </c>
      <c r="AU38">
        <f t="shared" si="23"/>
        <v>-211.53298432568218</v>
      </c>
      <c r="AW38">
        <v>35</v>
      </c>
      <c r="AX38">
        <f>IF(Z38&gt;0, (R38*SUMPRODUCT(K38:$K$98, X38:$X$98)-K38*$AZ$3)/Z38, 0)</f>
        <v>3629.7362932355381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500000</v>
      </c>
      <c r="S39">
        <f t="shared" si="1"/>
        <v>3450.1444478606413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1919.8621224195851</v>
      </c>
      <c r="AC39">
        <f t="shared" si="2"/>
        <v>1720.6529141442184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-12458.853382233516</v>
      </c>
      <c r="AI39">
        <f t="shared" si="25"/>
        <v>-12465.087370911915</v>
      </c>
      <c r="AJ39">
        <f t="shared" si="7"/>
        <v>199.20920827536679</v>
      </c>
      <c r="AK39">
        <f t="shared" si="22"/>
        <v>134.39034856937099</v>
      </c>
      <c r="AL39">
        <f t="shared" si="8"/>
        <v>-12131.487814067177</v>
      </c>
      <c r="AN39">
        <f t="shared" si="26"/>
        <v>0</v>
      </c>
      <c r="AO39">
        <f t="shared" si="26"/>
        <v>0</v>
      </c>
      <c r="AP39">
        <f t="shared" si="26"/>
        <v>-0.10541858756499707</v>
      </c>
      <c r="AQ39">
        <f t="shared" si="26"/>
        <v>-210.68288602857226</v>
      </c>
      <c r="AR39">
        <f t="shared" si="26"/>
        <v>-210.78830461613725</v>
      </c>
      <c r="AS39">
        <f t="shared" si="26"/>
        <v>3.3686864782252699</v>
      </c>
      <c r="AT39">
        <f t="shared" si="26"/>
        <v>2.2725804391724083</v>
      </c>
      <c r="AU39">
        <f t="shared" si="23"/>
        <v>-205.14703769873958</v>
      </c>
      <c r="AW39">
        <v>36</v>
      </c>
      <c r="AX39">
        <f>IF(Z39&gt;0, (R39*SUMPRODUCT(K39:$K$98, X39:$X$98)-K39*$AZ$3)/Z39, 0)</f>
        <v>3450.1444478606413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500000</v>
      </c>
      <c r="S40">
        <f t="shared" si="1"/>
        <v>3266.8768041962448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1720.6529141442184</v>
      </c>
      <c r="AC40">
        <f t="shared" si="2"/>
        <v>1526.7721450409626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-13191.36940303839</v>
      </c>
      <c r="AI40">
        <f t="shared" si="25"/>
        <v>-13197.211267594928</v>
      </c>
      <c r="AJ40">
        <f t="shared" si="7"/>
        <v>193.88076910325572</v>
      </c>
      <c r="AK40">
        <f t="shared" si="22"/>
        <v>120.4457039900953</v>
      </c>
      <c r="AL40">
        <f t="shared" si="8"/>
        <v>-12882.884794501577</v>
      </c>
      <c r="AN40">
        <f t="shared" si="26"/>
        <v>0</v>
      </c>
      <c r="AO40">
        <f t="shared" si="26"/>
        <v>0</v>
      </c>
      <c r="AP40">
        <f t="shared" si="26"/>
        <v>-8.8203261596938559E-2</v>
      </c>
      <c r="AQ40">
        <f t="shared" si="26"/>
        <v>-199.16959645628248</v>
      </c>
      <c r="AR40">
        <f t="shared" si="26"/>
        <v>-199.25779971787941</v>
      </c>
      <c r="AS40">
        <f t="shared" si="26"/>
        <v>2.9273044642381727</v>
      </c>
      <c r="AT40">
        <f t="shared" si="26"/>
        <v>1.8185467729434275</v>
      </c>
      <c r="AU40">
        <f t="shared" si="23"/>
        <v>-194.51194848069781</v>
      </c>
      <c r="AW40">
        <v>37</v>
      </c>
      <c r="AX40">
        <f>IF(Z40&gt;0, (R40*SUMPRODUCT(K40:$K$98, X40:$X$98)-K40*$AZ$3)/Z40, 0)</f>
        <v>3266.8768041962448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500000</v>
      </c>
      <c r="S41">
        <f t="shared" si="1"/>
        <v>3086.6247098247745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1526.7721450409626</v>
      </c>
      <c r="AC41">
        <f t="shared" si="2"/>
        <v>1342.6044386965698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-13850.359839806162</v>
      </c>
      <c r="AI41">
        <f t="shared" si="25"/>
        <v>-13855.79702672114</v>
      </c>
      <c r="AJ41">
        <f t="shared" si="7"/>
        <v>184.16770634439285</v>
      </c>
      <c r="AK41">
        <f t="shared" si="22"/>
        <v>106.8740501528674</v>
      </c>
      <c r="AL41">
        <f t="shared" si="8"/>
        <v>-13564.755270223879</v>
      </c>
      <c r="AN41">
        <f t="shared" si="26"/>
        <v>0</v>
      </c>
      <c r="AO41">
        <f t="shared" si="26"/>
        <v>0</v>
      </c>
      <c r="AP41">
        <f t="shared" si="26"/>
        <v>-7.3297540410353079E-2</v>
      </c>
      <c r="AQ41">
        <f t="shared" si="26"/>
        <v>-186.71370433477651</v>
      </c>
      <c r="AR41">
        <f t="shared" si="26"/>
        <v>-186.78700187518686</v>
      </c>
      <c r="AS41">
        <f t="shared" si="26"/>
        <v>2.4827250026799419</v>
      </c>
      <c r="AT41">
        <f t="shared" si="26"/>
        <v>1.4407459468274602</v>
      </c>
      <c r="AU41">
        <f t="shared" si="23"/>
        <v>-182.86353092567944</v>
      </c>
      <c r="AW41">
        <v>38</v>
      </c>
      <c r="AX41">
        <f>IF(Z41&gt;0, (R41*SUMPRODUCT(K41:$K$98, X41:$X$98)-K41*$AZ$3)/Z41, 0)</f>
        <v>3086.6247098247745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500000</v>
      </c>
      <c r="S42">
        <f t="shared" si="1"/>
        <v>2909.4226945173073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1342.6044386965698</v>
      </c>
      <c r="AC42">
        <f t="shared" si="2"/>
        <v>1169.2852791045523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-14364.612854418756</v>
      </c>
      <c r="AI42">
        <f t="shared" si="25"/>
        <v>-14369.636554143224</v>
      </c>
      <c r="AJ42">
        <f t="shared" si="7"/>
        <v>173.31915959201751</v>
      </c>
      <c r="AK42">
        <f t="shared" si="22"/>
        <v>93.982310708759897</v>
      </c>
      <c r="AL42">
        <f t="shared" si="8"/>
        <v>-14102.335083842447</v>
      </c>
      <c r="AN42">
        <f t="shared" si="26"/>
        <v>0</v>
      </c>
      <c r="AO42">
        <f t="shared" si="26"/>
        <v>0</v>
      </c>
      <c r="AP42">
        <f t="shared" si="26"/>
        <v>-6.0467329515380835E-2</v>
      </c>
      <c r="AQ42">
        <f t="shared" si="26"/>
        <v>-172.89842675082139</v>
      </c>
      <c r="AR42">
        <f t="shared" si="26"/>
        <v>-172.95889408033679</v>
      </c>
      <c r="AS42">
        <f t="shared" si="26"/>
        <v>2.0861411527715634</v>
      </c>
      <c r="AT42">
        <f t="shared" si="26"/>
        <v>1.1312099969998788</v>
      </c>
      <c r="AU42">
        <f t="shared" si="23"/>
        <v>-169.74154293056534</v>
      </c>
      <c r="AW42">
        <v>39</v>
      </c>
      <c r="AX42">
        <f>IF(Z42&gt;0, (R42*SUMPRODUCT(K42:$K$98, X42:$X$98)-K42*$AZ$3)/Z42, 0)</f>
        <v>2909.4226945173073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500000</v>
      </c>
      <c r="S43">
        <f t="shared" si="1"/>
        <v>2737.8343196503884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1169.2852791045523</v>
      </c>
      <c r="AC43">
        <f t="shared" si="2"/>
        <v>1008.3462673026226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-14788.164404921317</v>
      </c>
      <c r="AI43">
        <f t="shared" si="25"/>
        <v>-14792.768163538418</v>
      </c>
      <c r="AJ43">
        <f t="shared" si="7"/>
        <v>160.93901180192972</v>
      </c>
      <c r="AK43">
        <f t="shared" si="22"/>
        <v>81.849969537318671</v>
      </c>
      <c r="AL43">
        <f t="shared" si="8"/>
        <v>-14549.979182199169</v>
      </c>
      <c r="AN43">
        <f t="shared" si="26"/>
        <v>0</v>
      </c>
      <c r="AO43">
        <f t="shared" si="26"/>
        <v>0</v>
      </c>
      <c r="AP43">
        <f t="shared" si="26"/>
        <v>-4.9475664737974212E-2</v>
      </c>
      <c r="AQ43">
        <f t="shared" si="26"/>
        <v>-158.92541834628236</v>
      </c>
      <c r="AR43">
        <f t="shared" si="26"/>
        <v>-158.97489401102035</v>
      </c>
      <c r="AS43">
        <f t="shared" si="26"/>
        <v>1.7295790794932702</v>
      </c>
      <c r="AT43">
        <f t="shared" si="26"/>
        <v>0.87962510384452608</v>
      </c>
      <c r="AU43">
        <f t="shared" si="23"/>
        <v>-156.36568982768256</v>
      </c>
      <c r="AW43">
        <v>40</v>
      </c>
      <c r="AX43">
        <f>IF(Z43&gt;0, (R43*SUMPRODUCT(K43:$K$98, X43:$X$98)-K43*$AZ$3)/Z43, 0)</f>
        <v>2737.8343196503884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500000</v>
      </c>
      <c r="S44">
        <f t="shared" si="1"/>
        <v>2572.7653312460375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1008.3462673026226</v>
      </c>
      <c r="AC44">
        <f t="shared" si="2"/>
        <v>860.09889801785039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-15154.284315080642</v>
      </c>
      <c r="AI44">
        <f t="shared" si="25"/>
        <v>-15158.463179003695</v>
      </c>
      <c r="AJ44">
        <f t="shared" si="7"/>
        <v>148.24736928477216</v>
      </c>
      <c r="AK44">
        <f t="shared" si="22"/>
        <v>70.584238711183588</v>
      </c>
      <c r="AL44">
        <f t="shared" si="8"/>
        <v>-14939.631571007738</v>
      </c>
      <c r="AN44">
        <f t="shared" si="26"/>
        <v>0</v>
      </c>
      <c r="AO44">
        <f t="shared" si="26"/>
        <v>0</v>
      </c>
      <c r="AP44">
        <f t="shared" si="26"/>
        <v>-4.009768501099318E-2</v>
      </c>
      <c r="AQ44">
        <f t="shared" si="26"/>
        <v>-145.41074565293258</v>
      </c>
      <c r="AR44">
        <f t="shared" si="26"/>
        <v>-145.45084333794355</v>
      </c>
      <c r="AS44">
        <f t="shared" si="26"/>
        <v>1.4224862131781681</v>
      </c>
      <c r="AT44">
        <f t="shared" si="26"/>
        <v>0.67728086453571168</v>
      </c>
      <c r="AU44">
        <f t="shared" si="23"/>
        <v>-143.35107626022966</v>
      </c>
      <c r="AW44">
        <v>41</v>
      </c>
      <c r="AX44">
        <f>IF(Z44&gt;0, (R44*SUMPRODUCT(K44:$K$98, X44:$X$98)-K44*$AZ$3)/Z44, 0)</f>
        <v>2572.7653312460375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500000</v>
      </c>
      <c r="S45">
        <f t="shared" si="1"/>
        <v>2411.3062864427593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860.09889801785039</v>
      </c>
      <c r="AC45">
        <f t="shared" si="2"/>
        <v>724.22212474126661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-15310.855950391955</v>
      </c>
      <c r="AI45">
        <f t="shared" si="25"/>
        <v>-15314.610254277017</v>
      </c>
      <c r="AJ45">
        <f t="shared" si="7"/>
        <v>135.87677327658378</v>
      </c>
      <c r="AK45">
        <f t="shared" si="22"/>
        <v>60.206922861249531</v>
      </c>
      <c r="AL45">
        <f t="shared" si="8"/>
        <v>-15118.526558139183</v>
      </c>
      <c r="AN45">
        <f t="shared" si="26"/>
        <v>0</v>
      </c>
      <c r="AO45">
        <f t="shared" si="26"/>
        <v>0</v>
      </c>
      <c r="AP45">
        <f t="shared" si="26"/>
        <v>-3.2164179024045801E-2</v>
      </c>
      <c r="AQ45">
        <f t="shared" si="26"/>
        <v>-131.17241621256932</v>
      </c>
      <c r="AR45">
        <f t="shared" si="26"/>
        <v>-131.20458039159337</v>
      </c>
      <c r="AS45">
        <f t="shared" si="26"/>
        <v>1.1640945950772068</v>
      </c>
      <c r="AT45">
        <f t="shared" si="26"/>
        <v>0.51580966929753558</v>
      </c>
      <c r="AU45">
        <f t="shared" si="23"/>
        <v>-129.52467612721864</v>
      </c>
      <c r="AW45">
        <v>42</v>
      </c>
      <c r="AX45">
        <f>IF(Z45&gt;0, (R45*SUMPRODUCT(K45:$K$98, X45:$X$98)-K45*$AZ$3)/Z45, 0)</f>
        <v>2411.3062864427593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500000</v>
      </c>
      <c r="S46">
        <f t="shared" si="1"/>
        <v>2254.2075992078871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724.22212474126661</v>
      </c>
      <c r="AC46">
        <f t="shared" si="2"/>
        <v>601.56218386472278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-15239.470330242588</v>
      </c>
      <c r="AI46">
        <f t="shared" si="25"/>
        <v>-15242.806104330542</v>
      </c>
      <c r="AJ46">
        <f t="shared" si="7"/>
        <v>122.65994087654383</v>
      </c>
      <c r="AK46">
        <f t="shared" si="22"/>
        <v>50.695548731888671</v>
      </c>
      <c r="AL46">
        <f t="shared" si="8"/>
        <v>-15069.450614722111</v>
      </c>
      <c r="AN46">
        <f t="shared" si="26"/>
        <v>0</v>
      </c>
      <c r="AO46">
        <f t="shared" si="26"/>
        <v>0</v>
      </c>
      <c r="AP46">
        <f t="shared" si="26"/>
        <v>-2.5516532452183188E-2</v>
      </c>
      <c r="AQ46">
        <f t="shared" si="26"/>
        <v>-116.57217454857741</v>
      </c>
      <c r="AR46">
        <f t="shared" si="26"/>
        <v>-116.59769108102959</v>
      </c>
      <c r="AS46">
        <f t="shared" si="26"/>
        <v>0.93826988262203204</v>
      </c>
      <c r="AT46">
        <f t="shared" si="26"/>
        <v>0.38778843539475993</v>
      </c>
      <c r="AU46">
        <f t="shared" si="23"/>
        <v>-115.2716327630128</v>
      </c>
      <c r="AW46">
        <v>43</v>
      </c>
      <c r="AX46">
        <f>IF(Z46&gt;0, (R46*SUMPRODUCT(K46:$K$98, X46:$X$98)-K46*$AZ$3)/Z46, 0)</f>
        <v>2254.2075992078871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500000</v>
      </c>
      <c r="S47">
        <f t="shared" si="1"/>
        <v>2103.8131743238096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601.56218386472278</v>
      </c>
      <c r="AC47">
        <f t="shared" si="2"/>
        <v>492.59043372331092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-15025.794232748252</v>
      </c>
      <c r="AI47">
        <f t="shared" si="25"/>
        <v>-15028.721004239509</v>
      </c>
      <c r="AJ47">
        <f t="shared" si="7"/>
        <v>108.97175014141186</v>
      </c>
      <c r="AK47">
        <f t="shared" si="22"/>
        <v>42.1093528705306</v>
      </c>
      <c r="AL47">
        <f t="shared" si="8"/>
        <v>-14877.639901227565</v>
      </c>
      <c r="AN47">
        <f t="shared" si="26"/>
        <v>0</v>
      </c>
      <c r="AO47">
        <f t="shared" si="26"/>
        <v>0</v>
      </c>
      <c r="AP47">
        <f t="shared" si="26"/>
        <v>-1.998921865329335E-2</v>
      </c>
      <c r="AQ47">
        <f t="shared" si="26"/>
        <v>-102.62293699902861</v>
      </c>
      <c r="AR47">
        <f t="shared" si="26"/>
        <v>-102.6429262176819</v>
      </c>
      <c r="AS47">
        <f t="shared" si="26"/>
        <v>0.74425357330283359</v>
      </c>
      <c r="AT47">
        <f t="shared" si="26"/>
        <v>0.28759780679572999</v>
      </c>
      <c r="AU47">
        <f t="shared" si="23"/>
        <v>-101.61107483758332</v>
      </c>
      <c r="AW47">
        <v>44</v>
      </c>
      <c r="AX47">
        <f>IF(Z47&gt;0, (R47*SUMPRODUCT(K47:$K$98, X47:$X$98)-K47*$AZ$3)/Z47, 0)</f>
        <v>2103.8131743238096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500000</v>
      </c>
      <c r="S48">
        <f t="shared" si="1"/>
        <v>1959.3309575676615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492.59043372331092</v>
      </c>
      <c r="AC48">
        <f t="shared" si="2"/>
        <v>396.75358994496622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-14652.940006406967</v>
      </c>
      <c r="AI48">
        <f t="shared" si="25"/>
        <v>-14655.471186683151</v>
      </c>
      <c r="AJ48">
        <f t="shared" si="7"/>
        <v>95.836843778344701</v>
      </c>
      <c r="AK48">
        <f t="shared" si="22"/>
        <v>34.481330360631766</v>
      </c>
      <c r="AL48">
        <f t="shared" si="8"/>
        <v>-14525.153012544175</v>
      </c>
      <c r="AN48">
        <f t="shared" si="26"/>
        <v>0</v>
      </c>
      <c r="AO48">
        <f t="shared" si="26"/>
        <v>0</v>
      </c>
      <c r="AP48">
        <f t="shared" si="26"/>
        <v>-1.5435192761123448E-2</v>
      </c>
      <c r="AQ48">
        <f t="shared" si="26"/>
        <v>-89.353949082219842</v>
      </c>
      <c r="AR48">
        <f t="shared" si="26"/>
        <v>-89.369384274980959</v>
      </c>
      <c r="AS48">
        <f t="shared" si="26"/>
        <v>0.58441517234265206</v>
      </c>
      <c r="AT48">
        <f t="shared" si="26"/>
        <v>0.21026790773618895</v>
      </c>
      <c r="AU48">
        <f t="shared" si="23"/>
        <v>-88.574701194902119</v>
      </c>
      <c r="AW48">
        <v>45</v>
      </c>
      <c r="AX48">
        <f>IF(Z48&gt;0, (R48*SUMPRODUCT(K48:$K$98, X48:$X$98)-K48*$AZ$3)/Z48, 0)</f>
        <v>1959.3309575676615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500000</v>
      </c>
      <c r="S49">
        <f t="shared" si="1"/>
        <v>1820.1521314721904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396.75358994496622</v>
      </c>
      <c r="AC49">
        <f t="shared" si="2"/>
        <v>313.45865266692829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-14126.922110227386</v>
      </c>
      <c r="AI49">
        <f t="shared" si="25"/>
        <v>-14129.074805648052</v>
      </c>
      <c r="AJ49">
        <f t="shared" si="7"/>
        <v>83.294937278037935</v>
      </c>
      <c r="AK49">
        <f t="shared" si="22"/>
        <v>27.772751296147639</v>
      </c>
      <c r="AL49">
        <f t="shared" si="8"/>
        <v>-14018.007117073865</v>
      </c>
      <c r="AN49">
        <f t="shared" si="26"/>
        <v>0</v>
      </c>
      <c r="AO49">
        <f t="shared" si="26"/>
        <v>0</v>
      </c>
      <c r="AP49">
        <f t="shared" si="26"/>
        <v>-1.1720699841736982E-2</v>
      </c>
      <c r="AQ49">
        <f t="shared" si="26"/>
        <v>-76.916321813099756</v>
      </c>
      <c r="AR49">
        <f t="shared" si="26"/>
        <v>-76.928042512941488</v>
      </c>
      <c r="AS49">
        <f t="shared" si="26"/>
        <v>0.45351281412115063</v>
      </c>
      <c r="AT49">
        <f t="shared" si="26"/>
        <v>0.15121325506446723</v>
      </c>
      <c r="AU49">
        <f t="shared" si="23"/>
        <v>-76.323316443755857</v>
      </c>
      <c r="AW49">
        <v>46</v>
      </c>
      <c r="AX49">
        <f>IF(Z49&gt;0, (R49*SUMPRODUCT(K49:$K$98, X49:$X$98)-K49*$AZ$3)/Z49, 0)</f>
        <v>1820.1521314721904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500000</v>
      </c>
      <c r="S50">
        <f t="shared" si="1"/>
        <v>1684.7891804517665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313.45865266692829</v>
      </c>
      <c r="AC50">
        <f t="shared" si="2"/>
        <v>241.95216282184805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-13441.860745725931</v>
      </c>
      <c r="AI50">
        <f t="shared" si="25"/>
        <v>-13443.655867673748</v>
      </c>
      <c r="AJ50">
        <f t="shared" si="7"/>
        <v>71.506489845080239</v>
      </c>
      <c r="AK50">
        <f t="shared" si="22"/>
        <v>21.942105686684982</v>
      </c>
      <c r="AL50">
        <f t="shared" si="8"/>
        <v>-13350.207272141983</v>
      </c>
      <c r="AN50">
        <f t="shared" si="26"/>
        <v>0</v>
      </c>
      <c r="AO50">
        <f t="shared" si="26"/>
        <v>0</v>
      </c>
      <c r="AP50">
        <f t="shared" si="26"/>
        <v>-8.7266366022546969E-3</v>
      </c>
      <c r="AQ50">
        <f t="shared" si="26"/>
        <v>-65.34499459979827</v>
      </c>
      <c r="AR50">
        <f t="shared" si="26"/>
        <v>-65.353721236400517</v>
      </c>
      <c r="AS50">
        <f t="shared" si="26"/>
        <v>0.3476149084689058</v>
      </c>
      <c r="AT50">
        <f t="shared" si="26"/>
        <v>0.10666728399641666</v>
      </c>
      <c r="AU50">
        <f t="shared" si="23"/>
        <v>-64.899439043935189</v>
      </c>
      <c r="AW50">
        <v>47</v>
      </c>
      <c r="AX50">
        <f>IF(Z50&gt;0, (R50*SUMPRODUCT(K50:$K$98, X50:$X$98)-K50*$AZ$3)/Z50, 0)</f>
        <v>1684.7891804517665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500000</v>
      </c>
      <c r="S51">
        <f t="shared" si="1"/>
        <v>1550.601925268599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241.95216282184805</v>
      </c>
      <c r="AC51">
        <f t="shared" si="2"/>
        <v>181.4373753363528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-12581.363488346136</v>
      </c>
      <c r="AI51">
        <f t="shared" si="25"/>
        <v>-12582.826124987267</v>
      </c>
      <c r="AJ51">
        <f t="shared" si="7"/>
        <v>60.514787485495248</v>
      </c>
      <c r="AK51">
        <f t="shared" si="22"/>
        <v>16.936651397529364</v>
      </c>
      <c r="AL51">
        <f t="shared" si="8"/>
        <v>-12505.374686104242</v>
      </c>
      <c r="AN51">
        <f t="shared" si="26"/>
        <v>0</v>
      </c>
      <c r="AO51">
        <f t="shared" si="26"/>
        <v>0</v>
      </c>
      <c r="AP51">
        <f t="shared" si="26"/>
        <v>-6.3485034619031174E-3</v>
      </c>
      <c r="AQ51">
        <f t="shared" si="26"/>
        <v>-54.608798532166396</v>
      </c>
      <c r="AR51">
        <f t="shared" si="26"/>
        <v>-54.615147035628297</v>
      </c>
      <c r="AS51">
        <f t="shared" si="26"/>
        <v>0.26266150255282711</v>
      </c>
      <c r="AT51">
        <f t="shared" si="26"/>
        <v>7.3512714646065402E-2</v>
      </c>
      <c r="AU51">
        <f t="shared" si="23"/>
        <v>-54.278972818429409</v>
      </c>
      <c r="AW51">
        <v>48</v>
      </c>
      <c r="AX51">
        <f>IF(Z51&gt;0, (R51*SUMPRODUCT(K51:$K$98, X51:$X$98)-K51*$AZ$3)/Z51, 0)</f>
        <v>1550.601925268599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500000</v>
      </c>
      <c r="S52">
        <f t="shared" si="1"/>
        <v>1415.0698246261616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181.4373753363528</v>
      </c>
      <c r="AC52">
        <f t="shared" si="2"/>
        <v>131.14126172767138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-11583.029099367142</v>
      </c>
      <c r="AI52">
        <f t="shared" si="25"/>
        <v>-11584.187533914377</v>
      </c>
      <c r="AJ52">
        <f t="shared" si="7"/>
        <v>50.296113608681424</v>
      </c>
      <c r="AK52">
        <f t="shared" si="22"/>
        <v>12.700616273544698</v>
      </c>
      <c r="AL52">
        <f t="shared" si="8"/>
        <v>-11521.19080403215</v>
      </c>
      <c r="AN52">
        <f t="shared" si="26"/>
        <v>0</v>
      </c>
      <c r="AO52">
        <f t="shared" si="26"/>
        <v>0</v>
      </c>
      <c r="AP52">
        <f t="shared" si="26"/>
        <v>-4.4894009061514136E-3</v>
      </c>
      <c r="AQ52">
        <f t="shared" si="26"/>
        <v>-44.888907585517948</v>
      </c>
      <c r="AR52">
        <f t="shared" si="26"/>
        <v>-44.893396986424101</v>
      </c>
      <c r="AS52">
        <f t="shared" si="26"/>
        <v>0.19491771766455868</v>
      </c>
      <c r="AT52">
        <f t="shared" si="26"/>
        <v>4.9220008453006697E-2</v>
      </c>
      <c r="AU52">
        <f t="shared" si="23"/>
        <v>-44.649259260306536</v>
      </c>
      <c r="AW52">
        <v>49</v>
      </c>
      <c r="AX52">
        <f>IF(Z52&gt;0, (R52*SUMPRODUCT(K52:$K$98, X52:$X$98)-K52*$AZ$3)/Z52, 0)</f>
        <v>1415.0698246261616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500000</v>
      </c>
      <c r="S53">
        <f t="shared" si="1"/>
        <v>1269.6493270120945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131.14126172767138</v>
      </c>
      <c r="AC53">
        <f t="shared" si="2"/>
        <v>90.102965680979267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-10390.601840110039</v>
      </c>
      <c r="AI53">
        <f t="shared" si="25"/>
        <v>-10391.488925265798</v>
      </c>
      <c r="AJ53">
        <f t="shared" si="7"/>
        <v>41.038296046692111</v>
      </c>
      <c r="AK53">
        <f t="shared" si="22"/>
        <v>9.1798883209369979</v>
      </c>
      <c r="AL53">
        <f t="shared" si="8"/>
        <v>-10341.270740898168</v>
      </c>
      <c r="AN53">
        <f t="shared" si="26"/>
        <v>0</v>
      </c>
      <c r="AO53">
        <f t="shared" si="26"/>
        <v>0</v>
      </c>
      <c r="AP53">
        <f t="shared" si="26"/>
        <v>-3.0694755506217122E-3</v>
      </c>
      <c r="AQ53">
        <f t="shared" si="26"/>
        <v>-35.953367156913586</v>
      </c>
      <c r="AR53">
        <f t="shared" si="26"/>
        <v>-35.956436632464204</v>
      </c>
      <c r="AS53">
        <f t="shared" si="26"/>
        <v>0.14199994841157451</v>
      </c>
      <c r="AT53">
        <f t="shared" si="26"/>
        <v>3.1764078764721058E-2</v>
      </c>
      <c r="AU53">
        <f t="shared" si="23"/>
        <v>-35.782672605287907</v>
      </c>
      <c r="AW53">
        <v>50</v>
      </c>
      <c r="AX53">
        <f>IF(Z53&gt;0, (R53*SUMPRODUCT(K53:$K$98, X53:$X$98)-K53*$AZ$3)/Z53, 0)</f>
        <v>1269.6493270120945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500000</v>
      </c>
      <c r="S54">
        <f t="shared" si="1"/>
        <v>1103.129228752189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90.102965680979267</v>
      </c>
      <c r="AC54">
        <f t="shared" si="2"/>
        <v>57.587644540874408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-9026.6237109445447</v>
      </c>
      <c r="AI54">
        <f t="shared" si="25"/>
        <v>-9027.2762596559733</v>
      </c>
      <c r="AJ54">
        <f t="shared" si="7"/>
        <v>32.515321140104859</v>
      </c>
      <c r="AK54">
        <f t="shared" si="22"/>
        <v>6.3072075976685493</v>
      </c>
      <c r="AL54">
        <f t="shared" si="8"/>
        <v>-8988.4537309181997</v>
      </c>
      <c r="AN54">
        <f t="shared" si="26"/>
        <v>0</v>
      </c>
      <c r="AO54">
        <f t="shared" si="26"/>
        <v>0</v>
      </c>
      <c r="AP54">
        <f t="shared" si="26"/>
        <v>-2.0160150980293189E-3</v>
      </c>
      <c r="AQ54">
        <f t="shared" si="26"/>
        <v>-27.887281618666329</v>
      </c>
      <c r="AR54">
        <f t="shared" si="26"/>
        <v>-27.889297633764361</v>
      </c>
      <c r="AS54">
        <f t="shared" si="26"/>
        <v>0.10045438323257581</v>
      </c>
      <c r="AT54">
        <f t="shared" si="26"/>
        <v>1.9485787835634677E-2</v>
      </c>
      <c r="AU54">
        <f t="shared" si="23"/>
        <v>-27.769357462696149</v>
      </c>
      <c r="AW54">
        <v>51</v>
      </c>
      <c r="AX54">
        <f>IF(Z54&gt;0, (R54*SUMPRODUCT(K54:$K$98, X54:$X$98)-K54*$AZ$3)/Z54, 0)</f>
        <v>1103.129228752189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500000</v>
      </c>
      <c r="S55">
        <f t="shared" si="1"/>
        <v>895.7615987817162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57.587644540874408</v>
      </c>
      <c r="AC55">
        <f t="shared" si="2"/>
        <v>32.770046865787371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-7549.2055327695643</v>
      </c>
      <c r="AI55">
        <f t="shared" si="25"/>
        <v>-7549.6628258555593</v>
      </c>
      <c r="AJ55">
        <f t="shared" si="7"/>
        <v>24.817597675087036</v>
      </c>
      <c r="AK55">
        <f t="shared" si="22"/>
        <v>4.0311351178612087</v>
      </c>
      <c r="AL55">
        <f t="shared" si="8"/>
        <v>-7520.8140930626105</v>
      </c>
      <c r="AN55">
        <f t="shared" si="26"/>
        <v>0</v>
      </c>
      <c r="AO55">
        <f t="shared" si="26"/>
        <v>0</v>
      </c>
      <c r="AP55">
        <f t="shared" si="26"/>
        <v>-1.2614134467830234E-3</v>
      </c>
      <c r="AQ55">
        <f t="shared" si="26"/>
        <v>-20.823995951858556</v>
      </c>
      <c r="AR55">
        <f t="shared" si="26"/>
        <v>-20.82525736530534</v>
      </c>
      <c r="AS55">
        <f t="shared" si="26"/>
        <v>6.8457740523494348E-2</v>
      </c>
      <c r="AT55">
        <f t="shared" si="26"/>
        <v>1.1119625901209256E-2</v>
      </c>
      <c r="AU55">
        <f t="shared" si="23"/>
        <v>-20.745679998880636</v>
      </c>
      <c r="AW55">
        <v>52</v>
      </c>
      <c r="AX55">
        <f>IF(Z55&gt;0, (R55*SUMPRODUCT(K55:$K$98, X55:$X$98)-K55*$AZ$3)/Z55, 0)</f>
        <v>895.7615987817162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500000</v>
      </c>
      <c r="S56">
        <f t="shared" si="1"/>
        <v>606.58736431325781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32.770046865787371</v>
      </c>
      <c r="AC56">
        <f t="shared" si="2"/>
        <v>14.686840149267445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-6002.6851308931946</v>
      </c>
      <c r="AI56">
        <f t="shared" si="25"/>
        <v>-6002.9877839200572</v>
      </c>
      <c r="AJ56">
        <f t="shared" si="7"/>
        <v>18.083206716519925</v>
      </c>
      <c r="AK56">
        <f t="shared" si="22"/>
        <v>2.2939032806051163</v>
      </c>
      <c r="AL56">
        <f t="shared" si="8"/>
        <v>-5982.6106739229317</v>
      </c>
      <c r="AN56">
        <f t="shared" si="26"/>
        <v>0</v>
      </c>
      <c r="AO56">
        <f t="shared" si="26"/>
        <v>0</v>
      </c>
      <c r="AP56">
        <f t="shared" si="26"/>
        <v>-7.4540074104025814E-4</v>
      </c>
      <c r="AQ56">
        <f t="shared" si="26"/>
        <v>-14.783945798218003</v>
      </c>
      <c r="AR56">
        <f t="shared" si="26"/>
        <v>-14.784691198959043</v>
      </c>
      <c r="AS56">
        <f t="shared" si="26"/>
        <v>4.4536926746184702E-2</v>
      </c>
      <c r="AT56">
        <f t="shared" si="26"/>
        <v>5.6496286290755827E-3</v>
      </c>
      <c r="AU56">
        <f t="shared" si="23"/>
        <v>-14.734504643583783</v>
      </c>
      <c r="AW56">
        <v>53</v>
      </c>
      <c r="AX56">
        <f>IF(Z56&gt;0, (R56*SUMPRODUCT(K56:$K$98, X56:$X$98)-K56*$AZ$3)/Z56, 0)</f>
        <v>606.58736431325781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500000</v>
      </c>
      <c r="S57">
        <f t="shared" si="1"/>
        <v>156.92898468441948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14.686840149267445</v>
      </c>
      <c r="AC57">
        <f t="shared" si="2"/>
        <v>2.350027596887525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-4497.5087220215655</v>
      </c>
      <c r="AI57">
        <f t="shared" si="25"/>
        <v>-4497.6959108001083</v>
      </c>
      <c r="AJ57">
        <f t="shared" si="7"/>
        <v>12.33681255237992</v>
      </c>
      <c r="AK57">
        <f t="shared" si="22"/>
        <v>1.0280788104487213</v>
      </c>
      <c r="AL57">
        <f t="shared" si="8"/>
        <v>-4484.3310194372798</v>
      </c>
      <c r="AN57">
        <f t="shared" si="26"/>
        <v>0</v>
      </c>
      <c r="AO57">
        <f t="shared" si="26"/>
        <v>0</v>
      </c>
      <c r="AP57">
        <f t="shared" si="26"/>
        <v>-4.1162958975733243E-4</v>
      </c>
      <c r="AQ57">
        <f t="shared" si="26"/>
        <v>-9.8900568964872537</v>
      </c>
      <c r="AR57">
        <f t="shared" si="26"/>
        <v>-9.8904685260770098</v>
      </c>
      <c r="AS57">
        <f t="shared" si="26"/>
        <v>2.712874740340537E-2</v>
      </c>
      <c r="AT57">
        <f t="shared" si="26"/>
        <v>2.2607533543237972E-3</v>
      </c>
      <c r="AU57">
        <f t="shared" si="23"/>
        <v>-9.861079025319281</v>
      </c>
      <c r="AW57">
        <v>54</v>
      </c>
      <c r="AX57">
        <f>IF(Z57&gt;0, (R57*SUMPRODUCT(K57:$K$98, X57:$X$98)-K57*$AZ$3)/Z57, 0)</f>
        <v>156.92898468441948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500000</v>
      </c>
      <c r="S58">
        <f t="shared" si="1"/>
        <v>-626.065963707832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2.350027596887525</v>
      </c>
      <c r="AC58">
        <f t="shared" si="2"/>
        <v>-5.3550889015300331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-3135.898731422069</v>
      </c>
      <c r="AI58">
        <f t="shared" si="25"/>
        <v>-3136.0056508445409</v>
      </c>
      <c r="AJ58">
        <f t="shared" si="7"/>
        <v>7.7051164984175582</v>
      </c>
      <c r="AK58">
        <f t="shared" si="22"/>
        <v>0.16450193178212677</v>
      </c>
      <c r="AL58">
        <f t="shared" si="8"/>
        <v>-3128.1360324143411</v>
      </c>
      <c r="AN58">
        <f t="shared" si="26"/>
        <v>0</v>
      </c>
      <c r="AO58">
        <f t="shared" si="26"/>
        <v>0</v>
      </c>
      <c r="AP58">
        <f t="shared" si="26"/>
        <v>-2.0992557787994815E-4</v>
      </c>
      <c r="AQ58">
        <f t="shared" si="26"/>
        <v>-6.1570230940791841</v>
      </c>
      <c r="AR58">
        <f t="shared" si="26"/>
        <v>-6.1572330196570642</v>
      </c>
      <c r="AS58">
        <f t="shared" si="26"/>
        <v>1.5128224565406825E-2</v>
      </c>
      <c r="AT58">
        <f t="shared" si="26"/>
        <v>3.2298306793341149E-4</v>
      </c>
      <c r="AU58">
        <f t="shared" si="23"/>
        <v>-6.1417818120237238</v>
      </c>
      <c r="AW58">
        <v>55</v>
      </c>
      <c r="AX58">
        <f>IF(Z58&gt;0, (R58*SUMPRODUCT(K58:$K$98, X58:$X$98)-K58*$AZ$3)/Z58, 0)</f>
        <v>-626.065963707832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500000</v>
      </c>
      <c r="S59">
        <f t="shared" si="1"/>
        <v>-2153.014533778713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-5.3550889015300331</v>
      </c>
      <c r="AC59">
        <f t="shared" si="2"/>
        <v>-9.5612723544755536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-2013.5707156494332</v>
      </c>
      <c r="AI59">
        <f t="shared" si="25"/>
        <v>-2013.6262266097895</v>
      </c>
      <c r="AJ59">
        <f t="shared" si="7"/>
        <v>4.2061834529455204</v>
      </c>
      <c r="AK59">
        <f t="shared" si="22"/>
        <v>-0.37485622310710237</v>
      </c>
      <c r="AL59">
        <f t="shared" si="8"/>
        <v>-2009.7948993799512</v>
      </c>
      <c r="AN59">
        <f t="shared" si="26"/>
        <v>0</v>
      </c>
      <c r="AO59">
        <f t="shared" si="26"/>
        <v>0</v>
      </c>
      <c r="AP59">
        <f t="shared" si="26"/>
        <v>-9.7312688528215053E-5</v>
      </c>
      <c r="AQ59">
        <f t="shared" si="26"/>
        <v>-3.5298611053409923</v>
      </c>
      <c r="AR59">
        <f t="shared" si="26"/>
        <v>-3.5299584180295205</v>
      </c>
      <c r="AS59">
        <f t="shared" si="26"/>
        <v>7.3735892447624376E-3</v>
      </c>
      <c r="AT59">
        <f t="shared" si="26"/>
        <v>-6.5713629611166633E-4</v>
      </c>
      <c r="AU59">
        <f t="shared" si="23"/>
        <v>-3.52324196508087</v>
      </c>
      <c r="AW59">
        <v>56</v>
      </c>
      <c r="AX59">
        <f>IF(Z59&gt;0, (R59*SUMPRODUCT(K59:$K$98, X59:$X$98)-K59*$AZ$3)/Z59, 0)</f>
        <v>-2153.014533778713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500000</v>
      </c>
      <c r="S60">
        <f t="shared" si="1"/>
        <v>-5547.4807818810741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-9.5612723544755536</v>
      </c>
      <c r="AC60">
        <f t="shared" si="2"/>
        <v>-11.34931235166149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-1175.3091387995792</v>
      </c>
      <c r="AI60">
        <f t="shared" si="25"/>
        <v>-1175.3347119218618</v>
      </c>
      <c r="AJ60">
        <f t="shared" si="7"/>
        <v>1.7880399971859369</v>
      </c>
      <c r="AK60">
        <f t="shared" si="22"/>
        <v>-0.66928906481328876</v>
      </c>
      <c r="AL60">
        <f t="shared" si="8"/>
        <v>-1174.2159609894891</v>
      </c>
      <c r="AN60">
        <f t="shared" si="26"/>
        <v>0</v>
      </c>
      <c r="AO60">
        <f t="shared" si="26"/>
        <v>0</v>
      </c>
      <c r="AP60">
        <f t="shared" si="26"/>
        <v>-4.0027315381526147E-5</v>
      </c>
      <c r="AQ60">
        <f t="shared" si="26"/>
        <v>-1.8396060148437006</v>
      </c>
      <c r="AR60">
        <f t="shared" si="26"/>
        <v>-1.8396460421590821</v>
      </c>
      <c r="AS60">
        <f t="shared" si="26"/>
        <v>2.7986586890355767E-3</v>
      </c>
      <c r="AT60">
        <f t="shared" si="26"/>
        <v>-1.04757816361164E-3</v>
      </c>
      <c r="AU60">
        <f t="shared" si="23"/>
        <v>-1.837894961633658</v>
      </c>
      <c r="AW60">
        <v>57</v>
      </c>
      <c r="AX60">
        <f>IF(Z60&gt;0, (R60*SUMPRODUCT(K60:$K$98, X60:$X$98)-K60*$AZ$3)/Z60, 0)</f>
        <v>-5547.4807818810741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500000</v>
      </c>
      <c r="S61">
        <f t="shared" si="1"/>
        <v>-14398.202592444937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-11.34931235166149</v>
      </c>
      <c r="AC61">
        <f t="shared" si="2"/>
        <v>-11.633720948509605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-608.69657119640544</v>
      </c>
      <c r="AI61">
        <f t="shared" si="25"/>
        <v>-608.70667117318533</v>
      </c>
      <c r="AJ61">
        <f t="shared" si="7"/>
        <v>0.28440859684811493</v>
      </c>
      <c r="AK61">
        <f t="shared" si="22"/>
        <v>-0.79445186461630446</v>
      </c>
      <c r="AL61">
        <f t="shared" si="8"/>
        <v>-609.21671444095352</v>
      </c>
      <c r="AN61">
        <f t="shared" si="26"/>
        <v>0</v>
      </c>
      <c r="AO61">
        <f t="shared" si="26"/>
        <v>0</v>
      </c>
      <c r="AP61">
        <f t="shared" si="26"/>
        <v>-1.4114810779782893E-5</v>
      </c>
      <c r="AQ61">
        <f t="shared" si="26"/>
        <v>-0.85065907694121567</v>
      </c>
      <c r="AR61">
        <f t="shared" si="26"/>
        <v>-0.85067319175199541</v>
      </c>
      <c r="AS61">
        <f t="shared" si="26"/>
        <v>3.9746363938511454E-4</v>
      </c>
      <c r="AT61">
        <f t="shared" si="26"/>
        <v>-1.1102538141465452E-3</v>
      </c>
      <c r="AU61">
        <f t="shared" si="23"/>
        <v>-0.85138598192675685</v>
      </c>
      <c r="AW61">
        <v>58</v>
      </c>
      <c r="AX61">
        <f>IF(Z61&gt;0, (R61*SUMPRODUCT(K61:$K$98, X61:$X$98)-K61*$AZ$3)/Z61, 0)</f>
        <v>-14398.202592444937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500000</v>
      </c>
      <c r="S62">
        <f t="shared" si="1"/>
        <v>-42806.55357534856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-11.633720948509605</v>
      </c>
      <c r="AC62">
        <f t="shared" si="2"/>
        <v>-11.095810902240476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-270.3549664478565</v>
      </c>
      <c r="AI62">
        <f t="shared" si="25"/>
        <v>-270.35820655070745</v>
      </c>
      <c r="AJ62">
        <f t="shared" si="7"/>
        <v>-0.53791004626912908</v>
      </c>
      <c r="AK62">
        <f t="shared" si="22"/>
        <v>-0.8143604663956725</v>
      </c>
      <c r="AL62">
        <f t="shared" si="8"/>
        <v>-271.71047706337225</v>
      </c>
      <c r="AN62">
        <f t="shared" si="26"/>
        <v>0</v>
      </c>
      <c r="AO62">
        <f t="shared" si="26"/>
        <v>0</v>
      </c>
      <c r="AP62">
        <f t="shared" si="26"/>
        <v>-4.0429228951666889E-6</v>
      </c>
      <c r="AQ62">
        <f t="shared" si="26"/>
        <v>-0.33734246533565621</v>
      </c>
      <c r="AR62">
        <f t="shared" si="26"/>
        <v>-0.33734650825855139</v>
      </c>
      <c r="AS62">
        <f t="shared" si="26"/>
        <v>-6.7119129905920613E-4</v>
      </c>
      <c r="AT62">
        <f t="shared" si="26"/>
        <v>-1.0161395258066991E-3</v>
      </c>
      <c r="AU62">
        <f t="shared" si="23"/>
        <v>-0.33903383908341728</v>
      </c>
      <c r="AW62">
        <v>59</v>
      </c>
      <c r="AX62">
        <f>IF(Z62&gt;0, (R62*SUMPRODUCT(K62:$K$98, X62:$X$98)-K62*$AZ$3)/Z62, 0)</f>
        <v>-42806.55357534856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500000</v>
      </c>
      <c r="S63">
        <f t="shared" si="1"/>
        <v>-163370.117407513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-11.095810902240476</v>
      </c>
      <c r="AC63">
        <f t="shared" si="2"/>
        <v>-10.1933595075669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-97.110937002841453</v>
      </c>
      <c r="AI63">
        <f t="shared" si="25"/>
        <v>-97.111716931238803</v>
      </c>
      <c r="AJ63">
        <f t="shared" si="7"/>
        <v>-0.9024513946735766</v>
      </c>
      <c r="AK63">
        <f t="shared" si="22"/>
        <v>-0.7767067631568334</v>
      </c>
      <c r="AL63">
        <f t="shared" si="8"/>
        <v>-98.790875089069218</v>
      </c>
      <c r="AN63">
        <f t="shared" si="26"/>
        <v>0</v>
      </c>
      <c r="AO63">
        <f t="shared" si="26"/>
        <v>0</v>
      </c>
      <c r="AP63">
        <f t="shared" si="26"/>
        <v>-8.6890715448077586E-7</v>
      </c>
      <c r="AQ63">
        <f t="shared" si="26"/>
        <v>-0.10818991618559116</v>
      </c>
      <c r="AR63">
        <f t="shared" si="26"/>
        <v>-0.10819078509274564</v>
      </c>
      <c r="AS63">
        <f t="shared" si="26"/>
        <v>-1.0054082862823914E-3</v>
      </c>
      <c r="AT63">
        <f t="shared" si="26"/>
        <v>-8.6531797756478096E-4</v>
      </c>
      <c r="AU63">
        <f t="shared" si="23"/>
        <v>-0.11006151135659283</v>
      </c>
      <c r="AW63">
        <v>60</v>
      </c>
      <c r="AX63">
        <f>IF(Z63&gt;0, (R63*SUMPRODUCT(K63:$K$98, X63:$X$98)-K63*$AZ$3)/Z63, 0)</f>
        <v>-163370.117407513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500000</v>
      </c>
      <c r="S64">
        <f t="shared" si="1"/>
        <v>-938466.71740604343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-10.1933595075669</v>
      </c>
      <c r="AC64">
        <f t="shared" si="2"/>
        <v>-9.194590620172816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-25.986434271317556</v>
      </c>
      <c r="AI64">
        <f t="shared" si="25"/>
        <v>-25.986556739574151</v>
      </c>
      <c r="AJ64">
        <f t="shared" si="7"/>
        <v>-0.99876888739408365</v>
      </c>
      <c r="AK64">
        <f t="shared" si="22"/>
        <v>-0.71353516552968299</v>
      </c>
      <c r="AL64">
        <f t="shared" si="8"/>
        <v>-27.698860792497918</v>
      </c>
      <c r="AN64">
        <f t="shared" si="26"/>
        <v>0</v>
      </c>
      <c r="AO64">
        <f t="shared" si="26"/>
        <v>0</v>
      </c>
      <c r="AP64">
        <f t="shared" si="26"/>
        <v>-1.2182155886816414E-7</v>
      </c>
      <c r="AQ64">
        <f t="shared" si="26"/>
        <v>-2.5849212035843724E-2</v>
      </c>
      <c r="AR64">
        <f t="shared" si="26"/>
        <v>-2.5849333857402592E-2</v>
      </c>
      <c r="AS64">
        <f t="shared" si="26"/>
        <v>-9.9349485487315397E-4</v>
      </c>
      <c r="AT64">
        <f t="shared" si="26"/>
        <v>-7.0976731921876203E-4</v>
      </c>
      <c r="AU64">
        <f t="shared" si="23"/>
        <v>-2.7552596031494507E-2</v>
      </c>
      <c r="AW64">
        <v>61</v>
      </c>
      <c r="AX64">
        <f>IF(Z64&gt;0, (R64*SUMPRODUCT(K64:$K$98, X64:$X$98)-K64*$AZ$3)/Z64, 0)</f>
        <v>-938466.71740604343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500000</v>
      </c>
      <c r="S65">
        <f t="shared" si="1"/>
        <v>-5429982.9018842084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-9.194590620172816</v>
      </c>
      <c r="AC65">
        <f t="shared" si="2"/>
        <v>-8.2320837575839505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-4.0917218120363463</v>
      </c>
      <c r="AI65">
        <f t="shared" si="25"/>
        <v>-4.091740762565073</v>
      </c>
      <c r="AJ65">
        <f t="shared" si="7"/>
        <v>-0.96250686258886553</v>
      </c>
      <c r="AK65">
        <f t="shared" si="22"/>
        <v>-0.6436213434120972</v>
      </c>
      <c r="AL65">
        <f t="shared" si="8"/>
        <v>-5.697868968566036</v>
      </c>
      <c r="AN65">
        <f t="shared" si="26"/>
        <v>0</v>
      </c>
      <c r="AO65">
        <f t="shared" si="26"/>
        <v>0</v>
      </c>
      <c r="AP65">
        <f t="shared" si="26"/>
        <v>-1.6830767701978233E-8</v>
      </c>
      <c r="AQ65">
        <f t="shared" si="26"/>
        <v>-3.6340315519023877E-3</v>
      </c>
      <c r="AR65">
        <f t="shared" si="26"/>
        <v>-3.6340483826700896E-3</v>
      </c>
      <c r="AS65">
        <f t="shared" si="26"/>
        <v>-8.5484313652050474E-4</v>
      </c>
      <c r="AT65">
        <f t="shared" si="26"/>
        <v>-5.7162739230146541E-4</v>
      </c>
      <c r="AU65">
        <f t="shared" si="23"/>
        <v>-5.0605189114920597E-3</v>
      </c>
      <c r="AW65">
        <v>62</v>
      </c>
      <c r="AX65">
        <f>IF(Z65&gt;0, (R65*SUMPRODUCT(K65:$K$98, X65:$X$98)-K65*$AZ$3)/Z65, 0)</f>
        <v>-5429982.9018842084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500000</v>
      </c>
      <c r="S66">
        <f t="shared" si="1"/>
        <v>-31853645.667793065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-8.2320837575839505</v>
      </c>
      <c r="AC66">
        <f t="shared" si="2"/>
        <v>-7.3532570082209343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-0.63501840346758209</v>
      </c>
      <c r="AI66">
        <f t="shared" si="25"/>
        <v>-0.63502128903093524</v>
      </c>
      <c r="AJ66">
        <f t="shared" si="7"/>
        <v>-0.87882674936301619</v>
      </c>
      <c r="AK66">
        <f t="shared" si="22"/>
        <v>-0.57624586303087655</v>
      </c>
      <c r="AL66">
        <f t="shared" si="8"/>
        <v>-2.0900939014248281</v>
      </c>
      <c r="AN66">
        <f t="shared" si="26"/>
        <v>0</v>
      </c>
      <c r="AO66">
        <f t="shared" si="26"/>
        <v>0</v>
      </c>
      <c r="AP66">
        <f t="shared" si="26"/>
        <v>-2.2882063451221296E-9</v>
      </c>
      <c r="AQ66">
        <f t="shared" si="26"/>
        <v>-5.0355960422934515E-4</v>
      </c>
      <c r="AR66">
        <f t="shared" si="26"/>
        <v>-5.0356189243569037E-4</v>
      </c>
      <c r="AS66">
        <f t="shared" si="26"/>
        <v>-6.9689578708090826E-4</v>
      </c>
      <c r="AT66">
        <f t="shared" si="26"/>
        <v>-4.5695390423663388E-4</v>
      </c>
      <c r="AU66">
        <f t="shared" si="23"/>
        <v>-1.6574115837532325E-3</v>
      </c>
      <c r="AW66">
        <v>63</v>
      </c>
      <c r="AX66">
        <f>IF(Z66&gt;0, (R66*SUMPRODUCT(K66:$K$98, X66:$X$98)-K66*$AZ$3)/Z66, 0)</f>
        <v>-31853645.667793065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-190192836.07710138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-7.3532570082209343</v>
      </c>
      <c r="AC67">
        <f t="shared" ref="AC67:AC98" si="29">S67*Z67</f>
        <v>-6.5658491562939867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-9.7007277055227881E-2</v>
      </c>
      <c r="AI67">
        <f t="shared" ref="AI67:AI98" si="33">SUM(AE67:AH67)</f>
        <v>-9.7007708581021104E-2</v>
      </c>
      <c r="AJ67">
        <f t="shared" ref="AJ67:AJ98" si="34">AB67-AC67</f>
        <v>-0.78740785192694762</v>
      </c>
      <c r="AK67">
        <f t="shared" si="22"/>
        <v>-0.51472799057546548</v>
      </c>
      <c r="AL67">
        <f t="shared" ref="AL67:AL98" si="35">SUM(AI67:AK67)</f>
        <v>-1.3991435510834342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-6.8683254147990596E-5</v>
      </c>
      <c r="AR67">
        <f t="shared" si="36"/>
        <v>-6.8683559677602663E-5</v>
      </c>
      <c r="AS67">
        <f t="shared" si="36"/>
        <v>-5.5750182103588215E-4</v>
      </c>
      <c r="AT67">
        <f t="shared" si="36"/>
        <v>-3.6443857066158068E-4</v>
      </c>
      <c r="AU67">
        <f t="shared" si="23"/>
        <v>-9.9062395137506547E-4</v>
      </c>
      <c r="AW67">
        <v>64</v>
      </c>
      <c r="AX67">
        <f>IF(Z67&gt;0, (R67*SUMPRODUCT(K67:$K$98, X67:$X$98)-K67*$AZ$3)/Z67, 0)</f>
        <v>-190192836.07710138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500000</v>
      </c>
      <c r="S68">
        <f t="shared" si="28"/>
        <v>-1158870260.6516232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-6.5658491562939867</v>
      </c>
      <c r="AC68">
        <f t="shared" si="29"/>
        <v>-5.8624255078238701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-1.4559050477370807E-2</v>
      </c>
      <c r="AI68">
        <f t="shared" si="33"/>
        <v>-1.4559113711644164E-2</v>
      </c>
      <c r="AJ68">
        <f t="shared" si="34"/>
        <v>-0.70342364847011662</v>
      </c>
      <c r="AK68">
        <f t="shared" si="22"/>
        <v>-0.45960944094057909</v>
      </c>
      <c r="AL68">
        <f t="shared" si="35"/>
        <v>-1.17759220312234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-9.2036814369366021E-6</v>
      </c>
      <c r="AR68">
        <f t="shared" si="36"/>
        <v>-9.2037214112542119E-6</v>
      </c>
      <c r="AS68">
        <f t="shared" si="36"/>
        <v>-4.4467784391498134E-4</v>
      </c>
      <c r="AT68">
        <f t="shared" si="36"/>
        <v>-2.905477171330972E-4</v>
      </c>
      <c r="AU68">
        <f t="shared" si="23"/>
        <v>-7.4442928245933284E-4</v>
      </c>
      <c r="AW68">
        <v>65</v>
      </c>
      <c r="AX68">
        <f>IF(Z68&gt;0, (R68*SUMPRODUCT(K68:$K$98, X68:$X$98)-K68*$AZ$3)/Z68, 0)</f>
        <v>-1158870260.6516232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500000</v>
      </c>
      <c r="S69">
        <f t="shared" si="28"/>
        <v>-7208140719.7801037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-5.8624255078238701</v>
      </c>
      <c r="AC69">
        <f t="shared" si="29"/>
        <v>-5.2343165581800699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-2.1409935420956686E-3</v>
      </c>
      <c r="AI69">
        <f t="shared" si="33"/>
        <v>-2.1410026191877401E-3</v>
      </c>
      <c r="AJ69">
        <f t="shared" si="34"/>
        <v>-0.62810894964380015</v>
      </c>
      <c r="AK69">
        <f t="shared" si="22"/>
        <v>-0.41036978554767095</v>
      </c>
      <c r="AL69">
        <f t="shared" si="35"/>
        <v>-1.0406197378106588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-1.2084421394429097E-6</v>
      </c>
      <c r="AR69">
        <f t="shared" si="36"/>
        <v>-1.2084472628308822E-6</v>
      </c>
      <c r="AS69">
        <f t="shared" si="36"/>
        <v>-3.5452387313967708E-4</v>
      </c>
      <c r="AT69">
        <f t="shared" si="36"/>
        <v>-2.316252393384362E-4</v>
      </c>
      <c r="AU69">
        <f t="shared" si="23"/>
        <v>-5.8735755974094407E-4</v>
      </c>
      <c r="AW69">
        <v>66</v>
      </c>
      <c r="AX69">
        <f>IF(Z69&gt;0, (R69*SUMPRODUCT(K69:$K$98, X69:$X$98)-K69*$AZ$3)/Z69, 0)</f>
        <v>-7208140719.7801037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500000</v>
      </c>
      <c r="S70">
        <f t="shared" si="28"/>
        <v>-45865953859.572937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-5.2343165581800699</v>
      </c>
      <c r="AC70">
        <f t="shared" si="29"/>
        <v>-4.6734979868675337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-3.0850549190638741E-4</v>
      </c>
      <c r="AI70">
        <f t="shared" si="33"/>
        <v>-3.0850676559024046E-4</v>
      </c>
      <c r="AJ70">
        <f t="shared" si="34"/>
        <v>-0.56081857131253621</v>
      </c>
      <c r="AK70">
        <f t="shared" si="22"/>
        <v>-0.36640215907260493</v>
      </c>
      <c r="AL70">
        <f t="shared" si="35"/>
        <v>-0.92752923715073132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-1.5547314388453914E-7</v>
      </c>
      <c r="AR70">
        <f t="shared" si="36"/>
        <v>-1.5547378576495341E-7</v>
      </c>
      <c r="AS70">
        <f t="shared" si="36"/>
        <v>-2.8262779340490035E-4</v>
      </c>
      <c r="AT70">
        <f t="shared" si="36"/>
        <v>-1.8465050733808822E-4</v>
      </c>
      <c r="AU70">
        <f t="shared" si="23"/>
        <v>-4.6743377452875348E-4</v>
      </c>
      <c r="AW70">
        <v>67</v>
      </c>
      <c r="AX70">
        <f>IF(Z70&gt;0, (R70*SUMPRODUCT(K70:$K$98, X70:$X$98)-K70*$AZ$3)/Z70, 0)</f>
        <v>-45865953859.572937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500000</v>
      </c>
      <c r="S71">
        <f t="shared" si="28"/>
        <v>-299058467201.53693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-4.6734979868675337</v>
      </c>
      <c r="AC71">
        <f t="shared" si="29"/>
        <v>-4.1727661961311444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-4.3461374890955447E-5</v>
      </c>
      <c r="AI71">
        <f t="shared" si="33"/>
        <v>-4.3461549303597694E-5</v>
      </c>
      <c r="AJ71">
        <f t="shared" si="34"/>
        <v>-0.50073179073638929</v>
      </c>
      <c r="AK71">
        <f t="shared" si="22"/>
        <v>-0.32714485908072738</v>
      </c>
      <c r="AL71">
        <f t="shared" si="35"/>
        <v>-0.8279201113664203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-1.955590502644628E-8</v>
      </c>
      <c r="AR71">
        <f t="shared" si="36"/>
        <v>-1.9555983505258231E-8</v>
      </c>
      <c r="AS71">
        <f t="shared" si="36"/>
        <v>-2.2530956206360205E-4</v>
      </c>
      <c r="AT71">
        <f t="shared" si="36"/>
        <v>-1.4720228732120104E-4</v>
      </c>
      <c r="AU71">
        <f t="shared" si="23"/>
        <v>-3.7253140536830837E-4</v>
      </c>
      <c r="AW71">
        <v>68</v>
      </c>
      <c r="AX71">
        <f>IF(Z71&gt;0, (R71*SUMPRODUCT(K71:$K$98, X71:$X$98)-K71*$AZ$3)/Z71, 0)</f>
        <v>-299058467201.53693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500000</v>
      </c>
      <c r="S72">
        <f t="shared" si="28"/>
        <v>-2001018491508.3733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-4.1727661961311444</v>
      </c>
      <c r="AC72">
        <f t="shared" si="29"/>
        <v>-3.7256841208571108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-5.9757936836385304E-6</v>
      </c>
      <c r="AI72">
        <f t="shared" si="33"/>
        <v>-5.9758169573122663E-6</v>
      </c>
      <c r="AJ72">
        <f t="shared" si="34"/>
        <v>-0.44708207527403365</v>
      </c>
      <c r="AK72">
        <f t="shared" ref="AK72:AK98" si="49">G72*SUM(AB72:AB72, AE72:AF72)</f>
        <v>-0.29209363372918012</v>
      </c>
      <c r="AL72">
        <f t="shared" si="35"/>
        <v>-0.7391816848201711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-2.4007781545781302E-9</v>
      </c>
      <c r="AR72">
        <f t="shared" si="36"/>
        <v>-2.4007875047884017E-9</v>
      </c>
      <c r="AS72">
        <f t="shared" si="36"/>
        <v>-1.7961545134333E-4</v>
      </c>
      <c r="AT72">
        <f t="shared" si="36"/>
        <v>-1.1734876605066865E-4</v>
      </c>
      <c r="AU72">
        <f t="shared" si="23"/>
        <v>-2.9696661818150345E-4</v>
      </c>
      <c r="AW72">
        <v>69</v>
      </c>
      <c r="AX72">
        <f>IF(Z72&gt;0, (R72*SUMPRODUCT(K72:$K$98, X72:$X$98)-K72*$AZ$3)/Z72, 0)</f>
        <v>-2001018491508.3733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500000</v>
      </c>
      <c r="S73">
        <f t="shared" si="28"/>
        <v>-13776118524628.02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-3.7256841208571108</v>
      </c>
      <c r="AC73">
        <f t="shared" si="29"/>
        <v>-3.326503681445443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-8.0090304826616705E-7</v>
      </c>
      <c r="AI73">
        <f t="shared" si="33"/>
        <v>-8.0090606662695887E-7</v>
      </c>
      <c r="AJ73">
        <f t="shared" si="34"/>
        <v>-0.39918043941166781</v>
      </c>
      <c r="AK73">
        <f t="shared" si="49"/>
        <v>-0.2607978884599978</v>
      </c>
      <c r="AL73">
        <f t="shared" si="35"/>
        <v>-0.65997912877773224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-2.8728857800646725E-10</v>
      </c>
      <c r="AR73">
        <f t="shared" si="36"/>
        <v>-2.8728966071002504E-10</v>
      </c>
      <c r="AS73">
        <f t="shared" si="36"/>
        <v>-1.4318834352652232E-4</v>
      </c>
      <c r="AT73">
        <f t="shared" si="36"/>
        <v>-9.3549718264853161E-5</v>
      </c>
      <c r="AU73">
        <f t="shared" si="23"/>
        <v>-2.3673834908103619E-4</v>
      </c>
      <c r="AW73">
        <v>70</v>
      </c>
      <c r="AX73">
        <f>IF(Z73&gt;0, (R73*SUMPRODUCT(K73:$K$98, X73:$X$98)-K73*$AZ$3)/Z73, 0)</f>
        <v>-13776118524628.02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500000</v>
      </c>
      <c r="S74">
        <f t="shared" si="28"/>
        <v>-97749452860937.063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-3.326503681445443</v>
      </c>
      <c r="AC74">
        <f t="shared" si="29"/>
        <v>-2.9700925729716188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-1.0433471294313017E-7</v>
      </c>
      <c r="AI74">
        <f t="shared" si="33"/>
        <v>-1.0433509275249048E-7</v>
      </c>
      <c r="AJ74">
        <f t="shared" si="34"/>
        <v>-0.35641110847382418</v>
      </c>
      <c r="AK74">
        <f t="shared" si="49"/>
        <v>-0.23285525770118104</v>
      </c>
      <c r="AL74">
        <f t="shared" si="35"/>
        <v>-0.58926647051009795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-3.3415596332872455E-11</v>
      </c>
      <c r="AR74">
        <f t="shared" si="36"/>
        <v>-3.3415717975573236E-11</v>
      </c>
      <c r="AS74">
        <f t="shared" si="36"/>
        <v>-1.1414887139052707E-4</v>
      </c>
      <c r="AT74">
        <f t="shared" si="36"/>
        <v>-7.4577262694639819E-5</v>
      </c>
      <c r="AU74">
        <f t="shared" si="23"/>
        <v>-1.8872616750088483E-4</v>
      </c>
      <c r="AW74">
        <v>71</v>
      </c>
      <c r="AX74">
        <f>IF(Z74&gt;0, (R74*SUMPRODUCT(K74:$K$98, X74:$X$98)-K74*$AZ$3)/Z74, 0)</f>
        <v>-97749452860937.063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500000</v>
      </c>
      <c r="S75">
        <f t="shared" si="28"/>
        <v>-716860801691300.13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-2.9700925729716188</v>
      </c>
      <c r="AC75">
        <f t="shared" si="29"/>
        <v>-2.6518683687540419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-1.319081098768766E-8</v>
      </c>
      <c r="AI75">
        <f t="shared" si="33"/>
        <v>-1.3190857228679678E-8</v>
      </c>
      <c r="AJ75">
        <f t="shared" si="34"/>
        <v>-0.31822420421757691</v>
      </c>
      <c r="AK75">
        <f t="shared" si="49"/>
        <v>-0.20790648010801333</v>
      </c>
      <c r="AL75">
        <f t="shared" si="35"/>
        <v>-0.52613069751644748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-3.7720189429808362E-12</v>
      </c>
      <c r="AR75">
        <f t="shared" si="36"/>
        <v>-3.7720321659659886E-12</v>
      </c>
      <c r="AS75">
        <f t="shared" si="36"/>
        <v>-9.0998781465681687E-5</v>
      </c>
      <c r="AT75">
        <f t="shared" si="36"/>
        <v>-5.9452537229734744E-5</v>
      </c>
      <c r="AU75">
        <f t="shared" si="23"/>
        <v>-1.5045132246744859E-4</v>
      </c>
      <c r="AW75">
        <v>72</v>
      </c>
      <c r="AX75">
        <f>IF(Z75&gt;0, (R75*SUMPRODUCT(K75:$K$98, X75:$X$98)-K75*$AZ$3)/Z75, 0)</f>
        <v>-716860801691300.13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500000</v>
      </c>
      <c r="S76">
        <f t="shared" si="28"/>
        <v>-5450826231099859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-2.6518683687540419</v>
      </c>
      <c r="AC76">
        <f t="shared" si="29"/>
        <v>-2.367739614962284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-1.6139523926299735E-9</v>
      </c>
      <c r="AI76">
        <f t="shared" si="33"/>
        <v>-1.613957822402256E-9</v>
      </c>
      <c r="AJ76">
        <f t="shared" si="34"/>
        <v>-0.28412875379175784</v>
      </c>
      <c r="AK76">
        <f t="shared" si="49"/>
        <v>-0.18563078581278294</v>
      </c>
      <c r="AL76">
        <f t="shared" si="35"/>
        <v>-0.46975954121849861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-4.1207385931062762E-13</v>
      </c>
      <c r="AR76">
        <f t="shared" si="36"/>
        <v>-4.1207524563852046E-13</v>
      </c>
      <c r="AS76">
        <f t="shared" si="36"/>
        <v>-7.2543671455699404E-5</v>
      </c>
      <c r="AT76">
        <f t="shared" si="36"/>
        <v>-4.7395198684943765E-5</v>
      </c>
      <c r="AU76">
        <f t="shared" si="23"/>
        <v>-1.1993887055271842E-4</v>
      </c>
      <c r="AW76">
        <v>73</v>
      </c>
      <c r="AX76">
        <f>IF(Z76&gt;0, (R76*SUMPRODUCT(K76:$K$98, X76:$X$98)-K76*$AZ$3)/Z76, 0)</f>
        <v>-5450826231099859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500000</v>
      </c>
      <c r="S77">
        <f t="shared" si="28"/>
        <v>-4.3061872231904648E+16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-2.367739614962284</v>
      </c>
      <c r="AC77">
        <f t="shared" si="29"/>
        <v>-2.1140532276452593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-1.9047228808820495E-10</v>
      </c>
      <c r="AI77">
        <f t="shared" si="33"/>
        <v>-1.9047290175556254E-10</v>
      </c>
      <c r="AJ77">
        <f t="shared" si="34"/>
        <v>-0.25368638731702475</v>
      </c>
      <c r="AK77">
        <f t="shared" si="49"/>
        <v>-0.1657417730473599</v>
      </c>
      <c r="AL77">
        <f t="shared" si="35"/>
        <v>-0.41942816055485754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-4.342083004399993E-14</v>
      </c>
      <c r="AR77">
        <f t="shared" si="36"/>
        <v>-4.3420969938082713E-14</v>
      </c>
      <c r="AS77">
        <f t="shared" si="36"/>
        <v>-5.7831370740229981E-5</v>
      </c>
      <c r="AT77">
        <f t="shared" si="36"/>
        <v>-3.7783162217004295E-5</v>
      </c>
      <c r="AU77">
        <f t="shared" si="23"/>
        <v>-9.5614533000655245E-5</v>
      </c>
      <c r="AW77">
        <v>74</v>
      </c>
      <c r="AX77">
        <f>IF(Z77&gt;0, (R77*SUMPRODUCT(K77:$K$98, X77:$X$98)-K77*$AZ$3)/Z77, 0)</f>
        <v>-4.3061872231904648E+16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500000</v>
      </c>
      <c r="S78">
        <f t="shared" si="28"/>
        <v>-3.5463426916294995E+17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-2.1140532276452593</v>
      </c>
      <c r="AC78">
        <f t="shared" si="29"/>
        <v>-1.8875475246833053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-2.1639968017169584E-11</v>
      </c>
      <c r="AI78">
        <f t="shared" si="33"/>
        <v>-2.1640034548653173E-11</v>
      </c>
      <c r="AJ78">
        <f t="shared" si="34"/>
        <v>-0.22650570296195394</v>
      </c>
      <c r="AK78">
        <f t="shared" si="49"/>
        <v>-0.14798372593516818</v>
      </c>
      <c r="AL78">
        <f t="shared" si="35"/>
        <v>-0.37448942891876214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-4.4045841770393115E-15</v>
      </c>
      <c r="AR78">
        <f t="shared" si="36"/>
        <v>-4.404597718811631E-15</v>
      </c>
      <c r="AS78">
        <f t="shared" si="36"/>
        <v>-4.6102814684560644E-5</v>
      </c>
      <c r="AT78">
        <f t="shared" si="36"/>
        <v>-3.012050559391803E-5</v>
      </c>
      <c r="AU78">
        <f t="shared" si="23"/>
        <v>-7.6223320282883269E-5</v>
      </c>
      <c r="AW78">
        <v>75</v>
      </c>
      <c r="AX78">
        <f>IF(Z78&gt;0, (R78*SUMPRODUCT(K78:$K$98, X78:$X$98)-K78*$AZ$3)/Z78, 0)</f>
        <v>-3.5463426916294995E+17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500000</v>
      </c>
      <c r="S79">
        <f t="shared" si="28"/>
        <v>-3.050978592411414E+18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-1.8875475246833053</v>
      </c>
      <c r="AC79">
        <f t="shared" si="29"/>
        <v>-1.6853102898958119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-2.3584549908082143E-12</v>
      </c>
      <c r="AI79">
        <f t="shared" si="33"/>
        <v>-2.358461895602196E-12</v>
      </c>
      <c r="AJ79">
        <f t="shared" si="34"/>
        <v>-0.20223723478749345</v>
      </c>
      <c r="AK79">
        <f t="shared" si="49"/>
        <v>-0.1321283267278314</v>
      </c>
      <c r="AL79">
        <f t="shared" si="35"/>
        <v>-0.33436556151768332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-4.2860562812569767E-16</v>
      </c>
      <c r="AR79">
        <f t="shared" si="36"/>
        <v>-4.2860688294445537E-16</v>
      </c>
      <c r="AS79">
        <f t="shared" si="36"/>
        <v>-3.6752881604407305E-5</v>
      </c>
      <c r="AT79">
        <f t="shared" si="36"/>
        <v>-2.40118826482132E-5</v>
      </c>
      <c r="AU79">
        <f t="shared" si="23"/>
        <v>-6.0764764253049121E-5</v>
      </c>
      <c r="AW79">
        <v>76</v>
      </c>
      <c r="AX79">
        <f>IF(Z79&gt;0, (R79*SUMPRODUCT(K79:$K$98, X79:$X$98)-K79*$AZ$3)/Z79, 0)</f>
        <v>-3.050978592411414E+18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500000</v>
      </c>
      <c r="S80">
        <f t="shared" si="28"/>
        <v>-2.7453819526163833E+19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-1.6853102898958119</v>
      </c>
      <c r="AC80">
        <f t="shared" si="29"/>
        <v>-1.5047413302641182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-2.4602488754025603E-13</v>
      </c>
      <c r="AI80">
        <f t="shared" si="33"/>
        <v>-2.4602557266410959E-13</v>
      </c>
      <c r="AJ80">
        <f t="shared" si="34"/>
        <v>-0.18056895963169373</v>
      </c>
      <c r="AK80">
        <f t="shared" si="49"/>
        <v>-0.11797172029270685</v>
      </c>
      <c r="AL80">
        <f t="shared" si="35"/>
        <v>-0.29854067992464661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-3.9920070202479218E-17</v>
      </c>
      <c r="AR80">
        <f t="shared" si="36"/>
        <v>-3.9920181370876061E-17</v>
      </c>
      <c r="AS80">
        <f t="shared" si="36"/>
        <v>-2.9299172197391537E-5</v>
      </c>
      <c r="AT80">
        <f t="shared" si="36"/>
        <v>-1.9142125835629183E-5</v>
      </c>
      <c r="AU80">
        <f t="shared" si="23"/>
        <v>-4.8441298033060646E-5</v>
      </c>
      <c r="AW80">
        <v>77</v>
      </c>
      <c r="AX80">
        <f>IF(Z80&gt;0, (R80*SUMPRODUCT(K80:$K$98, X80:$X$98)-K80*$AZ$3)/Z80, 0)</f>
        <v>-2.7453819526163833E+19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500000</v>
      </c>
      <c r="S81">
        <f t="shared" si="28"/>
        <v>-2.5923238602204168E+20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-1.5047413302641182</v>
      </c>
      <c r="AC81">
        <f t="shared" si="29"/>
        <v>-1.3435190448786769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-2.4539563554053212E-14</v>
      </c>
      <c r="AI81">
        <f t="shared" si="33"/>
        <v>-2.453962833757937E-14</v>
      </c>
      <c r="AJ81">
        <f t="shared" si="34"/>
        <v>-0.16122228538544126</v>
      </c>
      <c r="AK81">
        <f t="shared" si="49"/>
        <v>-0.10533189311848828</v>
      </c>
      <c r="AL81">
        <f t="shared" si="35"/>
        <v>-0.26655417850395408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-3.5551756775873846E-18</v>
      </c>
      <c r="AR81">
        <f t="shared" si="36"/>
        <v>-3.5551850631176529E-18</v>
      </c>
      <c r="AS81">
        <f t="shared" si="36"/>
        <v>-2.3357120693073672E-5</v>
      </c>
      <c r="AT81">
        <f t="shared" si="36"/>
        <v>-1.5259985519474798E-5</v>
      </c>
      <c r="AU81">
        <f t="shared" si="23"/>
        <v>-3.8617106212552025E-5</v>
      </c>
      <c r="AW81">
        <v>78</v>
      </c>
      <c r="AX81">
        <f>IF(Z81&gt;0, (R81*SUMPRODUCT(K81:$K$98, X81:$X$98)-K81*$AZ$3)/Z81, 0)</f>
        <v>-2.5923238602204168E+20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500000</v>
      </c>
      <c r="S82">
        <f t="shared" si="28"/>
        <v>-2.5772275580533877E+21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-1.3435190448786769</v>
      </c>
      <c r="AC82">
        <f t="shared" si="29"/>
        <v>-1.1995705757845327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-2.3327026341512604E-15</v>
      </c>
      <c r="AI82">
        <f t="shared" si="33"/>
        <v>-2.3327084522763034E-15</v>
      </c>
      <c r="AJ82">
        <f t="shared" si="34"/>
        <v>-0.14394846909414416</v>
      </c>
      <c r="AK82">
        <f t="shared" si="49"/>
        <v>-9.4046333141507399E-2</v>
      </c>
      <c r="AL82">
        <f t="shared" si="35"/>
        <v>-0.23799480223565389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-3.0174187788452202E-19</v>
      </c>
      <c r="AR82">
        <f t="shared" si="36"/>
        <v>-3.0174263047593704E-19</v>
      </c>
      <c r="AS82">
        <f t="shared" si="36"/>
        <v>-1.8620153613738599E-5</v>
      </c>
      <c r="AT82">
        <f t="shared" si="36"/>
        <v>-1.2165167027642535E-5</v>
      </c>
      <c r="AU82">
        <f t="shared" si="23"/>
        <v>-3.0785320641381438E-5</v>
      </c>
      <c r="AW82">
        <v>79</v>
      </c>
      <c r="AX82">
        <f>IF(Z82&gt;0, (R82*SUMPRODUCT(K82:$K$98, X82:$X$98)-K82*$AZ$3)/Z82, 0)</f>
        <v>-2.5772275580533877E+21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500000</v>
      </c>
      <c r="S83">
        <f t="shared" si="28"/>
        <v>-2.7068847156695528E+22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-1.1995705757845327</v>
      </c>
      <c r="AC83">
        <f t="shared" si="29"/>
        <v>-1.0710451569504755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-2.1061402854473376E-16</v>
      </c>
      <c r="AI83">
        <f t="shared" si="33"/>
        <v>-2.1061452313781281E-16</v>
      </c>
      <c r="AJ83">
        <f t="shared" si="34"/>
        <v>-0.12852541883405721</v>
      </c>
      <c r="AK83">
        <f t="shared" si="49"/>
        <v>-8.3969940304917307E-2</v>
      </c>
      <c r="AL83">
        <f t="shared" si="35"/>
        <v>-0.21249535913897474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-2.4324587356738948E-20</v>
      </c>
      <c r="AR83">
        <f t="shared" si="36"/>
        <v>-2.4324644479109386E-20</v>
      </c>
      <c r="AS83">
        <f t="shared" si="36"/>
        <v>-1.4843872459931908E-5</v>
      </c>
      <c r="AT83">
        <f t="shared" si="36"/>
        <v>-9.6979966738221719E-6</v>
      </c>
      <c r="AU83">
        <f t="shared" si="23"/>
        <v>-2.4541869133754103E-5</v>
      </c>
      <c r="AW83">
        <v>80</v>
      </c>
      <c r="AX83">
        <f>IF(Z83&gt;0, (R83*SUMPRODUCT(K83:$K$98, X83:$X$98)-K83*$AZ$3)/Z83, 0)</f>
        <v>-2.7068847156695528E+22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500000</v>
      </c>
      <c r="S84">
        <f t="shared" si="28"/>
        <v>-3.013970916089072E+23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-1.0710451569504755</v>
      </c>
      <c r="AC84">
        <f t="shared" si="29"/>
        <v>-0.95629031870578174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-1.7999456689604411E-17</v>
      </c>
      <c r="AI84">
        <f t="shared" si="33"/>
        <v>-1.7999496350335441E-17</v>
      </c>
      <c r="AJ84">
        <f t="shared" si="34"/>
        <v>-0.11475483824469379</v>
      </c>
      <c r="AK84">
        <f t="shared" si="49"/>
        <v>-7.4973160986533297E-2</v>
      </c>
      <c r="AL84">
        <f t="shared" si="35"/>
        <v>-0.1897279992312271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-1.8560922608618781E-21</v>
      </c>
      <c r="AR84">
        <f t="shared" si="36"/>
        <v>-1.8560963506506531E-21</v>
      </c>
      <c r="AS84">
        <f t="shared" si="36"/>
        <v>-1.1833444244205905E-5</v>
      </c>
      <c r="AT84">
        <f t="shared" si="36"/>
        <v>-7.7311835728811945E-6</v>
      </c>
      <c r="AU84">
        <f t="shared" si="23"/>
        <v>-1.95646278170871E-5</v>
      </c>
      <c r="AW84">
        <v>81</v>
      </c>
      <c r="AX84">
        <f>IF(Z84&gt;0, (R84*SUMPRODUCT(K84:$K$98, X84:$X$98)-K84*$AZ$3)/Z84, 0)</f>
        <v>-3.013970916089072E+23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500000</v>
      </c>
      <c r="S85">
        <f t="shared" si="28"/>
        <v>-3.5717448363560119E+24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-0.95629031870578174</v>
      </c>
      <c r="AC85">
        <f t="shared" si="29"/>
        <v>-0.85383064170159084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-1.4510392434896043E-18</v>
      </c>
      <c r="AI85">
        <f t="shared" si="33"/>
        <v>-1.4510422316322376E-18</v>
      </c>
      <c r="AJ85">
        <f t="shared" si="34"/>
        <v>-0.1024596770041909</v>
      </c>
      <c r="AK85">
        <f t="shared" si="49"/>
        <v>-6.6940322309404734E-2</v>
      </c>
      <c r="AL85">
        <f t="shared" si="35"/>
        <v>-0.16939999931359562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-1.3359841298131588E-22</v>
      </c>
      <c r="AR85">
        <f t="shared" si="36"/>
        <v>-1.3359868810214077E-22</v>
      </c>
      <c r="AS85">
        <f t="shared" si="36"/>
        <v>-9.433549301822311E-6</v>
      </c>
      <c r="AT85">
        <f t="shared" si="36"/>
        <v>-6.1632522105239111E-6</v>
      </c>
      <c r="AU85">
        <f t="shared" si="23"/>
        <v>-1.559680151234622E-5</v>
      </c>
      <c r="AW85">
        <v>82</v>
      </c>
      <c r="AX85">
        <f>IF(Z85&gt;0, (R85*SUMPRODUCT(K85:$K$98, X85:$X$98)-K85*$AZ$3)/Z85, 0)</f>
        <v>-3.5717448363560119E+24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500000</v>
      </c>
      <c r="S86">
        <f t="shared" si="28"/>
        <v>-4.5259166891980259E+25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-0.85383064170159084</v>
      </c>
      <c r="AC86">
        <f t="shared" si="29"/>
        <v>-0.76234878723356325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-1.0990841094239889E-19</v>
      </c>
      <c r="AI86">
        <f t="shared" si="33"/>
        <v>-1.0990862149333242E-19</v>
      </c>
      <c r="AJ86">
        <f t="shared" si="34"/>
        <v>-9.148185446802759E-2</v>
      </c>
      <c r="AK86">
        <f t="shared" si="49"/>
        <v>-5.9768144919111366E-2</v>
      </c>
      <c r="AL86">
        <f t="shared" si="35"/>
        <v>-0.15124999938713896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-9.0351433470650106E-24</v>
      </c>
      <c r="AR86">
        <f t="shared" si="36"/>
        <v>-9.0351606556390305E-24</v>
      </c>
      <c r="AS86">
        <f t="shared" si="36"/>
        <v>-7.520367746988449E-6</v>
      </c>
      <c r="AT86">
        <f t="shared" si="36"/>
        <v>-4.9133069280324538E-6</v>
      </c>
      <c r="AU86">
        <f t="shared" si="23"/>
        <v>-1.2433674675020903E-5</v>
      </c>
      <c r="AW86">
        <v>83</v>
      </c>
      <c r="AX86">
        <f>IF(Z86&gt;0, (R86*SUMPRODUCT(K86:$K$98, X86:$X$98)-K86*$AZ$3)/Z86, 0)</f>
        <v>-4.5259166891980259E+25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7"/>
        <v>500000</v>
      </c>
      <c r="S87">
        <f t="shared" si="28"/>
        <v>-6.1624135925997897E+26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-0.76234878723356325</v>
      </c>
      <c r="AC87">
        <f t="shared" si="29"/>
        <v>-0.68066856002996712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-7.7855426443935617E-21</v>
      </c>
      <c r="AI87">
        <f t="shared" si="33"/>
        <v>-7.7855564512516584E-21</v>
      </c>
      <c r="AJ87">
        <f t="shared" si="34"/>
        <v>-8.1680227203596134E-2</v>
      </c>
      <c r="AK87">
        <f t="shared" si="49"/>
        <v>-5.3364415106349435E-2</v>
      </c>
      <c r="AL87">
        <f t="shared" si="35"/>
        <v>-0.13504464230994556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-5.7144571901496066E-25</v>
      </c>
      <c r="AR87">
        <f t="shared" si="36"/>
        <v>-5.7144673241509378E-25</v>
      </c>
      <c r="AS87">
        <f t="shared" si="36"/>
        <v>-5.995191124831358E-6</v>
      </c>
      <c r="AT87">
        <f t="shared" si="36"/>
        <v>-3.9168582015564846E-6</v>
      </c>
      <c r="AU87">
        <f t="shared" si="23"/>
        <v>-9.9120493263878425E-6</v>
      </c>
      <c r="AW87">
        <v>84</v>
      </c>
      <c r="AX87">
        <f>IF(Z87&gt;0, (R87*SUMPRODUCT(K87:$K$98, X87:$X$98)-K87*$AZ$3)/Z87, 0)</f>
        <v>-6.1624135925997897E+26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500000</v>
      </c>
      <c r="S88">
        <f t="shared" si="28"/>
        <v>-9.0631140371223342E+27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-0.68066856002996712</v>
      </c>
      <c r="AC88">
        <f t="shared" si="29"/>
        <v>-0.60773978574104193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-5.132233814067531E-22</v>
      </c>
      <c r="AI88">
        <f t="shared" si="33"/>
        <v>-5.1322421961173329E-22</v>
      </c>
      <c r="AJ88">
        <f t="shared" si="34"/>
        <v>-7.2928774288925191E-2</v>
      </c>
      <c r="AK88">
        <f t="shared" si="49"/>
        <v>-4.7646799202097703E-2</v>
      </c>
      <c r="AL88">
        <f t="shared" si="35"/>
        <v>-0.12057557349102289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-3.3633689207088081E-26</v>
      </c>
      <c r="AR88">
        <f t="shared" si="36"/>
        <v>-3.3633744138189852E-26</v>
      </c>
      <c r="AS88">
        <f t="shared" si="36"/>
        <v>-4.7793296594637779E-6</v>
      </c>
      <c r="AT88">
        <f t="shared" si="36"/>
        <v>-3.1224953775163291E-6</v>
      </c>
      <c r="AU88">
        <f t="shared" si="23"/>
        <v>-7.9018250369801078E-6</v>
      </c>
      <c r="AW88">
        <v>85</v>
      </c>
      <c r="AX88">
        <f>IF(Z88&gt;0, (R88*SUMPRODUCT(K88:$K$98, X88:$X$98)-K88*$AZ$3)/Z88, 0)</f>
        <v>-9.0631140371223342E+27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500000</v>
      </c>
      <c r="S89">
        <f t="shared" si="28"/>
        <v>-1.4696703801766667E+29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-0.60773978574104193</v>
      </c>
      <c r="AC89">
        <f t="shared" si="29"/>
        <v>-0.54262480869735885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-3.1346840652196519E-23</v>
      </c>
      <c r="AI89">
        <f t="shared" si="33"/>
        <v>-3.1346886804110585E-23</v>
      </c>
      <c r="AJ89">
        <f t="shared" si="34"/>
        <v>-6.5114977043683075E-2</v>
      </c>
      <c r="AK89">
        <f t="shared" si="49"/>
        <v>-4.2541785001872938E-2</v>
      </c>
      <c r="AL89">
        <f t="shared" si="35"/>
        <v>-0.10765676204555602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-1.8341879104485592E-27</v>
      </c>
      <c r="AR89">
        <f t="shared" si="36"/>
        <v>-1.834190610921113E-27</v>
      </c>
      <c r="AS89">
        <f t="shared" si="36"/>
        <v>-3.8100523433225194E-6</v>
      </c>
      <c r="AT89">
        <f t="shared" si="36"/>
        <v>-2.4892341976373793E-6</v>
      </c>
      <c r="AU89">
        <f t="shared" si="23"/>
        <v>-6.2992865409598991E-6</v>
      </c>
      <c r="AW89">
        <v>86</v>
      </c>
      <c r="AX89">
        <f>IF(Z89&gt;0, (R89*SUMPRODUCT(K89:$K$98, X89:$X$98)-K89*$AZ$3)/Z89, 0)</f>
        <v>-1.4696703801766667E+29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500000</v>
      </c>
      <c r="S90">
        <f t="shared" si="28"/>
        <v>-2.6540200119891763E+30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-0.54262480869735885</v>
      </c>
      <c r="AC90">
        <f t="shared" si="29"/>
        <v>-0.48448643633692762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-1.7363417232060965E-24</v>
      </c>
      <c r="AI90">
        <f t="shared" si="33"/>
        <v>-1.7363440050579388E-24</v>
      </c>
      <c r="AJ90">
        <f t="shared" si="34"/>
        <v>-5.8138372360431234E-2</v>
      </c>
      <c r="AK90">
        <f t="shared" si="49"/>
        <v>-3.798373660881512E-2</v>
      </c>
      <c r="AL90">
        <f t="shared" si="35"/>
        <v>-9.6122108969246361E-2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-9.0712519383651376E-29</v>
      </c>
      <c r="AR90">
        <f t="shared" si="36"/>
        <v>-9.0712638595513136E-29</v>
      </c>
      <c r="AS90">
        <f t="shared" si="36"/>
        <v>-3.0373504012456263E-6</v>
      </c>
      <c r="AT90">
        <f t="shared" si="36"/>
        <v>-1.9844022621471452E-6</v>
      </c>
      <c r="AU90">
        <f t="shared" si="23"/>
        <v>-5.0217526633927716E-6</v>
      </c>
      <c r="AW90">
        <v>87</v>
      </c>
      <c r="AX90">
        <f>IF(Z90&gt;0, (R90*SUMPRODUCT(K90:$K$98, X90:$X$98)-K90*$AZ$3)/Z90, 0)</f>
        <v>-2.6540200119891763E+30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7"/>
        <v>500000</v>
      </c>
      <c r="S91">
        <f t="shared" si="28"/>
        <v>-5.4025834361308811E+31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-0.48448643633692762</v>
      </c>
      <c r="AC91">
        <f t="shared" si="29"/>
        <v>-0.43257717530082823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-8.6357904041435385E-26</v>
      </c>
      <c r="AI91">
        <f t="shared" si="33"/>
        <v>-8.6358004127158354E-26</v>
      </c>
      <c r="AJ91">
        <f t="shared" si="34"/>
        <v>-5.1909261036099386E-2</v>
      </c>
      <c r="AK91">
        <f t="shared" si="49"/>
        <v>-3.3914050543584935E-2</v>
      </c>
      <c r="AL91">
        <f t="shared" si="35"/>
        <v>-8.5823311579684314E-2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-4.0282470546679176E-30</v>
      </c>
      <c r="AR91">
        <f t="shared" si="36"/>
        <v>-4.0282517232622205E-30</v>
      </c>
      <c r="AS91">
        <f t="shared" si="36"/>
        <v>-2.4213571438501516E-6</v>
      </c>
      <c r="AT91">
        <f t="shared" si="36"/>
        <v>-1.5819533339820994E-6</v>
      </c>
      <c r="AU91">
        <f t="shared" si="23"/>
        <v>-4.0033104778322506E-6</v>
      </c>
      <c r="AW91">
        <v>88</v>
      </c>
      <c r="AX91">
        <f>IF(Z91&gt;0, (R91*SUMPRODUCT(K91:$K$98, X91:$X$98)-K91*$AZ$3)/Z91, 0)</f>
        <v>-5.4025834361308811E+31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500000</v>
      </c>
      <c r="S92">
        <f t="shared" si="28"/>
        <v>-1.2586174197127867E+33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-0.43257717530082823</v>
      </c>
      <c r="AC92">
        <f t="shared" si="29"/>
        <v>-0.38622962080431078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-3.8099605461185028E-27</v>
      </c>
      <c r="AI92">
        <f t="shared" si="33"/>
        <v>-3.8099643819705929E-27</v>
      </c>
      <c r="AJ92">
        <f t="shared" si="34"/>
        <v>-4.6347554496517451E-2</v>
      </c>
      <c r="AK92">
        <f t="shared" si="49"/>
        <v>-3.028040227105798E-2</v>
      </c>
      <c r="AL92">
        <f t="shared" si="35"/>
        <v>-7.6627956767575431E-2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-1.5867790602975217E-31</v>
      </c>
      <c r="AR92">
        <f t="shared" si="36"/>
        <v>-1.5867806578599377E-31</v>
      </c>
      <c r="AS92">
        <f t="shared" si="36"/>
        <v>-1.9302910904417722E-6</v>
      </c>
      <c r="AT92">
        <f t="shared" si="36"/>
        <v>-1.2611235124219539E-6</v>
      </c>
      <c r="AU92">
        <f t="shared" si="23"/>
        <v>-3.1914146028637261E-6</v>
      </c>
      <c r="AW92">
        <v>89</v>
      </c>
      <c r="AX92">
        <f>IF(Z92&gt;0, (R92*SUMPRODUCT(K92:$K$98, X92:$X$98)-K92*$AZ$3)/Z92, 0)</f>
        <v>-1.2586174197127867E+33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500000</v>
      </c>
      <c r="S93">
        <f t="shared" si="28"/>
        <v>-3.4218262549782908E+34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-0.38622962080431078</v>
      </c>
      <c r="AC93">
        <f t="shared" si="29"/>
        <v>-0.34484787571813463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-1.4686079791811712E-28</v>
      </c>
      <c r="AI93">
        <f t="shared" si="33"/>
        <v>-1.4686092389173838E-28</v>
      </c>
      <c r="AJ93">
        <f t="shared" si="34"/>
        <v>-4.1381745086176147E-2</v>
      </c>
      <c r="AK93">
        <f t="shared" si="49"/>
        <v>-2.7036073456301758E-2</v>
      </c>
      <c r="AL93">
        <f t="shared" si="35"/>
        <v>-6.8417818542477901E-2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-5.4611467028853691E-33</v>
      </c>
      <c r="AR93">
        <f t="shared" si="36"/>
        <v>-5.4611513873242135E-33</v>
      </c>
      <c r="AS93">
        <f t="shared" si="36"/>
        <v>-1.5388162391914582E-6</v>
      </c>
      <c r="AT93">
        <f t="shared" si="36"/>
        <v>-1.0053599429384196E-6</v>
      </c>
      <c r="AU93">
        <f t="shared" si="23"/>
        <v>-2.5441761821298776E-6</v>
      </c>
      <c r="AW93">
        <v>90</v>
      </c>
      <c r="AX93">
        <f>IF(Z93&gt;0, (R93*SUMPRODUCT(K93:$K$98, X93:$X$98)-K93*$AZ$3)/Z93, 0)</f>
        <v>-3.4218262549782908E+34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500000</v>
      </c>
      <c r="S94">
        <f t="shared" si="28"/>
        <v>-1.1156722685560271E+36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-0.34484787571813463</v>
      </c>
      <c r="AC94">
        <f t="shared" si="29"/>
        <v>-0.30789988903404875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-4.8505669002158641E-30</v>
      </c>
      <c r="AI94">
        <f t="shared" si="33"/>
        <v>-4.8505703499284019E-30</v>
      </c>
      <c r="AJ94">
        <f t="shared" si="34"/>
        <v>-3.6947986684085887E-2</v>
      </c>
      <c r="AK94">
        <f t="shared" si="49"/>
        <v>-2.4139351300269427E-2</v>
      </c>
      <c r="AL94">
        <f t="shared" si="35"/>
        <v>-6.1087337984355311E-2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-1.6104692462031896E-34</v>
      </c>
      <c r="AR94">
        <f t="shared" si="36"/>
        <v>-1.6104703915653842E-34</v>
      </c>
      <c r="AS94">
        <f t="shared" si="36"/>
        <v>-1.2267348845595184E-6</v>
      </c>
      <c r="AT94">
        <f t="shared" si="36"/>
        <v>-8.0146679124555135E-7</v>
      </c>
      <c r="AU94">
        <f t="shared" si="23"/>
        <v>-2.0282016758050694E-6</v>
      </c>
      <c r="AW94">
        <v>91</v>
      </c>
      <c r="AX94">
        <f>IF(Z94&gt;0, (R94*SUMPRODUCT(K94:$K$98, X94:$X$98)-K94*$AZ$3)/Z94, 0)</f>
        <v>-1.1156722685560271E+36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500000</v>
      </c>
      <c r="S95">
        <f t="shared" si="28"/>
        <v>-4.5427802821533409E+37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-0.30789988903404875</v>
      </c>
      <c r="AC95">
        <f t="shared" si="29"/>
        <v>-0.27491061520897209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-1.3358281953890347E-31</v>
      </c>
      <c r="AI95">
        <f t="shared" si="33"/>
        <v>-1.3358289518382743E-31</v>
      </c>
      <c r="AJ95">
        <f t="shared" si="34"/>
        <v>-3.2989273825076659E-2</v>
      </c>
      <c r="AK95">
        <f t="shared" si="49"/>
        <v>-2.1552992232383415E-2</v>
      </c>
      <c r="AL95">
        <f t="shared" si="35"/>
        <v>-5.454226605746007E-2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-3.9599756937494073E-36</v>
      </c>
      <c r="AR95">
        <f t="shared" si="36"/>
        <v>-3.9599779361939168E-36</v>
      </c>
      <c r="AS95">
        <f t="shared" si="36"/>
        <v>-9.7794553934910496E-7</v>
      </c>
      <c r="AT95">
        <f t="shared" si="36"/>
        <v>-6.3892441904141514E-7</v>
      </c>
      <c r="AU95">
        <f t="shared" si="23"/>
        <v>-1.6168699583905201E-6</v>
      </c>
      <c r="AW95">
        <v>92</v>
      </c>
      <c r="AX95">
        <f>IF(Z95&gt;0, (R95*SUMPRODUCT(K95:$K$98, X95:$X$98)-K95*$AZ$3)/Z95, 0)</f>
        <v>-4.5427802821533409E+37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500000</v>
      </c>
      <c r="S96">
        <f t="shared" si="28"/>
        <v>-2.4625139878174053E+39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-0.27491061520897209</v>
      </c>
      <c r="AC96">
        <f t="shared" si="29"/>
        <v>-0.24545590643658219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-2.9457005091933035E-33</v>
      </c>
      <c r="AI96">
        <f t="shared" si="33"/>
        <v>-2.9457017551552942E-33</v>
      </c>
      <c r="AJ96">
        <f t="shared" si="34"/>
        <v>-2.9454708772389898E-2</v>
      </c>
      <c r="AK96">
        <f t="shared" si="49"/>
        <v>-1.9243743064628047E-2</v>
      </c>
      <c r="AL96">
        <f t="shared" si="35"/>
        <v>-4.8698451837017945E-2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-7.7967297592016312E-38</v>
      </c>
      <c r="AR96">
        <f t="shared" si="36"/>
        <v>-7.7967330570348292E-38</v>
      </c>
      <c r="AS96">
        <f t="shared" si="36"/>
        <v>-7.796121965474375E-7</v>
      </c>
      <c r="AT96">
        <f t="shared" si="36"/>
        <v>-5.0934663507765864E-7</v>
      </c>
      <c r="AU96">
        <f t="shared" si="23"/>
        <v>-1.2889588316250963E-6</v>
      </c>
      <c r="AW96">
        <v>93</v>
      </c>
      <c r="AX96">
        <f>IF(Z96&gt;0, (R96*SUMPRODUCT(K96:$K$98, X96:$X$98)-K96*$AZ$3)/Z96, 0)</f>
        <v>-2.4625139878174053E+39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500000</v>
      </c>
      <c r="S97">
        <f t="shared" si="28"/>
        <v>-1.9961641472206015E+41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-0.24545590643658219</v>
      </c>
      <c r="AC97">
        <f t="shared" si="29"/>
        <v>-0.21915705931837692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-4.8791149347512216E-35</v>
      </c>
      <c r="AI97">
        <f t="shared" si="33"/>
        <v>-4.8791163071149349E-35</v>
      </c>
      <c r="AJ97">
        <f t="shared" si="34"/>
        <v>-2.6298847118205265E-2</v>
      </c>
      <c r="AK97">
        <f t="shared" si="49"/>
        <v>-1.7181913450560755E-2</v>
      </c>
      <c r="AL97">
        <f t="shared" si="35"/>
        <v>-4.3480760568766021E-2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-1.153046754426388E-39</v>
      </c>
      <c r="AR97">
        <f t="shared" si="36"/>
        <v>-1.1530470787474068E-39</v>
      </c>
      <c r="AS97">
        <f t="shared" si="36"/>
        <v>-6.2150206995171996E-7</v>
      </c>
      <c r="AT97">
        <f t="shared" si="36"/>
        <v>-4.0604801903512325E-7</v>
      </c>
      <c r="AU97">
        <f t="shared" si="23"/>
        <v>-1.0275500889868433E-6</v>
      </c>
      <c r="AW97">
        <v>94</v>
      </c>
      <c r="AX97">
        <f>IF(Z97&gt;0, (R97*SUMPRODUCT(K97:$K$98, X97:$X$98)-K97*$AZ$3)/Z97, 0)</f>
        <v>-1.9961641472206015E+41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-0.21915705931837692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-5.4894548532876059E-37</v>
      </c>
      <c r="AI98">
        <f t="shared" si="33"/>
        <v>-5.4894548532876059E-37</v>
      </c>
      <c r="AJ98">
        <f t="shared" si="34"/>
        <v>-0.21915705931837692</v>
      </c>
      <c r="AK98">
        <f t="shared" si="49"/>
        <v>-1.5340994152286387E-2</v>
      </c>
      <c r="AL98">
        <f t="shared" si="35"/>
        <v>-0.2344980534706633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-1.1582893521672876E-41</v>
      </c>
      <c r="AR98">
        <f t="shared" si="36"/>
        <v>-1.1582893521672876E-41</v>
      </c>
      <c r="AS98">
        <f t="shared" si="36"/>
        <v>-4.6242713538074338E-6</v>
      </c>
      <c r="AT98">
        <f t="shared" si="36"/>
        <v>-3.2369899476652037E-7</v>
      </c>
      <c r="AU98">
        <f t="shared" si="36"/>
        <v>-4.9479703485739532E-6</v>
      </c>
      <c r="AW98">
        <v>95</v>
      </c>
    </row>
    <row r="100" spans="5:50" x14ac:dyDescent="0.25">
      <c r="AN100" s="8">
        <f t="shared" ref="AN100:AU100" si="50">SUM(AN3:AN98)</f>
        <v>11510.406107098384</v>
      </c>
      <c r="AO100" s="8">
        <f t="shared" si="50"/>
        <v>-1151.0406107098386</v>
      </c>
      <c r="AP100" s="8">
        <f t="shared" si="50"/>
        <v>-182.15875187504852</v>
      </c>
      <c r="AQ100" s="8">
        <f t="shared" si="50"/>
        <v>-9273.6263908777801</v>
      </c>
      <c r="AR100" s="8">
        <f t="shared" si="50"/>
        <v>903.58035363571514</v>
      </c>
      <c r="AS100" s="8">
        <f t="shared" si="50"/>
        <v>-2168.592848725717</v>
      </c>
      <c r="AT100" s="8">
        <f t="shared" si="50"/>
        <v>1265.0124950900015</v>
      </c>
      <c r="AU100" s="8">
        <f t="shared" si="50"/>
        <v>3.0799886736366817E-13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23592.336398548745</v>
      </c>
      <c r="K3">
        <v>1</v>
      </c>
      <c r="L3" s="2">
        <v>0</v>
      </c>
      <c r="O3">
        <f>$C$3</f>
        <v>23592.336398548745</v>
      </c>
      <c r="P3">
        <f>O3*C5</f>
        <v>2359.2336398548746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23592.336398548745</v>
      </c>
      <c r="AF3">
        <f t="shared" ref="AF3:AG34" si="4">-$Z3*P3</f>
        <v>-2359.2336398548746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21133.102758693869</v>
      </c>
      <c r="AJ3">
        <f t="shared" ref="AJ3:AJ66" si="7">AB3-AC3</f>
        <v>0</v>
      </c>
      <c r="AL3">
        <f t="shared" ref="AL3:AL66" si="8">SUM(AI3:AK3)</f>
        <v>21133.102758693869</v>
      </c>
      <c r="AN3">
        <f t="shared" ref="AN3:AU34" si="9">AE3*$K3</f>
        <v>23592.336398548745</v>
      </c>
      <c r="AO3">
        <f t="shared" si="9"/>
        <v>-2359.2336398548746</v>
      </c>
      <c r="AP3">
        <f t="shared" si="9"/>
        <v>-100</v>
      </c>
      <c r="AQ3">
        <f t="shared" si="9"/>
        <v>0</v>
      </c>
      <c r="AR3">
        <f t="shared" si="9"/>
        <v>21133.102758693869</v>
      </c>
      <c r="AS3">
        <f t="shared" si="9"/>
        <v>0</v>
      </c>
      <c r="AT3">
        <f t="shared" si="9"/>
        <v>0</v>
      </c>
      <c r="AU3">
        <f t="shared" si="9"/>
        <v>21133.102758693869</v>
      </c>
      <c r="AW3">
        <v>0</v>
      </c>
      <c r="AX3">
        <f>IF(Z3&gt;0, (R3*SUMPRODUCT(K3:$K$98, X3:$X$98)-K3*$AZ$3)/Z3, 0)</f>
        <v>0</v>
      </c>
      <c r="AZ3">
        <f>C6*SUMPRODUCT(X4:X89, K4:K89)/1</f>
        <v>18826.787734718164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2040.45984717787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2017.1558287198059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-2017.1558287198059</v>
      </c>
      <c r="AK4">
        <f>G4*SUM(AB4, AE4:AF4)</f>
        <v>0</v>
      </c>
      <c r="AL4">
        <f t="shared" si="8"/>
        <v>-2727.6378287198058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-634.35892857142846</v>
      </c>
      <c r="AR4">
        <f t="shared" si="9"/>
        <v>-634.35892857142846</v>
      </c>
      <c r="AS4">
        <f t="shared" si="9"/>
        <v>-1801.0319899283979</v>
      </c>
      <c r="AT4">
        <f t="shared" si="9"/>
        <v>0</v>
      </c>
      <c r="AU4">
        <f t="shared" si="9"/>
        <v>-2435.3909184998265</v>
      </c>
      <c r="AW4">
        <v>1</v>
      </c>
      <c r="AX4">
        <f>IF(Z4&gt;0, (R4*SUMPRODUCT(K4:$K$98, X4:$X$98)-K4*$AZ$3)/Z4, 0)</f>
        <v>2040.45984717787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500000</v>
      </c>
      <c r="S5">
        <f t="shared" si="1"/>
        <v>3258.0032519298547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2017.1558287198059</v>
      </c>
      <c r="AC5">
        <f t="shared" si="2"/>
        <v>3183.8288900767711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-730.03101781973999</v>
      </c>
      <c r="AI5">
        <f t="shared" si="6"/>
        <v>-742.24643261479446</v>
      </c>
      <c r="AJ5">
        <f t="shared" si="7"/>
        <v>-1166.6730613569653</v>
      </c>
      <c r="AK5">
        <f>G5*SUM(AB5, AE5:AF5)</f>
        <v>141.20090801038643</v>
      </c>
      <c r="AL5">
        <f t="shared" si="8"/>
        <v>-1767.7185859613733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-581.9762578282365</v>
      </c>
      <c r="AR5">
        <f t="shared" si="9"/>
        <v>-591.71431171460017</v>
      </c>
      <c r="AS5">
        <f t="shared" si="9"/>
        <v>-930.06462161747856</v>
      </c>
      <c r="AT5">
        <f t="shared" si="9"/>
        <v>112.56449937052489</v>
      </c>
      <c r="AU5">
        <f t="shared" si="9"/>
        <v>-1409.2144339615538</v>
      </c>
      <c r="AW5">
        <v>2</v>
      </c>
      <c r="AX5">
        <f>IF(Z5&gt;0, (R5*SUMPRODUCT(K5:$K$98, X5:$X$98)-K5*$AZ$3)/Z5, 0)</f>
        <v>3258.0032519298547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500000</v>
      </c>
      <c r="S6">
        <f t="shared" si="1"/>
        <v>4358.3521599904561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3183.8288900767711</v>
      </c>
      <c r="AC6">
        <f t="shared" si="2"/>
        <v>4209.9169089703137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-759.25301551934717</v>
      </c>
      <c r="AI6">
        <f t="shared" si="6"/>
        <v>-771.32729484106312</v>
      </c>
      <c r="AJ6">
        <f t="shared" si="7"/>
        <v>-1026.0880188935425</v>
      </c>
      <c r="AK6">
        <f>G6*SUM(AB6, AE6:AF6)</f>
        <v>222.86802230537401</v>
      </c>
      <c r="AL6">
        <f t="shared" si="8"/>
        <v>-1574.5472914292316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-540.4212995394405</v>
      </c>
      <c r="AR6">
        <f t="shared" si="9"/>
        <v>-549.01553306721985</v>
      </c>
      <c r="AS6">
        <f t="shared" si="9"/>
        <v>-730.3491843664176</v>
      </c>
      <c r="AT6">
        <f t="shared" si="9"/>
        <v>158.63305614620393</v>
      </c>
      <c r="AU6">
        <f t="shared" si="9"/>
        <v>-1120.7316612874336</v>
      </c>
      <c r="AW6">
        <v>3</v>
      </c>
      <c r="AX6">
        <f>IF(Z6&gt;0, (R6*SUMPRODUCT(K6:$K$98, X6:$X$98)-K6*$AZ$3)/Z6, 0)</f>
        <v>4358.3521599904561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500000</v>
      </c>
      <c r="S7">
        <f t="shared" si="1"/>
        <v>5347.5316213859451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4209.9169089703137</v>
      </c>
      <c r="AC7">
        <f t="shared" si="2"/>
        <v>5105.2672850753188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-793.43904895261335</v>
      </c>
      <c r="AI7">
        <f t="shared" si="6"/>
        <v>-805.37274950488836</v>
      </c>
      <c r="AJ7">
        <f t="shared" si="7"/>
        <v>-895.35037610500513</v>
      </c>
      <c r="AK7">
        <f>G7*SUM(AB7, AE7:AF7)</f>
        <v>294.69418362792197</v>
      </c>
      <c r="AL7">
        <f t="shared" si="8"/>
        <v>-1406.0289419819715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-504.24485972172164</v>
      </c>
      <c r="AR7">
        <f t="shared" si="9"/>
        <v>-511.82894216496214</v>
      </c>
      <c r="AS7">
        <f t="shared" si="9"/>
        <v>-569.01135052129575</v>
      </c>
      <c r="AT7">
        <f t="shared" si="9"/>
        <v>187.28348129629745</v>
      </c>
      <c r="AU7">
        <f t="shared" si="9"/>
        <v>-893.55681138996044</v>
      </c>
      <c r="AW7">
        <v>4</v>
      </c>
      <c r="AX7">
        <f>IF(Z7&gt;0, (R7*SUMPRODUCT(K7:$K$98, X7:$X$98)-K7*$AZ$3)/Z7, 0)</f>
        <v>5347.5316213859451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500000</v>
      </c>
      <c r="S8">
        <f t="shared" si="1"/>
        <v>6235.2938289483636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5105.2672850753188</v>
      </c>
      <c r="AC8">
        <f t="shared" si="2"/>
        <v>5882.9614214647136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-827.61358965280147</v>
      </c>
      <c r="AI8">
        <f t="shared" si="6"/>
        <v>-839.40726285981236</v>
      </c>
      <c r="AJ8">
        <f t="shared" si="7"/>
        <v>-777.69413638939477</v>
      </c>
      <c r="AK8">
        <f t="shared" ref="AK8:AK71" si="22">G8*SUM(AB8:AB8, AE8:AF8)</f>
        <v>357.36870995527232</v>
      </c>
      <c r="AL8">
        <f t="shared" si="8"/>
        <v>-1259.7326892939348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-469.61017692667224</v>
      </c>
      <c r="AR8">
        <f t="shared" si="9"/>
        <v>-476.30222383189908</v>
      </c>
      <c r="AS8">
        <f t="shared" si="9"/>
        <v>-441.28453852222577</v>
      </c>
      <c r="AT8">
        <f t="shared" si="9"/>
        <v>202.78060342213226</v>
      </c>
      <c r="AU8">
        <f t="shared" si="9"/>
        <v>-714.80615893199263</v>
      </c>
      <c r="AW8">
        <v>5</v>
      </c>
      <c r="AX8">
        <f>IF(Z8&gt;0, (R8*SUMPRODUCT(K8:$K$98, X8:$X$98)-K8*$AZ$3)/Z8, 0)</f>
        <v>6235.2938289483636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500000</v>
      </c>
      <c r="S9">
        <f t="shared" si="1"/>
        <v>7033.9058066377465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5882.9614214647136</v>
      </c>
      <c r="AC9">
        <f t="shared" si="2"/>
        <v>6557.9396339229661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-863.16290262556845</v>
      </c>
      <c r="AI9">
        <f t="shared" si="6"/>
        <v>-874.81706002794363</v>
      </c>
      <c r="AJ9">
        <f t="shared" si="7"/>
        <v>-674.97821245825253</v>
      </c>
      <c r="AK9">
        <f t="shared" si="22"/>
        <v>411.80729950252999</v>
      </c>
      <c r="AL9">
        <f t="shared" si="8"/>
        <v>-1137.9879729836662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-437.30518911586233</v>
      </c>
      <c r="AR9">
        <f t="shared" si="9"/>
        <v>-443.20954794700464</v>
      </c>
      <c r="AS9">
        <f t="shared" si="9"/>
        <v>-341.96496854798829</v>
      </c>
      <c r="AT9">
        <f t="shared" si="9"/>
        <v>208.6343938559715</v>
      </c>
      <c r="AU9">
        <f t="shared" si="9"/>
        <v>-576.54012263902143</v>
      </c>
      <c r="AW9">
        <v>6</v>
      </c>
      <c r="AX9">
        <f>IF(Z9&gt;0, (R9*SUMPRODUCT(K9:$K$98, X9:$X$98)-K9*$AZ$3)/Z9, 0)</f>
        <v>7033.9058066377465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500000</v>
      </c>
      <c r="S10">
        <f t="shared" si="1"/>
        <v>7753.5701915707577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6557.9396339229661</v>
      </c>
      <c r="AC10">
        <f t="shared" si="2"/>
        <v>7142.5883639007861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-904.66515635047995</v>
      </c>
      <c r="AI10">
        <f t="shared" si="6"/>
        <v>-916.18015554992257</v>
      </c>
      <c r="AJ10">
        <f t="shared" si="7"/>
        <v>-584.64872997782004</v>
      </c>
      <c r="AK10">
        <f t="shared" si="22"/>
        <v>459.05577437460767</v>
      </c>
      <c r="AL10">
        <f t="shared" si="8"/>
        <v>-1041.773111153135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-409.2245736177677</v>
      </c>
      <c r="AR10">
        <f t="shared" si="9"/>
        <v>-414.43337447024055</v>
      </c>
      <c r="AS10">
        <f t="shared" si="9"/>
        <v>-264.46539425317826</v>
      </c>
      <c r="AT10">
        <f t="shared" si="9"/>
        <v>207.65351933422383</v>
      </c>
      <c r="AU10">
        <f t="shared" si="9"/>
        <v>-471.24524938919501</v>
      </c>
      <c r="AW10">
        <v>7</v>
      </c>
      <c r="AX10">
        <f>IF(Z10&gt;0, (R10*SUMPRODUCT(K10:$K$98, X10:$X$98)-K10*$AZ$3)/Z10, 0)</f>
        <v>7753.5701915707577</v>
      </c>
    </row>
    <row r="11" spans="1:52" x14ac:dyDescent="0.25">
      <c r="A11" t="s">
        <v>33</v>
      </c>
      <c r="C11" s="12">
        <f>AU91</f>
        <v>-1.3389035702620483E-12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500000</v>
      </c>
      <c r="S11">
        <f t="shared" si="1"/>
        <v>8401.0895006748287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7142.5883639007861</v>
      </c>
      <c r="AC11">
        <f t="shared" si="2"/>
        <v>7645.8226466166689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-944.49846413562989</v>
      </c>
      <c r="AI11">
        <f t="shared" si="6"/>
        <v>-955.87470088147472</v>
      </c>
      <c r="AJ11">
        <f t="shared" si="7"/>
        <v>-503.23428271588273</v>
      </c>
      <c r="AK11">
        <f t="shared" si="22"/>
        <v>499.98118547305506</v>
      </c>
      <c r="AL11">
        <f t="shared" si="8"/>
        <v>-959.12779812430244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-381.46708851665466</v>
      </c>
      <c r="AR11">
        <f t="shared" si="9"/>
        <v>-386.06175973582401</v>
      </c>
      <c r="AS11">
        <f t="shared" si="9"/>
        <v>-203.24788653317322</v>
      </c>
      <c r="AT11">
        <f t="shared" si="9"/>
        <v>201.93401511780917</v>
      </c>
      <c r="AU11">
        <f t="shared" si="9"/>
        <v>-387.37563115118803</v>
      </c>
      <c r="AW11">
        <v>8</v>
      </c>
      <c r="AX11">
        <f>IF(Z11&gt;0, (R11*SUMPRODUCT(K11:$K$98, X11:$X$98)-K11*$AZ$3)/Z11, 0)</f>
        <v>8401.0895006748287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500000</v>
      </c>
      <c r="S12">
        <f t="shared" si="1"/>
        <v>8986.5374570750646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7645.8226466166689</v>
      </c>
      <c r="AC12">
        <f t="shared" si="2"/>
        <v>8079.0509655407723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-990.41835643954153</v>
      </c>
      <c r="AI12">
        <f t="shared" si="6"/>
        <v>-1001.6560703590169</v>
      </c>
      <c r="AJ12">
        <f t="shared" si="7"/>
        <v>-433.22831892410341</v>
      </c>
      <c r="AK12">
        <f t="shared" si="22"/>
        <v>535.20758526316683</v>
      </c>
      <c r="AL12">
        <f t="shared" si="8"/>
        <v>-899.67680401995347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-357.15478825787812</v>
      </c>
      <c r="AR12">
        <f t="shared" si="9"/>
        <v>-361.20722055511595</v>
      </c>
      <c r="AS12">
        <f t="shared" si="9"/>
        <v>-156.22647490994868</v>
      </c>
      <c r="AT12">
        <f t="shared" si="9"/>
        <v>193.00122069208149</v>
      </c>
      <c r="AU12">
        <f t="shared" si="9"/>
        <v>-324.43247477298314</v>
      </c>
      <c r="AW12">
        <v>9</v>
      </c>
      <c r="AX12">
        <f>IF(Z12&gt;0, (R12*SUMPRODUCT(K12:$K$98, X12:$X$98)-K12*$AZ$3)/Z12, 0)</f>
        <v>8986.5374570750646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500000</v>
      </c>
      <c r="S13">
        <f t="shared" si="1"/>
        <v>9515.5374759061506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8079.0509655407723</v>
      </c>
      <c r="AC13">
        <f t="shared" si="2"/>
        <v>8449.3027910692817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-1039.4543749011607</v>
      </c>
      <c r="AI13">
        <f t="shared" si="6"/>
        <v>-1050.5537253220689</v>
      </c>
      <c r="AJ13">
        <f t="shared" si="7"/>
        <v>-370.25182552850947</v>
      </c>
      <c r="AK13">
        <f t="shared" si="22"/>
        <v>565.53356758785412</v>
      </c>
      <c r="AL13">
        <f t="shared" si="8"/>
        <v>-855.27198326272423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-334.67648937528548</v>
      </c>
      <c r="AR13">
        <f t="shared" si="9"/>
        <v>-338.2501831543596</v>
      </c>
      <c r="AS13">
        <f t="shared" si="9"/>
        <v>-119.21117861902789</v>
      </c>
      <c r="AT13">
        <f t="shared" si="9"/>
        <v>182.08667315694456</v>
      </c>
      <c r="AU13">
        <f t="shared" si="9"/>
        <v>-275.37468861644294</v>
      </c>
      <c r="AW13">
        <v>10</v>
      </c>
      <c r="AX13">
        <f>IF(Z13&gt;0, (R13*SUMPRODUCT(K13:$K$98, X13:$X$98)-K13*$AZ$3)/Z13, 0)</f>
        <v>9515.5374759061506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500000</v>
      </c>
      <c r="S14">
        <f t="shared" si="1"/>
        <v>9994.5915935847224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8449.3027910692817</v>
      </c>
      <c r="AC14">
        <f t="shared" si="2"/>
        <v>8764.0964925746994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-1092.3248127130005</v>
      </c>
      <c r="AI14">
        <f t="shared" si="6"/>
        <v>-1103.2858615093817</v>
      </c>
      <c r="AJ14">
        <f t="shared" si="7"/>
        <v>-314.79370150541763</v>
      </c>
      <c r="AK14">
        <f t="shared" si="22"/>
        <v>591.45119537484982</v>
      </c>
      <c r="AL14">
        <f t="shared" si="8"/>
        <v>-826.62836763994949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-314.01728156922377</v>
      </c>
      <c r="AR14">
        <f t="shared" si="9"/>
        <v>-317.16832117404465</v>
      </c>
      <c r="AS14">
        <f t="shared" si="9"/>
        <v>-90.495666903629257</v>
      </c>
      <c r="AT14">
        <f t="shared" si="9"/>
        <v>170.02808541096115</v>
      </c>
      <c r="AU14">
        <f t="shared" si="9"/>
        <v>-237.63590266671278</v>
      </c>
      <c r="AW14">
        <v>11</v>
      </c>
      <c r="AX14">
        <f>IF(Z14&gt;0, (R14*SUMPRODUCT(K14:$K$98, X14:$X$98)-K14*$AZ$3)/Z14, 0)</f>
        <v>9994.5915935847224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500000</v>
      </c>
      <c r="S15">
        <f t="shared" si="1"/>
        <v>10429.376543039851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8764.0964925746994</v>
      </c>
      <c r="AC15">
        <f t="shared" si="2"/>
        <v>9029.9633100061001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-1147.5078140736318</v>
      </c>
      <c r="AI15">
        <f t="shared" si="6"/>
        <v>-1158.3305646866975</v>
      </c>
      <c r="AJ15">
        <f t="shared" si="7"/>
        <v>-265.8668174314007</v>
      </c>
      <c r="AK15">
        <f t="shared" si="22"/>
        <v>613.48675448022902</v>
      </c>
      <c r="AL15">
        <f t="shared" si="8"/>
        <v>-810.71062763786915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-294.53667483290968</v>
      </c>
      <c r="AR15">
        <f t="shared" si="9"/>
        <v>-297.31460535244304</v>
      </c>
      <c r="AS15">
        <f t="shared" si="9"/>
        <v>-68.241390075299549</v>
      </c>
      <c r="AT15">
        <f t="shared" si="9"/>
        <v>157.46676972697784</v>
      </c>
      <c r="AU15">
        <f t="shared" si="9"/>
        <v>-208.08922570076476</v>
      </c>
      <c r="AW15">
        <v>12</v>
      </c>
      <c r="AX15">
        <f>IF(Z15&gt;0, (R15*SUMPRODUCT(K15:$K$98, X15:$X$98)-K15*$AZ$3)/Z15, 0)</f>
        <v>10429.376543039851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500000</v>
      </c>
      <c r="S16">
        <f t="shared" si="1"/>
        <v>10825.779462882696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9029.9633100061001</v>
      </c>
      <c r="AC16">
        <f t="shared" si="2"/>
        <v>9253.180294995178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-1213.0693011955284</v>
      </c>
      <c r="AI16">
        <f t="shared" si="6"/>
        <v>-1223.7534975699334</v>
      </c>
      <c r="AJ16">
        <f t="shared" si="7"/>
        <v>-223.2169849890779</v>
      </c>
      <c r="AK16">
        <f t="shared" si="22"/>
        <v>632.09743170042702</v>
      </c>
      <c r="AL16">
        <f t="shared" si="8"/>
        <v>-814.87305085858429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-278.00417467282176</v>
      </c>
      <c r="AR16">
        <f t="shared" si="9"/>
        <v>-280.45271672411388</v>
      </c>
      <c r="AS16">
        <f t="shared" si="9"/>
        <v>-51.155571758090247</v>
      </c>
      <c r="AT16">
        <f t="shared" si="9"/>
        <v>144.8604169930793</v>
      </c>
      <c r="AU16">
        <f t="shared" si="9"/>
        <v>-186.74787148912486</v>
      </c>
      <c r="AW16">
        <v>13</v>
      </c>
      <c r="AX16">
        <f>IF(Z16&gt;0, (R16*SUMPRODUCT(K16:$K$98, X16:$X$98)-K16*$AZ$3)/Z16, 0)</f>
        <v>10825.779462882696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500000</v>
      </c>
      <c r="S17">
        <f t="shared" si="1"/>
        <v>11186.960553590883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9253.180294995178</v>
      </c>
      <c r="AC17">
        <f t="shared" si="2"/>
        <v>9437.4561737348504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-1288.0867148982704</v>
      </c>
      <c r="AI17">
        <f t="shared" si="6"/>
        <v>-1298.631867141059</v>
      </c>
      <c r="AJ17">
        <f t="shared" si="7"/>
        <v>-184.27587873967241</v>
      </c>
      <c r="AK17">
        <f t="shared" si="22"/>
        <v>647.72262064966253</v>
      </c>
      <c r="AL17">
        <f t="shared" si="8"/>
        <v>-835.18512523106892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-263.56806223551848</v>
      </c>
      <c r="AR17">
        <f t="shared" si="9"/>
        <v>-265.72580931144404</v>
      </c>
      <c r="AS17">
        <f t="shared" si="9"/>
        <v>-37.706495777342674</v>
      </c>
      <c r="AT17">
        <f t="shared" si="9"/>
        <v>132.53688126441571</v>
      </c>
      <c r="AU17">
        <f t="shared" si="9"/>
        <v>-170.89542382437099</v>
      </c>
      <c r="AW17">
        <v>14</v>
      </c>
      <c r="AX17">
        <f>IF(Z17&gt;0, (R17*SUMPRODUCT(K17:$K$98, X17:$X$98)-K17*$AZ$3)/Z17, 0)</f>
        <v>11186.960553590883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500000</v>
      </c>
      <c r="S18">
        <f t="shared" si="1"/>
        <v>11533.326077761003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9437.4561737348504</v>
      </c>
      <c r="AC18">
        <f t="shared" si="2"/>
        <v>9586.6381591890531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-1982.0668155545309</v>
      </c>
      <c r="AI18">
        <f t="shared" si="6"/>
        <v>-1992.4569646045027</v>
      </c>
      <c r="AJ18">
        <f t="shared" si="7"/>
        <v>-149.18198545420273</v>
      </c>
      <c r="AK18">
        <f t="shared" si="22"/>
        <v>660.62193216143964</v>
      </c>
      <c r="AL18">
        <f t="shared" si="8"/>
        <v>-1481.017017897266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-362.11619677765009</v>
      </c>
      <c r="AR18">
        <f t="shared" si="9"/>
        <v>-364.01443816305772</v>
      </c>
      <c r="AS18">
        <f t="shared" si="9"/>
        <v>-27.254990990453003</v>
      </c>
      <c r="AT18">
        <f t="shared" si="9"/>
        <v>120.69315711502652</v>
      </c>
      <c r="AU18">
        <f t="shared" si="9"/>
        <v>-270.57627203848426</v>
      </c>
      <c r="AW18">
        <v>15</v>
      </c>
      <c r="AX18">
        <f>IF(Z18&gt;0, (R18*SUMPRODUCT(K18:$K$98, X18:$X$98)-K18*$AZ$3)/Z18, 0)</f>
        <v>11533.326077761003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500000</v>
      </c>
      <c r="S19">
        <f t="shared" si="1"/>
        <v>11735.245039099551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9586.6381591890531</v>
      </c>
      <c r="AC19">
        <f t="shared" si="2"/>
        <v>9593.0487907057977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-2721.8034451306062</v>
      </c>
      <c r="AI19">
        <f t="shared" si="6"/>
        <v>-2732.02164760395</v>
      </c>
      <c r="AJ19">
        <f t="shared" si="7"/>
        <v>-6.4106315167446155</v>
      </c>
      <c r="AK19">
        <f t="shared" si="22"/>
        <v>671.0646711432338</v>
      </c>
      <c r="AL19">
        <f t="shared" si="8"/>
        <v>-2067.3676079774609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-443.98510117980265</v>
      </c>
      <c r="AR19">
        <f t="shared" si="9"/>
        <v>-445.65191134830309</v>
      </c>
      <c r="AS19">
        <f t="shared" si="9"/>
        <v>-1.0457128664747184</v>
      </c>
      <c r="AT19">
        <f t="shared" si="9"/>
        <v>109.46518436103413</v>
      </c>
      <c r="AU19">
        <f t="shared" si="9"/>
        <v>-337.2324398537437</v>
      </c>
      <c r="AW19">
        <v>16</v>
      </c>
      <c r="AX19">
        <f>IF(Z19&gt;0, (R19*SUMPRODUCT(K19:$K$98, X19:$X$98)-K19*$AZ$3)/Z19, 0)</f>
        <v>11735.245039099551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500000</v>
      </c>
      <c r="S20">
        <f t="shared" si="1"/>
        <v>11813.599152277535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9593.0487907057977</v>
      </c>
      <c r="AC20">
        <f t="shared" si="2"/>
        <v>9478.105500503134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-3488.4943243995695</v>
      </c>
      <c r="AI20">
        <f t="shared" si="6"/>
        <v>-3498.5231324900697</v>
      </c>
      <c r="AJ20">
        <f t="shared" si="7"/>
        <v>114.94329020266377</v>
      </c>
      <c r="AK20">
        <f t="shared" si="22"/>
        <v>671.51341534940593</v>
      </c>
      <c r="AL20">
        <f t="shared" si="8"/>
        <v>-2712.0664269379999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-508.07945671969077</v>
      </c>
      <c r="AR20">
        <f t="shared" si="9"/>
        <v>-509.54009586435797</v>
      </c>
      <c r="AS20">
        <f t="shared" si="9"/>
        <v>16.74083974603997</v>
      </c>
      <c r="AT20">
        <f t="shared" si="9"/>
        <v>97.802128805077984</v>
      </c>
      <c r="AU20">
        <f t="shared" si="9"/>
        <v>-394.99712731324001</v>
      </c>
      <c r="AW20">
        <v>17</v>
      </c>
      <c r="AX20">
        <f>IF(Z20&gt;0, (R20*SUMPRODUCT(K20:$K$98, X20:$X$98)-K20*$AZ$3)/Z20, 0)</f>
        <v>11813.599152277535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500000</v>
      </c>
      <c r="S21">
        <f t="shared" si="1"/>
        <v>11792.025203910111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9478.105500503134</v>
      </c>
      <c r="AC21">
        <f t="shared" si="2"/>
        <v>9263.8133750130346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-4340.8692938921777</v>
      </c>
      <c r="AI21">
        <f t="shared" si="6"/>
        <v>-4350.6892921694262</v>
      </c>
      <c r="AJ21">
        <f t="shared" si="7"/>
        <v>214.29212549009935</v>
      </c>
      <c r="AK21">
        <f t="shared" si="22"/>
        <v>663.46738503521942</v>
      </c>
      <c r="AL21">
        <f t="shared" si="8"/>
        <v>-3472.9297816441076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-564.48486373014521</v>
      </c>
      <c r="AR21">
        <f t="shared" si="9"/>
        <v>-565.76185228107033</v>
      </c>
      <c r="AS21">
        <f t="shared" si="9"/>
        <v>27.866460164079417</v>
      </c>
      <c r="AT21">
        <f t="shared" si="9"/>
        <v>86.277026806120688</v>
      </c>
      <c r="AU21">
        <f t="shared" si="9"/>
        <v>-451.61836531087027</v>
      </c>
      <c r="AW21">
        <v>18</v>
      </c>
      <c r="AX21">
        <f>IF(Z21&gt;0, (R21*SUMPRODUCT(K21:$K$98, X21:$X$98)-K21*$AZ$3)/Z21, 0)</f>
        <v>11792.025203910111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500000</v>
      </c>
      <c r="S22">
        <f t="shared" si="1"/>
        <v>11680.986903672787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9263.8133750130346</v>
      </c>
      <c r="AC22">
        <f t="shared" si="2"/>
        <v>8961.6386284521632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-5272.5534750200259</v>
      </c>
      <c r="AI22">
        <f t="shared" si="6"/>
        <v>-5282.1434594776256</v>
      </c>
      <c r="AJ22">
        <f t="shared" si="7"/>
        <v>302.17474656087143</v>
      </c>
      <c r="AK22">
        <f t="shared" si="22"/>
        <v>648.46693625091245</v>
      </c>
      <c r="AL22">
        <f t="shared" si="8"/>
        <v>-4331.501776665842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-612.17918996670005</v>
      </c>
      <c r="AR22">
        <f t="shared" si="9"/>
        <v>-613.29265215250075</v>
      </c>
      <c r="AS22">
        <f t="shared" si="9"/>
        <v>35.084535880847476</v>
      </c>
      <c r="AT22">
        <f t="shared" si="9"/>
        <v>75.291405888067075</v>
      </c>
      <c r="AU22">
        <f t="shared" si="9"/>
        <v>-502.91671038358618</v>
      </c>
      <c r="AW22">
        <v>19</v>
      </c>
      <c r="AX22">
        <f>IF(Z22&gt;0, (R22*SUMPRODUCT(K22:$K$98, X22:$X$98)-K22*$AZ$3)/Z22, 0)</f>
        <v>11680.986903672787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500000</v>
      </c>
      <c r="S23">
        <f t="shared" si="1"/>
        <v>11490.567506714859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8961.6386284521632</v>
      </c>
      <c r="AC23">
        <f t="shared" si="2"/>
        <v>8583.6649002437462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-6254.2042638684643</v>
      </c>
      <c r="AI23">
        <f t="shared" si="6"/>
        <v>-6263.5419933748917</v>
      </c>
      <c r="AJ23">
        <f t="shared" si="7"/>
        <v>377.97372820841701</v>
      </c>
      <c r="AK23">
        <f t="shared" si="22"/>
        <v>627.31470399165153</v>
      </c>
      <c r="AL23">
        <f t="shared" si="8"/>
        <v>-5258.2535611748235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-648.35312418909132</v>
      </c>
      <c r="AR23">
        <f t="shared" si="9"/>
        <v>-649.32113640022112</v>
      </c>
      <c r="AS23">
        <f t="shared" si="9"/>
        <v>39.183313688853907</v>
      </c>
      <c r="AT23">
        <f t="shared" si="9"/>
        <v>65.031686050364073</v>
      </c>
      <c r="AU23">
        <f t="shared" si="9"/>
        <v>-545.10613666100323</v>
      </c>
      <c r="AW23">
        <v>20</v>
      </c>
      <c r="AX23">
        <f>IF(Z23&gt;0, (R23*SUMPRODUCT(K23:$K$98, X23:$X$98)-K23*$AZ$3)/Z23, 0)</f>
        <v>11490.567506714859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500000</v>
      </c>
      <c r="S24">
        <f t="shared" si="1"/>
        <v>11234.857263728427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8583.6649002437462</v>
      </c>
      <c r="AC24">
        <f t="shared" si="2"/>
        <v>8144.4237954816927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-7311.8157127128816</v>
      </c>
      <c r="AI24">
        <f t="shared" si="6"/>
        <v>-7320.8772695314265</v>
      </c>
      <c r="AJ24">
        <f t="shared" si="7"/>
        <v>439.24110476205351</v>
      </c>
      <c r="AK24">
        <f t="shared" si="22"/>
        <v>600.85654301706234</v>
      </c>
      <c r="AL24">
        <f t="shared" si="8"/>
        <v>-6280.779621752311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-676.77882303847491</v>
      </c>
      <c r="AR24">
        <f t="shared" si="9"/>
        <v>-677.61755721880832</v>
      </c>
      <c r="AS24">
        <f t="shared" si="9"/>
        <v>40.655986090312332</v>
      </c>
      <c r="AT24">
        <f t="shared" si="9"/>
        <v>55.615048296557404</v>
      </c>
      <c r="AU24">
        <f t="shared" si="9"/>
        <v>-581.34652283193861</v>
      </c>
      <c r="AW24">
        <v>21</v>
      </c>
      <c r="AX24">
        <f>IF(Z24&gt;0, (R24*SUMPRODUCT(K24:$K$98, X24:$X$98)-K24*$AZ$3)/Z24, 0)</f>
        <v>11234.857263728427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500000</v>
      </c>
      <c r="S25">
        <f t="shared" si="1"/>
        <v>10922.354723653045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8144.4237954816927</v>
      </c>
      <c r="AC25">
        <f t="shared" si="2"/>
        <v>7654.3521326459277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-8439.2090962475795</v>
      </c>
      <c r="AI25">
        <f t="shared" si="6"/>
        <v>-8447.9690572705331</v>
      </c>
      <c r="AJ25">
        <f t="shared" si="7"/>
        <v>490.07166283576498</v>
      </c>
      <c r="AK25">
        <f t="shared" si="22"/>
        <v>570.1096656837185</v>
      </c>
      <c r="AL25">
        <f t="shared" si="8"/>
        <v>-7387.7877287510491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-697.43742573940187</v>
      </c>
      <c r="AR25">
        <f t="shared" si="9"/>
        <v>-698.16137090958887</v>
      </c>
      <c r="AS25">
        <f t="shared" si="9"/>
        <v>40.500752506295868</v>
      </c>
      <c r="AT25">
        <f t="shared" si="9"/>
        <v>47.115293991281725</v>
      </c>
      <c r="AU25">
        <f t="shared" si="9"/>
        <v>-610.54532441201127</v>
      </c>
      <c r="AW25">
        <v>22</v>
      </c>
      <c r="AX25">
        <f>IF(Z25&gt;0, (R25*SUMPRODUCT(K25:$K$98, X25:$X$98)-K25*$AZ$3)/Z25, 0)</f>
        <v>10922.354723653045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500000</v>
      </c>
      <c r="S26">
        <f t="shared" si="1"/>
        <v>10557.214541671276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7654.3521326459277</v>
      </c>
      <c r="AC26">
        <f t="shared" si="2"/>
        <v>7123.6175285160889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-9512.9672724867196</v>
      </c>
      <c r="AI26">
        <f t="shared" si="6"/>
        <v>-9521.4018097176322</v>
      </c>
      <c r="AJ26">
        <f t="shared" si="7"/>
        <v>530.73460412983877</v>
      </c>
      <c r="AK26">
        <f t="shared" si="22"/>
        <v>535.80464928521496</v>
      </c>
      <c r="AL26">
        <f t="shared" si="8"/>
        <v>-8454.862556302578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-701.94240805020399</v>
      </c>
      <c r="AR26">
        <f t="shared" si="9"/>
        <v>-702.56477531007874</v>
      </c>
      <c r="AS26">
        <f t="shared" si="9"/>
        <v>39.161821478766242</v>
      </c>
      <c r="AT26">
        <f t="shared" si="9"/>
        <v>39.535929746286619</v>
      </c>
      <c r="AU26">
        <f t="shared" si="9"/>
        <v>-623.86702408502583</v>
      </c>
      <c r="AW26">
        <v>23</v>
      </c>
      <c r="AX26">
        <f>IF(Z26&gt;0, (R26*SUMPRODUCT(K26:$K$98, X26:$X$98)-K26*$AZ$3)/Z26, 0)</f>
        <v>10557.214541671276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500000</v>
      </c>
      <c r="S27">
        <f t="shared" si="1"/>
        <v>10156.854296805584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7123.6175285160889</v>
      </c>
      <c r="AC27">
        <f t="shared" si="2"/>
        <v>6570.5169254744251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-10555.317272252416</v>
      </c>
      <c r="AI27">
        <f t="shared" si="6"/>
        <v>-10563.403581179213</v>
      </c>
      <c r="AJ27">
        <f t="shared" si="7"/>
        <v>553.10060304166382</v>
      </c>
      <c r="AK27">
        <f t="shared" si="22"/>
        <v>498.65322699612625</v>
      </c>
      <c r="AL27">
        <f t="shared" si="8"/>
        <v>-9511.6497511414218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-695.40650330144194</v>
      </c>
      <c r="AR27">
        <f t="shared" si="9"/>
        <v>-695.93924634178438</v>
      </c>
      <c r="AS27">
        <f t="shared" si="9"/>
        <v>36.439431086190893</v>
      </c>
      <c r="AT27">
        <f t="shared" si="9"/>
        <v>32.852323431047303</v>
      </c>
      <c r="AU27">
        <f t="shared" si="9"/>
        <v>-626.64749182454614</v>
      </c>
      <c r="AW27">
        <v>24</v>
      </c>
      <c r="AX27">
        <f>IF(Z27&gt;0, (R27*SUMPRODUCT(K27:$K$98, X27:$X$98)-K27*$AZ$3)/Z27, 0)</f>
        <v>10156.854296805584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500000</v>
      </c>
      <c r="S28">
        <f t="shared" si="1"/>
        <v>9733.5345768478164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6570.5169254744251</v>
      </c>
      <c r="AC28">
        <f t="shared" si="2"/>
        <v>6008.0048909306079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-11593.826286883741</v>
      </c>
      <c r="AI28">
        <f t="shared" si="6"/>
        <v>-11601.541887064097</v>
      </c>
      <c r="AJ28">
        <f t="shared" si="7"/>
        <v>562.51203454381721</v>
      </c>
      <c r="AK28">
        <f t="shared" si="22"/>
        <v>459.9361847832098</v>
      </c>
      <c r="AL28">
        <f t="shared" si="8"/>
        <v>-10579.09366773707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-681.98719778693896</v>
      </c>
      <c r="AR28">
        <f t="shared" si="9"/>
        <v>-682.44105490158267</v>
      </c>
      <c r="AS28">
        <f t="shared" si="9"/>
        <v>33.088817847302856</v>
      </c>
      <c r="AT28">
        <f t="shared" si="9"/>
        <v>27.054967191976733</v>
      </c>
      <c r="AU28">
        <f t="shared" si="9"/>
        <v>-622.2972698623031</v>
      </c>
      <c r="AW28">
        <v>25</v>
      </c>
      <c r="AX28">
        <f>IF(Z28&gt;0, (R28*SUMPRODUCT(K28:$K$98, X28:$X$98)-K28*$AZ$3)/Z28, 0)</f>
        <v>9733.5345768478164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500000</v>
      </c>
      <c r="S29">
        <f t="shared" si="1"/>
        <v>9297.8258146094413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6008.0048909306079</v>
      </c>
      <c r="AC29">
        <f t="shared" si="2"/>
        <v>5444.6734688201213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-12744.937001919972</v>
      </c>
      <c r="AI29">
        <f t="shared" si="6"/>
        <v>-12752.256822673477</v>
      </c>
      <c r="AJ29">
        <f t="shared" si="7"/>
        <v>563.33142211048653</v>
      </c>
      <c r="AK29">
        <f t="shared" si="22"/>
        <v>420.56034236514262</v>
      </c>
      <c r="AL29">
        <f t="shared" si="8"/>
        <v>-11768.365058197847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-669.37440736883843</v>
      </c>
      <c r="AR29">
        <f t="shared" si="9"/>
        <v>-669.75885027963386</v>
      </c>
      <c r="AS29">
        <f t="shared" si="9"/>
        <v>29.586622261894771</v>
      </c>
      <c r="AT29">
        <f t="shared" si="9"/>
        <v>22.08816959166565</v>
      </c>
      <c r="AU29">
        <f t="shared" si="9"/>
        <v>-618.0840584260734</v>
      </c>
      <c r="AW29">
        <v>26</v>
      </c>
      <c r="AX29">
        <f>IF(Z29&gt;0, (R29*SUMPRODUCT(K29:$K$98, X29:$X$98)-K29*$AZ$3)/Z29, 0)</f>
        <v>9297.8258146094413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500000</v>
      </c>
      <c r="S30">
        <f t="shared" si="1"/>
        <v>8840.5411777361496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5444.6734688201213</v>
      </c>
      <c r="AC30">
        <f t="shared" si="2"/>
        <v>4881.2417183052548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-13793.470227904578</v>
      </c>
      <c r="AI30">
        <f t="shared" si="6"/>
        <v>-13800.37201369485</v>
      </c>
      <c r="AJ30">
        <f t="shared" si="7"/>
        <v>563.43175051486651</v>
      </c>
      <c r="AK30">
        <f t="shared" si="22"/>
        <v>381.12714281740853</v>
      </c>
      <c r="AL30">
        <f t="shared" si="8"/>
        <v>-12855.813120362576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-646.82519741343651</v>
      </c>
      <c r="AR30">
        <f t="shared" si="9"/>
        <v>-647.14884685643653</v>
      </c>
      <c r="AS30">
        <f t="shared" si="9"/>
        <v>26.421331777589991</v>
      </c>
      <c r="AT30">
        <f t="shared" si="9"/>
        <v>17.87241610119019</v>
      </c>
      <c r="AU30">
        <f t="shared" si="9"/>
        <v>-602.85509897765644</v>
      </c>
      <c r="AW30">
        <v>27</v>
      </c>
      <c r="AX30">
        <f>IF(Z30&gt;0, (R30*SUMPRODUCT(K30:$K$98, X30:$X$98)-K30*$AZ$3)/Z30, 0)</f>
        <v>8840.5411777361496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500000</v>
      </c>
      <c r="S31">
        <f t="shared" si="1"/>
        <v>8366.6474423779073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4881.2417183052548</v>
      </c>
      <c r="AC31">
        <f t="shared" si="2"/>
        <v>4329.0081787971521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-14604.454803647603</v>
      </c>
      <c r="AI31">
        <f t="shared" si="6"/>
        <v>-14610.92246020988</v>
      </c>
      <c r="AJ31">
        <f t="shared" si="7"/>
        <v>552.23353950810269</v>
      </c>
      <c r="AK31">
        <f t="shared" si="22"/>
        <v>341.68692028136786</v>
      </c>
      <c r="AL31">
        <f t="shared" si="8"/>
        <v>-13717.002000420409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-611.47782800506218</v>
      </c>
      <c r="AR31">
        <f t="shared" si="9"/>
        <v>-611.74862404915666</v>
      </c>
      <c r="AS31">
        <f t="shared" si="9"/>
        <v>23.121613906848744</v>
      </c>
      <c r="AT31">
        <f t="shared" si="9"/>
        <v>14.306181139963293</v>
      </c>
      <c r="AU31">
        <f t="shared" si="9"/>
        <v>-574.32082900234457</v>
      </c>
      <c r="AW31">
        <v>28</v>
      </c>
      <c r="AX31">
        <f>IF(Z31&gt;0, (R31*SUMPRODUCT(K31:$K$98, X31:$X$98)-K31*$AZ$3)/Z31, 0)</f>
        <v>8366.6474423779073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500000</v>
      </c>
      <c r="S32">
        <f t="shared" si="1"/>
        <v>7894.9781462280625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4329.0081787971521</v>
      </c>
      <c r="AC32">
        <f t="shared" si="2"/>
        <v>3801.9871882075668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-15334.037590374368</v>
      </c>
      <c r="AI32">
        <f t="shared" si="6"/>
        <v>-15340.057219431264</v>
      </c>
      <c r="AJ32">
        <f t="shared" si="7"/>
        <v>527.02099058958538</v>
      </c>
      <c r="AK32">
        <f t="shared" si="22"/>
        <v>303.03057251580066</v>
      </c>
      <c r="AL32">
        <f t="shared" si="8"/>
        <v>-14510.005656325879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-573.23654019889011</v>
      </c>
      <c r="AR32">
        <f t="shared" si="9"/>
        <v>-573.46157364579017</v>
      </c>
      <c r="AS32">
        <f t="shared" si="9"/>
        <v>19.701770487859491</v>
      </c>
      <c r="AT32">
        <f t="shared" si="9"/>
        <v>11.328275148646322</v>
      </c>
      <c r="AU32">
        <f t="shared" si="9"/>
        <v>-542.43152800928431</v>
      </c>
      <c r="AW32">
        <v>29</v>
      </c>
      <c r="AX32">
        <f>IF(Z32&gt;0, (R32*SUMPRODUCT(K32:$K$98, X32:$X$98)-K32*$AZ$3)/Z32, 0)</f>
        <v>7894.9781462280625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500000</v>
      </c>
      <c r="S33">
        <f t="shared" si="1"/>
        <v>7425.9453794559649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3801.9871882075668</v>
      </c>
      <c r="AC33">
        <f t="shared" si="2"/>
        <v>3304.1585385582093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-15903.378397995088</v>
      </c>
      <c r="AI33">
        <f t="shared" si="6"/>
        <v>-15908.940246301465</v>
      </c>
      <c r="AJ33">
        <f t="shared" si="7"/>
        <v>497.82864964935743</v>
      </c>
      <c r="AK33">
        <f t="shared" si="22"/>
        <v>266.13910317452968</v>
      </c>
      <c r="AL33">
        <f t="shared" si="8"/>
        <v>-15144.972493477577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-530.8217536017894</v>
      </c>
      <c r="AR33">
        <f t="shared" si="9"/>
        <v>-531.00739655119128</v>
      </c>
      <c r="AS33">
        <f t="shared" si="9"/>
        <v>16.616486773237902</v>
      </c>
      <c r="AT33">
        <f t="shared" si="9"/>
        <v>8.8831707272287108</v>
      </c>
      <c r="AU33">
        <f t="shared" si="9"/>
        <v>-505.50773905072464</v>
      </c>
      <c r="AW33">
        <v>30</v>
      </c>
      <c r="AX33">
        <f>IF(Z33&gt;0, (R33*SUMPRODUCT(K33:$K$98, X33:$X$98)-K33*$AZ$3)/Z33, 0)</f>
        <v>7425.9453794559649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500000</v>
      </c>
      <c r="S34">
        <f t="shared" si="1"/>
        <v>6966.6190229026688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3304.1585385582093</v>
      </c>
      <c r="AC34">
        <f t="shared" si="2"/>
        <v>2840.6652586613591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-16372.301622516779</v>
      </c>
      <c r="AI34">
        <f t="shared" si="6"/>
        <v>-16377.398544799529</v>
      </c>
      <c r="AJ34">
        <f t="shared" si="7"/>
        <v>463.49327989685025</v>
      </c>
      <c r="AK34">
        <f t="shared" si="22"/>
        <v>231.29109769907467</v>
      </c>
      <c r="AL34">
        <f t="shared" si="8"/>
        <v>-15682.614167203603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-487.92271187089233</v>
      </c>
      <c r="AR34">
        <f t="shared" si="9"/>
        <v>-488.07460891015614</v>
      </c>
      <c r="AS34">
        <f t="shared" si="9"/>
        <v>13.81289590647315</v>
      </c>
      <c r="AT34">
        <f t="shared" si="9"/>
        <v>6.892872011698266</v>
      </c>
      <c r="AU34">
        <f t="shared" ref="AU34:AU89" si="23">AL34*$K34</f>
        <v>-467.36884099198471</v>
      </c>
      <c r="AW34">
        <v>31</v>
      </c>
      <c r="AX34">
        <f>IF(Z34&gt;0, (R34*SUMPRODUCT(K34:$K$98, X34:$X$98)-K34*$AZ$3)/Z34, 0)</f>
        <v>6966.6190229026688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500000</v>
      </c>
      <c r="S35">
        <f t="shared" si="1"/>
        <v>6519.1045582998458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2840.6652586613591</v>
      </c>
      <c r="AC35">
        <f t="shared" si="2"/>
        <v>2412.8572554555908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-16777.641016575883</v>
      </c>
      <c r="AI35">
        <f t="shared" ref="AI35:AI66" si="25">SUM(AE35:AH35)</f>
        <v>-16782.267528610391</v>
      </c>
      <c r="AJ35">
        <f t="shared" si="7"/>
        <v>427.80800320576827</v>
      </c>
      <c r="AK35">
        <f t="shared" si="22"/>
        <v>198.84656810629517</v>
      </c>
      <c r="AL35">
        <f t="shared" si="8"/>
        <v>-16155.612957298328</v>
      </c>
      <c r="AN35">
        <f t="shared" ref="AN35:AT66" si="26">AE35*$K35</f>
        <v>0</v>
      </c>
      <c r="AO35">
        <f t="shared" si="26"/>
        <v>0</v>
      </c>
      <c r="AP35">
        <f t="shared" si="26"/>
        <v>-0.1231053623384486</v>
      </c>
      <c r="AQ35">
        <f t="shared" si="26"/>
        <v>-446.43082329068528</v>
      </c>
      <c r="AR35">
        <f t="shared" si="26"/>
        <v>-446.55392865302377</v>
      </c>
      <c r="AS35">
        <f t="shared" si="26"/>
        <v>11.383404788122792</v>
      </c>
      <c r="AT35">
        <f t="shared" si="26"/>
        <v>5.291044016290309</v>
      </c>
      <c r="AU35">
        <f t="shared" si="23"/>
        <v>-429.87947984861069</v>
      </c>
      <c r="AW35">
        <v>32</v>
      </c>
      <c r="AX35">
        <f>IF(Z35&gt;0, (R35*SUMPRODUCT(K35:$K$98, X35:$X$98)-K35*$AZ$3)/Z35, 0)</f>
        <v>6519.1045582998458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500000</v>
      </c>
      <c r="S36">
        <f t="shared" si="1"/>
        <v>6075.1646396056403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2412.8572554555908</v>
      </c>
      <c r="AC36">
        <f t="shared" si="2"/>
        <v>2020.1002791873384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-16950.984912995806</v>
      </c>
      <c r="AI36">
        <f t="shared" si="25"/>
        <v>-16955.141385287145</v>
      </c>
      <c r="AJ36">
        <f t="shared" si="7"/>
        <v>392.7569762682524</v>
      </c>
      <c r="AK36">
        <f t="shared" si="22"/>
        <v>168.90000788189138</v>
      </c>
      <c r="AL36">
        <f t="shared" si="8"/>
        <v>-16393.484401137004</v>
      </c>
      <c r="AN36">
        <f t="shared" si="26"/>
        <v>0</v>
      </c>
      <c r="AO36">
        <f t="shared" si="26"/>
        <v>0</v>
      </c>
      <c r="AP36">
        <f t="shared" si="26"/>
        <v>-9.8748416822276086E-2</v>
      </c>
      <c r="AQ36">
        <f t="shared" si="26"/>
        <v>-402.71720978981693</v>
      </c>
      <c r="AR36">
        <f t="shared" si="26"/>
        <v>-402.81595820663921</v>
      </c>
      <c r="AS36">
        <f t="shared" si="26"/>
        <v>9.331020847465437</v>
      </c>
      <c r="AT36">
        <f t="shared" si="26"/>
        <v>4.0126836438586722</v>
      </c>
      <c r="AU36">
        <f t="shared" si="23"/>
        <v>-389.47225371531516</v>
      </c>
      <c r="AW36">
        <v>33</v>
      </c>
      <c r="AX36">
        <f>IF(Z36&gt;0, (R36*SUMPRODUCT(K36:$K$98, X36:$X$98)-K36*$AZ$3)/Z36, 0)</f>
        <v>6075.1646396056403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500000</v>
      </c>
      <c r="S37">
        <f t="shared" si="1"/>
        <v>5636.5323064595877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2020.1002791873384</v>
      </c>
      <c r="AC37">
        <f t="shared" si="2"/>
        <v>1665.3061470961222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-16871.952325002203</v>
      </c>
      <c r="AI37">
        <f t="shared" si="25"/>
        <v>-16875.645433762504</v>
      </c>
      <c r="AJ37">
        <f t="shared" si="7"/>
        <v>354.79413209121617</v>
      </c>
      <c r="AK37">
        <f t="shared" si="22"/>
        <v>141.40701954311371</v>
      </c>
      <c r="AL37">
        <f t="shared" si="8"/>
        <v>-16379.444282128172</v>
      </c>
      <c r="AN37">
        <f t="shared" si="26"/>
        <v>0</v>
      </c>
      <c r="AO37">
        <f t="shared" si="26"/>
        <v>0</v>
      </c>
      <c r="AP37">
        <f t="shared" si="26"/>
        <v>-7.8339235102614965E-2</v>
      </c>
      <c r="AQ37">
        <f t="shared" si="26"/>
        <v>-357.89247639730638</v>
      </c>
      <c r="AR37">
        <f t="shared" si="26"/>
        <v>-357.97081563240897</v>
      </c>
      <c r="AS37">
        <f t="shared" si="26"/>
        <v>7.5259903595858342</v>
      </c>
      <c r="AT37">
        <f t="shared" si="26"/>
        <v>2.9995644504786529</v>
      </c>
      <c r="AU37">
        <f t="shared" si="23"/>
        <v>-347.44526082234449</v>
      </c>
      <c r="AW37">
        <v>34</v>
      </c>
      <c r="AX37">
        <f>IF(Z37&gt;0, (R37*SUMPRODUCT(K37:$K$98, X37:$X$98)-K37*$AZ$3)/Z37, 0)</f>
        <v>5636.5323064595877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500000</v>
      </c>
      <c r="S38">
        <f t="shared" si="1"/>
        <v>5208.6421353653795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1665.3061470961222</v>
      </c>
      <c r="AC38">
        <f t="shared" si="2"/>
        <v>1350.202132929709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-16635.38682424706</v>
      </c>
      <c r="AI38">
        <f t="shared" si="25"/>
        <v>-16638.627117249151</v>
      </c>
      <c r="AJ38">
        <f t="shared" si="7"/>
        <v>315.10401416641321</v>
      </c>
      <c r="AK38">
        <f t="shared" si="22"/>
        <v>116.57143029672856</v>
      </c>
      <c r="AL38">
        <f t="shared" si="8"/>
        <v>-16206.95167278601</v>
      </c>
      <c r="AN38">
        <f t="shared" si="26"/>
        <v>0</v>
      </c>
      <c r="AO38">
        <f t="shared" si="26"/>
        <v>0</v>
      </c>
      <c r="AP38">
        <f t="shared" si="26"/>
        <v>-6.1369627810221636E-2</v>
      </c>
      <c r="AQ38">
        <f t="shared" si="26"/>
        <v>-315.06641443359189</v>
      </c>
      <c r="AR38">
        <f t="shared" si="26"/>
        <v>-315.12778406140211</v>
      </c>
      <c r="AS38">
        <f t="shared" si="26"/>
        <v>5.9679220547092413</v>
      </c>
      <c r="AT38">
        <f t="shared" si="26"/>
        <v>2.2078081475961109</v>
      </c>
      <c r="AU38">
        <f t="shared" si="23"/>
        <v>-306.95205385909679</v>
      </c>
      <c r="AW38">
        <v>35</v>
      </c>
      <c r="AX38">
        <f>IF(Z38&gt;0, (R38*SUMPRODUCT(K38:$K$98, X38:$X$98)-K38*$AZ$3)/Z38, 0)</f>
        <v>5208.6421353653795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500000</v>
      </c>
      <c r="S39">
        <f t="shared" si="1"/>
        <v>4787.7191071253492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1350.202132929709</v>
      </c>
      <c r="AC39">
        <f t="shared" si="2"/>
        <v>1073.3397026308432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-16222.59172082921</v>
      </c>
      <c r="AI39">
        <f t="shared" si="25"/>
        <v>-16225.39404610826</v>
      </c>
      <c r="AJ39">
        <f t="shared" si="7"/>
        <v>276.86243029886577</v>
      </c>
      <c r="AK39">
        <f t="shared" si="22"/>
        <v>94.514149305079641</v>
      </c>
      <c r="AL39">
        <f t="shared" si="8"/>
        <v>-15854.017466504314</v>
      </c>
      <c r="AN39">
        <f t="shared" si="26"/>
        <v>0</v>
      </c>
      <c r="AO39">
        <f t="shared" si="26"/>
        <v>0</v>
      </c>
      <c r="AP39">
        <f t="shared" si="26"/>
        <v>-4.738814714866843E-2</v>
      </c>
      <c r="AQ39">
        <f t="shared" si="26"/>
        <v>-274.32881162895609</v>
      </c>
      <c r="AR39">
        <f t="shared" si="26"/>
        <v>-274.37619977610473</v>
      </c>
      <c r="AS39">
        <f t="shared" si="26"/>
        <v>4.6818253701764432</v>
      </c>
      <c r="AT39">
        <f t="shared" si="26"/>
        <v>1.598262146220057</v>
      </c>
      <c r="AU39">
        <f t="shared" si="23"/>
        <v>-268.09611225970821</v>
      </c>
      <c r="AW39">
        <v>36</v>
      </c>
      <c r="AX39">
        <f>IF(Z39&gt;0, (R39*SUMPRODUCT(K39:$K$98, X39:$X$98)-K39*$AZ$3)/Z39, 0)</f>
        <v>4787.7191071253492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500000</v>
      </c>
      <c r="S40">
        <f t="shared" si="1"/>
        <v>4369.5865801410882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1073.3397026308432</v>
      </c>
      <c r="AC40">
        <f t="shared" si="2"/>
        <v>833.12159112217796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-15640.22575441976</v>
      </c>
      <c r="AI40">
        <f t="shared" si="25"/>
        <v>-15642.609050802159</v>
      </c>
      <c r="AJ40">
        <f t="shared" si="7"/>
        <v>240.21811150866529</v>
      </c>
      <c r="AK40">
        <f t="shared" si="22"/>
        <v>75.133779184159039</v>
      </c>
      <c r="AL40">
        <f t="shared" si="8"/>
        <v>-15327.257160109333</v>
      </c>
      <c r="AN40">
        <f t="shared" si="26"/>
        <v>0</v>
      </c>
      <c r="AO40">
        <f t="shared" si="26"/>
        <v>0</v>
      </c>
      <c r="AP40">
        <f t="shared" si="26"/>
        <v>-3.5984147226495698E-2</v>
      </c>
      <c r="AQ40">
        <f t="shared" si="26"/>
        <v>-236.14359941094844</v>
      </c>
      <c r="AR40">
        <f t="shared" si="26"/>
        <v>-236.17958355817495</v>
      </c>
      <c r="AS40">
        <f t="shared" si="26"/>
        <v>3.6269277941417597</v>
      </c>
      <c r="AT40">
        <f t="shared" si="26"/>
        <v>1.1344056877747375</v>
      </c>
      <c r="AU40">
        <f t="shared" si="23"/>
        <v>-231.41825007625843</v>
      </c>
      <c r="AW40">
        <v>37</v>
      </c>
      <c r="AX40">
        <f>IF(Z40&gt;0, (R40*SUMPRODUCT(K40:$K$98, X40:$X$98)-K40*$AZ$3)/Z40, 0)</f>
        <v>4369.5865801410882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500000</v>
      </c>
      <c r="S41">
        <f t="shared" si="1"/>
        <v>3946.2865776784902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833.12159112217796</v>
      </c>
      <c r="AC41">
        <f t="shared" si="2"/>
        <v>627.43397396148998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-14881.77927097262</v>
      </c>
      <c r="AI41">
        <f t="shared" si="25"/>
        <v>-14883.76668990942</v>
      </c>
      <c r="AJ41">
        <f t="shared" si="7"/>
        <v>205.68761716068798</v>
      </c>
      <c r="AK41">
        <f t="shared" si="22"/>
        <v>58.318511378552465</v>
      </c>
      <c r="AL41">
        <f t="shared" si="8"/>
        <v>-14619.76056137018</v>
      </c>
      <c r="AN41">
        <f t="shared" si="26"/>
        <v>0</v>
      </c>
      <c r="AO41">
        <f t="shared" si="26"/>
        <v>0</v>
      </c>
      <c r="AP41">
        <f t="shared" si="26"/>
        <v>-2.6791964688784496E-2</v>
      </c>
      <c r="AQ41">
        <f t="shared" si="26"/>
        <v>-200.61804652828968</v>
      </c>
      <c r="AR41">
        <f t="shared" si="26"/>
        <v>-200.64483849297849</v>
      </c>
      <c r="AS41">
        <f t="shared" si="26"/>
        <v>2.7728302643437224</v>
      </c>
      <c r="AT41">
        <f t="shared" si="26"/>
        <v>0.78617923409358403</v>
      </c>
      <c r="AU41">
        <f t="shared" si="23"/>
        <v>-197.08582899454117</v>
      </c>
      <c r="AW41">
        <v>38</v>
      </c>
      <c r="AX41">
        <f>IF(Z41&gt;0, (R41*SUMPRODUCT(K41:$K$98, X41:$X$98)-K41*$AZ$3)/Z41, 0)</f>
        <v>3946.2865776784902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500000</v>
      </c>
      <c r="S42">
        <f t="shared" si="1"/>
        <v>3504.6313228943436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627.43397396148998</v>
      </c>
      <c r="AC42">
        <f t="shared" si="2"/>
        <v>454.00876872807549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-13929.103857215248</v>
      </c>
      <c r="AI42">
        <f t="shared" si="25"/>
        <v>-13930.723174366251</v>
      </c>
      <c r="AJ42">
        <f t="shared" si="7"/>
        <v>173.42520523341449</v>
      </c>
      <c r="AK42">
        <f t="shared" si="22"/>
        <v>43.9203781773043</v>
      </c>
      <c r="AL42">
        <f t="shared" si="8"/>
        <v>-13713.377590955532</v>
      </c>
      <c r="AN42">
        <f t="shared" si="26"/>
        <v>0</v>
      </c>
      <c r="AO42">
        <f t="shared" si="26"/>
        <v>0</v>
      </c>
      <c r="AP42">
        <f t="shared" si="26"/>
        <v>-1.9490771568738022E-2</v>
      </c>
      <c r="AQ42">
        <f t="shared" si="26"/>
        <v>-167.65646017535943</v>
      </c>
      <c r="AR42">
        <f t="shared" si="26"/>
        <v>-167.67595094692817</v>
      </c>
      <c r="AS42">
        <f t="shared" si="26"/>
        <v>2.0874175620105135</v>
      </c>
      <c r="AT42">
        <f t="shared" si="26"/>
        <v>0.52864385320493157</v>
      </c>
      <c r="AU42">
        <f t="shared" si="23"/>
        <v>-165.05988953171274</v>
      </c>
      <c r="AW42">
        <v>39</v>
      </c>
      <c r="AX42">
        <f>IF(Z42&gt;0, (R42*SUMPRODUCT(K42:$K$98, X42:$X$98)-K42*$AZ$3)/Z42, 0)</f>
        <v>3504.6313228943436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500000</v>
      </c>
      <c r="S43">
        <f t="shared" si="1"/>
        <v>3027.5318637799905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454.00876872807549</v>
      </c>
      <c r="AC43">
        <f t="shared" si="2"/>
        <v>310.63163113742593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-12823.825927585547</v>
      </c>
      <c r="AI43">
        <f t="shared" si="25"/>
        <v>-12825.108455916848</v>
      </c>
      <c r="AJ43">
        <f t="shared" si="7"/>
        <v>143.37713759064957</v>
      </c>
      <c r="AK43">
        <f t="shared" si="22"/>
        <v>31.780613810965288</v>
      </c>
      <c r="AL43">
        <f t="shared" si="8"/>
        <v>-12649.950704515235</v>
      </c>
      <c r="AN43">
        <f t="shared" si="26"/>
        <v>0</v>
      </c>
      <c r="AO43">
        <f t="shared" si="26"/>
        <v>0</v>
      </c>
      <c r="AP43">
        <f t="shared" si="26"/>
        <v>-1.378307313957924E-2</v>
      </c>
      <c r="AQ43">
        <f t="shared" si="26"/>
        <v>-137.81506916863893</v>
      </c>
      <c r="AR43">
        <f t="shared" si="26"/>
        <v>-137.82885224177852</v>
      </c>
      <c r="AS43">
        <f t="shared" si="26"/>
        <v>1.540845161641798</v>
      </c>
      <c r="AT43">
        <f t="shared" si="26"/>
        <v>0.34153984273588894</v>
      </c>
      <c r="AU43">
        <f t="shared" si="23"/>
        <v>-135.94646723740084</v>
      </c>
      <c r="AW43">
        <v>40</v>
      </c>
      <c r="AX43">
        <f>IF(Z43&gt;0, (R43*SUMPRODUCT(K43:$K$98, X43:$X$98)-K43*$AZ$3)/Z43, 0)</f>
        <v>3027.5318637799905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500000</v>
      </c>
      <c r="S44">
        <f t="shared" si="1"/>
        <v>2475.4640445218342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310.63163113742593</v>
      </c>
      <c r="AC44">
        <f t="shared" si="2"/>
        <v>194.49452856227819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-11503.663518181214</v>
      </c>
      <c r="AI44">
        <f t="shared" si="25"/>
        <v>-11504.645629641249</v>
      </c>
      <c r="AJ44">
        <f t="shared" si="7"/>
        <v>116.13710257514774</v>
      </c>
      <c r="AK44">
        <f t="shared" si="22"/>
        <v>21.744214179619817</v>
      </c>
      <c r="AL44">
        <f t="shared" si="8"/>
        <v>-11366.764312886482</v>
      </c>
      <c r="AN44">
        <f t="shared" si="26"/>
        <v>0</v>
      </c>
      <c r="AO44">
        <f t="shared" si="26"/>
        <v>0</v>
      </c>
      <c r="AP44">
        <f t="shared" si="26"/>
        <v>-9.4237086192057815E-3</v>
      </c>
      <c r="AQ44">
        <f t="shared" si="26"/>
        <v>-110.38174123832033</v>
      </c>
      <c r="AR44">
        <f t="shared" si="26"/>
        <v>-110.39116494693954</v>
      </c>
      <c r="AS44">
        <f t="shared" si="26"/>
        <v>1.1143767882603224</v>
      </c>
      <c r="AT44">
        <f t="shared" si="26"/>
        <v>0.20864346555443133</v>
      </c>
      <c r="AU44">
        <f t="shared" si="23"/>
        <v>-109.06814469312479</v>
      </c>
      <c r="AW44">
        <v>41</v>
      </c>
      <c r="AX44">
        <f>IF(Z44&gt;0, (R44*SUMPRODUCT(K44:$K$98, X44:$X$98)-K44*$AZ$3)/Z44, 0)</f>
        <v>2475.4640445218342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500000</v>
      </c>
      <c r="S45">
        <f t="shared" si="1"/>
        <v>1790.2271753993493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194.49452856227819</v>
      </c>
      <c r="AC45">
        <f t="shared" si="2"/>
        <v>103.46811463957476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-9993.5733727280058</v>
      </c>
      <c r="AI45">
        <f t="shared" si="25"/>
        <v>-9994.2958237391213</v>
      </c>
      <c r="AJ45">
        <f t="shared" si="7"/>
        <v>91.026413922703426</v>
      </c>
      <c r="AK45">
        <f t="shared" si="22"/>
        <v>13.614616999359475</v>
      </c>
      <c r="AL45">
        <f t="shared" si="8"/>
        <v>-9889.6547928170585</v>
      </c>
      <c r="AN45">
        <f t="shared" si="26"/>
        <v>0</v>
      </c>
      <c r="AO45">
        <f t="shared" si="26"/>
        <v>0</v>
      </c>
      <c r="AP45">
        <f t="shared" si="26"/>
        <v>-6.1894413369410397E-3</v>
      </c>
      <c r="AQ45">
        <f t="shared" si="26"/>
        <v>-85.61775841570568</v>
      </c>
      <c r="AR45">
        <f t="shared" si="26"/>
        <v>-85.623947857042609</v>
      </c>
      <c r="AS45">
        <f t="shared" si="26"/>
        <v>0.77984893150933232</v>
      </c>
      <c r="AT45">
        <f t="shared" si="26"/>
        <v>0.11664025926447208</v>
      </c>
      <c r="AU45">
        <f t="shared" si="23"/>
        <v>-84.727458666268817</v>
      </c>
      <c r="AW45">
        <v>42</v>
      </c>
      <c r="AX45">
        <f>IF(Z45&gt;0, (R45*SUMPRODUCT(K45:$K$98, X45:$X$98)-K45*$AZ$3)/Z45, 0)</f>
        <v>1790.2271753993493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500000</v>
      </c>
      <c r="S46">
        <f t="shared" si="1"/>
        <v>867.40421865924873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103.46811463957476</v>
      </c>
      <c r="AC46">
        <f t="shared" si="2"/>
        <v>35.131898469955701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-8357.8912573993239</v>
      </c>
      <c r="AI46">
        <f t="shared" si="25"/>
        <v>-8358.3975366188934</v>
      </c>
      <c r="AJ46">
        <f t="shared" si="7"/>
        <v>68.336216169619064</v>
      </c>
      <c r="AK46">
        <f t="shared" si="22"/>
        <v>7.2427680247702346</v>
      </c>
      <c r="AL46">
        <f t="shared" si="8"/>
        <v>-8282.8185524245037</v>
      </c>
      <c r="AN46">
        <f t="shared" si="26"/>
        <v>0</v>
      </c>
      <c r="AO46">
        <f t="shared" si="26"/>
        <v>0</v>
      </c>
      <c r="AP46">
        <f t="shared" si="26"/>
        <v>-3.872711339376376E-3</v>
      </c>
      <c r="AQ46">
        <f t="shared" si="26"/>
        <v>-63.932507981074551</v>
      </c>
      <c r="AR46">
        <f t="shared" si="26"/>
        <v>-63.936380692413927</v>
      </c>
      <c r="AS46">
        <f t="shared" si="26"/>
        <v>0.52272822786402862</v>
      </c>
      <c r="AT46">
        <f t="shared" si="26"/>
        <v>5.5402530409659652E-2</v>
      </c>
      <c r="AU46">
        <f t="shared" si="23"/>
        <v>-63.358249934140233</v>
      </c>
      <c r="AW46">
        <v>43</v>
      </c>
      <c r="AX46">
        <f>IF(Z46&gt;0, (R46*SUMPRODUCT(K46:$K$98, X46:$X$98)-K46*$AZ$3)/Z46, 0)</f>
        <v>867.40421865924873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500000</v>
      </c>
      <c r="S47">
        <f t="shared" si="1"/>
        <v>-498.79536000313442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35.131898469955701</v>
      </c>
      <c r="AC47">
        <f t="shared" si="2"/>
        <v>-13.370661077113013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-6645.7045524375108</v>
      </c>
      <c r="AI47">
        <f t="shared" si="25"/>
        <v>-6646.039626251074</v>
      </c>
      <c r="AJ47">
        <f t="shared" si="7"/>
        <v>48.502559547068714</v>
      </c>
      <c r="AK47">
        <f t="shared" si="22"/>
        <v>2.4592328928968992</v>
      </c>
      <c r="AL47">
        <f t="shared" si="8"/>
        <v>-6595.0778338111086</v>
      </c>
      <c r="AN47">
        <f t="shared" si="26"/>
        <v>0</v>
      </c>
      <c r="AO47">
        <f t="shared" si="26"/>
        <v>0</v>
      </c>
      <c r="AP47">
        <f t="shared" si="26"/>
        <v>-2.2884819482209846E-3</v>
      </c>
      <c r="AQ47">
        <f t="shared" si="26"/>
        <v>-45.388730141968182</v>
      </c>
      <c r="AR47">
        <f t="shared" si="26"/>
        <v>-45.391018623916402</v>
      </c>
      <c r="AS47">
        <f t="shared" si="26"/>
        <v>0.33126203085106898</v>
      </c>
      <c r="AT47">
        <f t="shared" si="26"/>
        <v>1.679603076712289E-2</v>
      </c>
      <c r="AU47">
        <f t="shared" si="23"/>
        <v>-45.042960562298212</v>
      </c>
      <c r="AW47">
        <v>44</v>
      </c>
      <c r="AX47">
        <f>IF(Z47&gt;0, (R47*SUMPRODUCT(K47:$K$98, X47:$X$98)-K47*$AZ$3)/Z47, 0)</f>
        <v>-498.79536000313442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500000</v>
      </c>
      <c r="S48">
        <f t="shared" si="1"/>
        <v>-2713.1873750275081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-13.370661077113013</v>
      </c>
      <c r="AC48">
        <f t="shared" si="2"/>
        <v>-44.982651545861685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-4979.2906902179375</v>
      </c>
      <c r="AI48">
        <f t="shared" si="25"/>
        <v>-4979.4979310261097</v>
      </c>
      <c r="AJ48">
        <f t="shared" si="7"/>
        <v>31.611990468748672</v>
      </c>
      <c r="AK48">
        <f t="shared" si="22"/>
        <v>-0.93594627539791098</v>
      </c>
      <c r="AL48">
        <f t="shared" si="8"/>
        <v>-4948.8218868327594</v>
      </c>
      <c r="AN48">
        <f t="shared" si="26"/>
        <v>0</v>
      </c>
      <c r="AO48">
        <f t="shared" si="26"/>
        <v>0</v>
      </c>
      <c r="AP48">
        <f t="shared" si="26"/>
        <v>-1.2637589871437869E-3</v>
      </c>
      <c r="AQ48">
        <f t="shared" si="26"/>
        <v>-30.36382368349047</v>
      </c>
      <c r="AR48">
        <f t="shared" si="26"/>
        <v>-30.365087442477613</v>
      </c>
      <c r="AS48">
        <f t="shared" si="26"/>
        <v>0.19277061023228872</v>
      </c>
      <c r="AT48">
        <f t="shared" si="26"/>
        <v>-5.7074208861178019E-3</v>
      </c>
      <c r="AU48">
        <f t="shared" si="23"/>
        <v>-30.178024253131447</v>
      </c>
      <c r="AW48">
        <v>45</v>
      </c>
      <c r="AX48">
        <f>IF(Z48&gt;0, (R48*SUMPRODUCT(K48:$K$98, X48:$X$98)-K48*$AZ$3)/Z48, 0)</f>
        <v>-2713.1873750275081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500000</v>
      </c>
      <c r="S49">
        <f t="shared" si="1"/>
        <v>-6657.5464297595645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-44.982651545861685</v>
      </c>
      <c r="AC49">
        <f t="shared" si="2"/>
        <v>-63.045814806834699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-3471.8223629853533</v>
      </c>
      <c r="AI49">
        <f t="shared" si="25"/>
        <v>-3471.9407358263693</v>
      </c>
      <c r="AJ49">
        <f t="shared" si="7"/>
        <v>18.063163260973013</v>
      </c>
      <c r="AK49">
        <f t="shared" si="22"/>
        <v>-3.1487856082103183</v>
      </c>
      <c r="AL49">
        <f t="shared" si="8"/>
        <v>-3457.0263581736067</v>
      </c>
      <c r="AN49">
        <f t="shared" si="26"/>
        <v>0</v>
      </c>
      <c r="AO49">
        <f t="shared" si="26"/>
        <v>0</v>
      </c>
      <c r="AP49">
        <f t="shared" si="26"/>
        <v>-6.4450015809975356E-4</v>
      </c>
      <c r="AQ49">
        <f t="shared" si="26"/>
        <v>-18.902900721450894</v>
      </c>
      <c r="AR49">
        <f t="shared" si="26"/>
        <v>-18.903545221608997</v>
      </c>
      <c r="AS49">
        <f t="shared" si="26"/>
        <v>9.8347826051771003E-2</v>
      </c>
      <c r="AT49">
        <f t="shared" si="26"/>
        <v>-1.7144074644980366E-2</v>
      </c>
      <c r="AU49">
        <f t="shared" si="23"/>
        <v>-18.822341470202208</v>
      </c>
      <c r="AW49">
        <v>46</v>
      </c>
      <c r="AX49">
        <f>IF(Z49&gt;0, (R49*SUMPRODUCT(K49:$K$98, X49:$X$98)-K49*$AZ$3)/Z49, 0)</f>
        <v>-6657.5464297595645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500000</v>
      </c>
      <c r="S50">
        <f t="shared" si="1"/>
        <v>-14433.977643379485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-63.045814806834699</v>
      </c>
      <c r="AC50">
        <f t="shared" si="2"/>
        <v>-70.965983008180757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-2229.2683657147149</v>
      </c>
      <c r="AI50">
        <f t="shared" si="25"/>
        <v>-2229.329823118178</v>
      </c>
      <c r="AJ50">
        <f t="shared" si="7"/>
        <v>7.9201682013460584</v>
      </c>
      <c r="AK50">
        <f t="shared" si="22"/>
        <v>-4.413207036478429</v>
      </c>
      <c r="AL50">
        <f t="shared" si="8"/>
        <v>-2225.8228619533106</v>
      </c>
      <c r="AN50">
        <f t="shared" si="26"/>
        <v>0</v>
      </c>
      <c r="AO50">
        <f t="shared" si="26"/>
        <v>0</v>
      </c>
      <c r="AP50">
        <f t="shared" si="26"/>
        <v>-2.9876322730626833E-4</v>
      </c>
      <c r="AQ50">
        <f t="shared" si="26"/>
        <v>-10.837155069133408</v>
      </c>
      <c r="AR50">
        <f t="shared" si="26"/>
        <v>-10.837453832360715</v>
      </c>
      <c r="AS50">
        <f t="shared" si="26"/>
        <v>3.8502359021314353E-2</v>
      </c>
      <c r="AT50">
        <f t="shared" si="26"/>
        <v>-2.1453948632682442E-2</v>
      </c>
      <c r="AU50">
        <f t="shared" si="23"/>
        <v>-10.820405421972085</v>
      </c>
      <c r="AW50">
        <v>47</v>
      </c>
      <c r="AX50">
        <f>IF(Z50&gt;0, (R50*SUMPRODUCT(K50:$K$98, X50:$X$98)-K50*$AZ$3)/Z50, 0)</f>
        <v>-14433.977643379485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500000</v>
      </c>
      <c r="S51">
        <f t="shared" si="1"/>
        <v>-31786.737599334167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-70.965983008180757</v>
      </c>
      <c r="AC51">
        <f t="shared" si="2"/>
        <v>-71.997126898649142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-1301.2105622604158</v>
      </c>
      <c r="AI51">
        <f t="shared" si="25"/>
        <v>-1301.2388748257874</v>
      </c>
      <c r="AJ51">
        <f t="shared" si="7"/>
        <v>1.0311438904683854</v>
      </c>
      <c r="AK51">
        <f t="shared" si="22"/>
        <v>-4.9676188105726533</v>
      </c>
      <c r="AL51">
        <f t="shared" si="8"/>
        <v>-1305.1753497458917</v>
      </c>
      <c r="AN51">
        <f t="shared" si="26"/>
        <v>0</v>
      </c>
      <c r="AO51">
        <f t="shared" si="26"/>
        <v>0</v>
      </c>
      <c r="AP51">
        <f t="shared" si="26"/>
        <v>-1.2288931797751386E-4</v>
      </c>
      <c r="AQ51">
        <f t="shared" si="26"/>
        <v>-5.6478413892282164</v>
      </c>
      <c r="AR51">
        <f t="shared" si="26"/>
        <v>-5.6479642785461941</v>
      </c>
      <c r="AS51">
        <f t="shared" si="26"/>
        <v>4.4756300876626519E-3</v>
      </c>
      <c r="AT51">
        <f t="shared" si="26"/>
        <v>-2.1561708718012901E-2</v>
      </c>
      <c r="AU51">
        <f t="shared" si="23"/>
        <v>-5.6650503571765443</v>
      </c>
      <c r="AW51">
        <v>48</v>
      </c>
      <c r="AX51">
        <f>IF(Z51&gt;0, (R51*SUMPRODUCT(K51:$K$98, X51:$X$98)-K51*$AZ$3)/Z51, 0)</f>
        <v>-31786.737599334167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500000</v>
      </c>
      <c r="S52">
        <f t="shared" si="1"/>
        <v>-77010.127297143845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-71.997126898649142</v>
      </c>
      <c r="AC52">
        <f t="shared" si="2"/>
        <v>-68.88960116406929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-673.90134348944753</v>
      </c>
      <c r="AI52">
        <f t="shared" si="25"/>
        <v>-673.9125253955782</v>
      </c>
      <c r="AJ52">
        <f t="shared" si="7"/>
        <v>-3.1075257345798519</v>
      </c>
      <c r="AK52">
        <f t="shared" si="22"/>
        <v>-5.0397988829054405</v>
      </c>
      <c r="AL52">
        <f t="shared" si="8"/>
        <v>-682.05985001306351</v>
      </c>
      <c r="AN52">
        <f t="shared" si="26"/>
        <v>0</v>
      </c>
      <c r="AO52">
        <f t="shared" si="26"/>
        <v>0</v>
      </c>
      <c r="AP52">
        <f t="shared" si="26"/>
        <v>-4.3334394364847516E-5</v>
      </c>
      <c r="AQ52">
        <f t="shared" si="26"/>
        <v>-2.6116393967539109</v>
      </c>
      <c r="AR52">
        <f t="shared" si="26"/>
        <v>-2.6116827311482753</v>
      </c>
      <c r="AS52">
        <f t="shared" si="26"/>
        <v>-1.2042915054646216E-2</v>
      </c>
      <c r="AT52">
        <f t="shared" si="26"/>
        <v>-1.9531252521561862E-2</v>
      </c>
      <c r="AU52">
        <f t="shared" si="23"/>
        <v>-2.6432568987244838</v>
      </c>
      <c r="AW52">
        <v>49</v>
      </c>
      <c r="AX52">
        <f>IF(Z52&gt;0, (R52*SUMPRODUCT(K52:$K$98, X52:$X$98)-K52*$AZ$3)/Z52, 0)</f>
        <v>-77010.127297143845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500000</v>
      </c>
      <c r="S53">
        <f t="shared" si="1"/>
        <v>-221914.52663174644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-68.88960116406929</v>
      </c>
      <c r="AC53">
        <f t="shared" si="2"/>
        <v>-63.68394848599457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-299.31592147817076</v>
      </c>
      <c r="AI53">
        <f t="shared" si="25"/>
        <v>-299.31950866720319</v>
      </c>
      <c r="AJ53">
        <f t="shared" si="7"/>
        <v>-5.2056526780747205</v>
      </c>
      <c r="AK53">
        <f t="shared" si="22"/>
        <v>-4.8222720814848508</v>
      </c>
      <c r="AL53">
        <f t="shared" si="8"/>
        <v>-309.34743342676279</v>
      </c>
      <c r="AN53">
        <f t="shared" si="26"/>
        <v>0</v>
      </c>
      <c r="AO53">
        <f t="shared" si="26"/>
        <v>0</v>
      </c>
      <c r="AP53">
        <f t="shared" si="26"/>
        <v>-1.2412324745916225E-5</v>
      </c>
      <c r="AQ53">
        <f t="shared" si="26"/>
        <v>-1.0356873823490309</v>
      </c>
      <c r="AR53">
        <f t="shared" si="26"/>
        <v>-1.0356997946737767</v>
      </c>
      <c r="AS53">
        <f t="shared" si="26"/>
        <v>-1.8012502538949066E-2</v>
      </c>
      <c r="AT53">
        <f t="shared" si="26"/>
        <v>-1.6685936131907702E-2</v>
      </c>
      <c r="AU53">
        <f t="shared" si="23"/>
        <v>-1.0703982333446336</v>
      </c>
      <c r="AW53">
        <v>50</v>
      </c>
      <c r="AX53">
        <f>IF(Z53&gt;0, (R53*SUMPRODUCT(K53:$K$98, X53:$X$98)-K53*$AZ$3)/Z53, 0)</f>
        <v>-221914.52663174644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500000</v>
      </c>
      <c r="S54">
        <f t="shared" si="1"/>
        <v>-835864.57842141041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-63.68394848599457</v>
      </c>
      <c r="AC54">
        <f t="shared" si="2"/>
        <v>-57.739910801532318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-107.51365131744384</v>
      </c>
      <c r="AI54">
        <f t="shared" si="25"/>
        <v>-107.51451479330304</v>
      </c>
      <c r="AJ54">
        <f t="shared" si="7"/>
        <v>-5.944037684462252</v>
      </c>
      <c r="AK54">
        <f t="shared" si="22"/>
        <v>-4.4578763940196202</v>
      </c>
      <c r="AL54">
        <f t="shared" si="8"/>
        <v>-117.91642887178492</v>
      </c>
      <c r="AN54">
        <f t="shared" si="26"/>
        <v>0</v>
      </c>
      <c r="AO54">
        <f t="shared" si="26"/>
        <v>0</v>
      </c>
      <c r="AP54">
        <f t="shared" si="26"/>
        <v>-2.667663483852E-6</v>
      </c>
      <c r="AQ54">
        <f t="shared" si="26"/>
        <v>-0.33215779987652932</v>
      </c>
      <c r="AR54">
        <f t="shared" si="26"/>
        <v>-0.33216046754001322</v>
      </c>
      <c r="AS54">
        <f t="shared" si="26"/>
        <v>-1.8363793392382224E-2</v>
      </c>
      <c r="AT54">
        <f t="shared" si="26"/>
        <v>-1.3772375851947558E-2</v>
      </c>
      <c r="AU54">
        <f t="shared" si="23"/>
        <v>-0.36429663678434299</v>
      </c>
      <c r="AW54">
        <v>51</v>
      </c>
      <c r="AX54">
        <f>IF(Z54&gt;0, (R54*SUMPRODUCT(K54:$K$98, X54:$X$98)-K54*$AZ$3)/Z54, 0)</f>
        <v>-835864.57842141041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500000</v>
      </c>
      <c r="S55">
        <f t="shared" si="1"/>
        <v>-4779224.570431646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-57.739910801532318</v>
      </c>
      <c r="AC55">
        <f t="shared" si="2"/>
        <v>-51.840171220327335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-28.77015215236116</v>
      </c>
      <c r="AI55">
        <f t="shared" si="25"/>
        <v>-28.770287739657949</v>
      </c>
      <c r="AJ55">
        <f t="shared" si="7"/>
        <v>-5.8997395812049831</v>
      </c>
      <c r="AK55">
        <f t="shared" si="22"/>
        <v>-4.0417937561072623</v>
      </c>
      <c r="AL55">
        <f t="shared" si="8"/>
        <v>-38.711821076970189</v>
      </c>
      <c r="AN55">
        <f t="shared" si="26"/>
        <v>0</v>
      </c>
      <c r="AO55">
        <f t="shared" si="26"/>
        <v>0</v>
      </c>
      <c r="AP55">
        <f t="shared" si="26"/>
        <v>-3.7400880227844651E-7</v>
      </c>
      <c r="AQ55">
        <f t="shared" si="26"/>
        <v>-7.9360606802200709E-2</v>
      </c>
      <c r="AR55">
        <f t="shared" si="26"/>
        <v>-7.9360980811002985E-2</v>
      </c>
      <c r="AS55">
        <f t="shared" si="26"/>
        <v>-1.6274050643175459E-2</v>
      </c>
      <c r="AT55">
        <f t="shared" si="26"/>
        <v>-1.1149027066500714E-2</v>
      </c>
      <c r="AU55">
        <f t="shared" si="23"/>
        <v>-0.10678405852067914</v>
      </c>
      <c r="AW55">
        <v>52</v>
      </c>
      <c r="AX55">
        <f>IF(Z55&gt;0, (R55*SUMPRODUCT(K55:$K$98, X55:$X$98)-K55*$AZ$3)/Z55, 0)</f>
        <v>-4779224.570431646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500000</v>
      </c>
      <c r="S56">
        <f t="shared" si="1"/>
        <v>-27618046.99997532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-51.840171220327335</v>
      </c>
      <c r="AC56">
        <f t="shared" si="2"/>
        <v>-46.355337736878219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-4.5300350893986643</v>
      </c>
      <c r="AI56">
        <f t="shared" si="25"/>
        <v>-4.5300560699452506</v>
      </c>
      <c r="AJ56">
        <f t="shared" si="7"/>
        <v>-5.4848334834491155</v>
      </c>
      <c r="AK56">
        <f t="shared" si="22"/>
        <v>-3.6288119854229137</v>
      </c>
      <c r="AL56">
        <f t="shared" si="8"/>
        <v>-13.643701538817279</v>
      </c>
      <c r="AN56">
        <f t="shared" si="26"/>
        <v>0</v>
      </c>
      <c r="AO56">
        <f t="shared" si="26"/>
        <v>0</v>
      </c>
      <c r="AP56">
        <f t="shared" si="26"/>
        <v>-5.1672752574574757E-8</v>
      </c>
      <c r="AQ56">
        <f t="shared" si="26"/>
        <v>-1.115697254900494E-2</v>
      </c>
      <c r="AR56">
        <f t="shared" si="26"/>
        <v>-1.1157024221757515E-2</v>
      </c>
      <c r="AS56">
        <f t="shared" si="26"/>
        <v>-1.3508534791245533E-2</v>
      </c>
      <c r="AT56">
        <f t="shared" si="26"/>
        <v>-8.9373602870343148E-3</v>
      </c>
      <c r="AU56">
        <f t="shared" si="23"/>
        <v>-3.3602919300037358E-2</v>
      </c>
      <c r="AW56">
        <v>53</v>
      </c>
      <c r="AX56">
        <f>IF(Z56&gt;0, (R56*SUMPRODUCT(K56:$K$98, X56:$X$98)-K56*$AZ$3)/Z56, 0)</f>
        <v>-27618046.99997532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500000</v>
      </c>
      <c r="S57">
        <f t="shared" si="1"/>
        <v>-161982524.48850229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-46.355337736878219</v>
      </c>
      <c r="AC57">
        <f t="shared" si="2"/>
        <v>-41.398464271702814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-0.70304282213419211</v>
      </c>
      <c r="AI57">
        <f t="shared" si="25"/>
        <v>-0.70304601680475942</v>
      </c>
      <c r="AJ57">
        <f t="shared" si="7"/>
        <v>-4.9568734651754056</v>
      </c>
      <c r="AK57">
        <f t="shared" si="22"/>
        <v>-3.2448736415814756</v>
      </c>
      <c r="AL57">
        <f t="shared" si="8"/>
        <v>-8.9047931235616407</v>
      </c>
      <c r="AN57">
        <f t="shared" si="26"/>
        <v>0</v>
      </c>
      <c r="AO57">
        <f t="shared" si="26"/>
        <v>0</v>
      </c>
      <c r="AP57">
        <f t="shared" si="26"/>
        <v>-7.0251055926088581E-9</v>
      </c>
      <c r="AQ57">
        <f t="shared" si="26"/>
        <v>-1.5459966708966813E-3</v>
      </c>
      <c r="AR57">
        <f t="shared" si="26"/>
        <v>-1.546003696002274E-3</v>
      </c>
      <c r="AS57">
        <f t="shared" si="26"/>
        <v>-1.0900203563638052E-2</v>
      </c>
      <c r="AT57">
        <f t="shared" si="26"/>
        <v>-7.1355025461135061E-3</v>
      </c>
      <c r="AU57">
        <f t="shared" si="23"/>
        <v>-1.9581709805753831E-2</v>
      </c>
      <c r="AW57">
        <v>54</v>
      </c>
      <c r="AX57">
        <f>IF(Z57&gt;0, (R57*SUMPRODUCT(K57:$K$98, X57:$X$98)-K57*$AZ$3)/Z57, 0)</f>
        <v>-161982524.48850229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500000</v>
      </c>
      <c r="S58">
        <f t="shared" si="1"/>
        <v>-967141248.80682373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-41.398464271702814</v>
      </c>
      <c r="AC58">
        <f t="shared" si="2"/>
        <v>-36.964268806119776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-0.10739888711263554</v>
      </c>
      <c r="AI58">
        <f t="shared" si="25"/>
        <v>-0.10739936486431932</v>
      </c>
      <c r="AJ58">
        <f t="shared" si="7"/>
        <v>-4.4341954655830378</v>
      </c>
      <c r="AK58">
        <f t="shared" si="22"/>
        <v>-2.8978924990191972</v>
      </c>
      <c r="AL58">
        <f t="shared" si="8"/>
        <v>-7.4394873294665542</v>
      </c>
      <c r="AN58">
        <f t="shared" si="26"/>
        <v>0</v>
      </c>
      <c r="AO58">
        <f t="shared" si="26"/>
        <v>0</v>
      </c>
      <c r="AP58">
        <f t="shared" si="26"/>
        <v>-9.3801758355015456E-10</v>
      </c>
      <c r="AQ58">
        <f t="shared" si="26"/>
        <v>-2.1086695868237842E-4</v>
      </c>
      <c r="AR58">
        <f t="shared" si="26"/>
        <v>-2.1086789669996195E-4</v>
      </c>
      <c r="AS58">
        <f t="shared" si="26"/>
        <v>-8.7060987051948875E-3</v>
      </c>
      <c r="AT58">
        <f t="shared" si="26"/>
        <v>-5.689721693445394E-3</v>
      </c>
      <c r="AU58">
        <f t="shared" si="23"/>
        <v>-1.4606688295340243E-2</v>
      </c>
      <c r="AW58">
        <v>55</v>
      </c>
      <c r="AX58">
        <f>IF(Z58&gt;0, (R58*SUMPRODUCT(K58:$K$98, X58:$X$98)-K58*$AZ$3)/Z58, 0)</f>
        <v>-967141248.80682373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500000</v>
      </c>
      <c r="S59">
        <f t="shared" si="1"/>
        <v>-5892892825.6874571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-36.964268806119776</v>
      </c>
      <c r="AC59">
        <f t="shared" si="2"/>
        <v>-33.00399622463744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-1.6118644561027223E-2</v>
      </c>
      <c r="AI59">
        <f t="shared" si="25"/>
        <v>-1.6118714569080147E-2</v>
      </c>
      <c r="AJ59">
        <f t="shared" si="7"/>
        <v>-3.9602725814823359</v>
      </c>
      <c r="AK59">
        <f t="shared" si="22"/>
        <v>-2.5874988164283845</v>
      </c>
      <c r="AL59">
        <f t="shared" si="8"/>
        <v>-6.5638901124798004</v>
      </c>
      <c r="AN59">
        <f t="shared" si="26"/>
        <v>0</v>
      </c>
      <c r="AO59">
        <f t="shared" si="26"/>
        <v>0</v>
      </c>
      <c r="AP59">
        <f t="shared" si="26"/>
        <v>-1.2272660758897417E-10</v>
      </c>
      <c r="AQ59">
        <f t="shared" si="26"/>
        <v>-2.8256557400535781E-5</v>
      </c>
      <c r="AR59">
        <f t="shared" si="26"/>
        <v>-2.8256680127143374E-5</v>
      </c>
      <c r="AS59">
        <f t="shared" si="26"/>
        <v>-6.9424987378276272E-3</v>
      </c>
      <c r="AT59">
        <f t="shared" si="26"/>
        <v>-4.5359774857872785E-3</v>
      </c>
      <c r="AU59">
        <f t="shared" si="23"/>
        <v>-1.1506732903742049E-2</v>
      </c>
      <c r="AW59">
        <v>56</v>
      </c>
      <c r="AX59">
        <f>IF(Z59&gt;0, (R59*SUMPRODUCT(K59:$K$98, X59:$X$98)-K59*$AZ$3)/Z59, 0)</f>
        <v>-5892892825.6874571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500000</v>
      </c>
      <c r="S60">
        <f t="shared" si="1"/>
        <v>-36653603431.69281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-33.00399622463744</v>
      </c>
      <c r="AC60">
        <f t="shared" si="2"/>
        <v>-29.467878545086801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-2.3703409756105761E-3</v>
      </c>
      <c r="AI60">
        <f t="shared" si="25"/>
        <v>-2.3703510250585791E-3</v>
      </c>
      <c r="AJ60">
        <f t="shared" si="7"/>
        <v>-3.5361176795506388</v>
      </c>
      <c r="AK60">
        <f t="shared" si="22"/>
        <v>-2.3102797357246212</v>
      </c>
      <c r="AL60">
        <f t="shared" si="8"/>
        <v>-5.8487677663003188</v>
      </c>
      <c r="AN60">
        <f t="shared" si="26"/>
        <v>0</v>
      </c>
      <c r="AO60">
        <f t="shared" si="26"/>
        <v>0</v>
      </c>
      <c r="AP60">
        <f t="shared" si="26"/>
        <v>-1.5729499909505442E-11</v>
      </c>
      <c r="AQ60">
        <f t="shared" si="26"/>
        <v>-3.7100822005156543E-6</v>
      </c>
      <c r="AR60">
        <f t="shared" si="26"/>
        <v>-3.7100979300155636E-6</v>
      </c>
      <c r="AS60">
        <f t="shared" si="26"/>
        <v>-5.5347679497672886E-3</v>
      </c>
      <c r="AT60">
        <f t="shared" si="26"/>
        <v>-3.6160737269101289E-3</v>
      </c>
      <c r="AU60">
        <f t="shared" si="23"/>
        <v>-9.1545517746074341E-3</v>
      </c>
      <c r="AW60">
        <v>57</v>
      </c>
      <c r="AX60">
        <f>IF(Z60&gt;0, (R60*SUMPRODUCT(K60:$K$98, X60:$X$98)-K60*$AZ$3)/Z60, 0)</f>
        <v>-36653603431.69281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500000</v>
      </c>
      <c r="S61">
        <f t="shared" si="1"/>
        <v>-233229674029.7952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-29.467878545086801</v>
      </c>
      <c r="AC61">
        <f t="shared" si="2"/>
        <v>-26.310609097929667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-3.4155320615812077E-4</v>
      </c>
      <c r="AI61">
        <f t="shared" si="25"/>
        <v>-3.4155461628148991E-4</v>
      </c>
      <c r="AJ61">
        <f t="shared" si="7"/>
        <v>-3.1572694471571339</v>
      </c>
      <c r="AK61">
        <f t="shared" si="22"/>
        <v>-2.0627514981560764</v>
      </c>
      <c r="AL61">
        <f t="shared" si="8"/>
        <v>-5.2203624999294913</v>
      </c>
      <c r="AN61">
        <f t="shared" si="26"/>
        <v>0</v>
      </c>
      <c r="AO61">
        <f t="shared" si="26"/>
        <v>0</v>
      </c>
      <c r="AP61">
        <f t="shared" si="26"/>
        <v>-1.9706604247829821E-12</v>
      </c>
      <c r="AQ61">
        <f t="shared" si="26"/>
        <v>-4.7732375838048007E-7</v>
      </c>
      <c r="AR61">
        <f t="shared" si="26"/>
        <v>-4.7732572904090493E-7</v>
      </c>
      <c r="AS61">
        <f t="shared" si="26"/>
        <v>-4.4123131962029525E-3</v>
      </c>
      <c r="AT61">
        <f t="shared" si="26"/>
        <v>-2.8827142593093017E-3</v>
      </c>
      <c r="AU61">
        <f t="shared" si="23"/>
        <v>-7.2955047812412943E-3</v>
      </c>
      <c r="AW61">
        <v>58</v>
      </c>
      <c r="AX61">
        <f>IF(Z61&gt;0, (R61*SUMPRODUCT(K61:$K$98, X61:$X$98)-K61*$AZ$3)/Z61, 0)</f>
        <v>-233229674029.7952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500000</v>
      </c>
      <c r="S62">
        <f t="shared" si="1"/>
        <v>-1520720750689.9934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-26.310609097929667</v>
      </c>
      <c r="AC62">
        <f t="shared" si="2"/>
        <v>-23.491615684861173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-4.8117042735013093E-5</v>
      </c>
      <c r="AI62">
        <f t="shared" si="25"/>
        <v>-4.8117235831080155E-5</v>
      </c>
      <c r="AJ62">
        <f t="shared" si="7"/>
        <v>-2.8189934130684939</v>
      </c>
      <c r="AK62">
        <f t="shared" si="22"/>
        <v>-1.8417426368550769</v>
      </c>
      <c r="AL62">
        <f t="shared" si="8"/>
        <v>-4.6607841671594015</v>
      </c>
      <c r="AN62">
        <f t="shared" si="26"/>
        <v>0</v>
      </c>
      <c r="AO62">
        <f t="shared" si="26"/>
        <v>0</v>
      </c>
      <c r="AP62">
        <f t="shared" si="26"/>
        <v>-2.4094065726191579E-13</v>
      </c>
      <c r="AQ62">
        <f t="shared" si="26"/>
        <v>-6.0039295871493085E-8</v>
      </c>
      <c r="AR62">
        <f t="shared" si="26"/>
        <v>-6.0039536812150342E-8</v>
      </c>
      <c r="AS62">
        <f t="shared" si="26"/>
        <v>-3.5174726036072833E-3</v>
      </c>
      <c r="AT62">
        <f t="shared" si="26"/>
        <v>-2.2980824424777635E-3</v>
      </c>
      <c r="AU62">
        <f t="shared" si="23"/>
        <v>-5.8156150856218582E-3</v>
      </c>
      <c r="AW62">
        <v>59</v>
      </c>
      <c r="AX62">
        <f>IF(Z62&gt;0, (R62*SUMPRODUCT(K62:$K$98, X62:$X$98)-K62*$AZ$3)/Z62, 0)</f>
        <v>-1520720750689.9934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500000</v>
      </c>
      <c r="S63">
        <f t="shared" si="1"/>
        <v>-10175235513813.385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-23.491615684861173</v>
      </c>
      <c r="AC63">
        <f t="shared" si="2"/>
        <v>-20.974656914193098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-6.6159324405334194E-6</v>
      </c>
      <c r="AI63">
        <f t="shared" si="25"/>
        <v>-6.6159582073287991E-6</v>
      </c>
      <c r="AJ63">
        <f t="shared" si="7"/>
        <v>-2.5169587706680758</v>
      </c>
      <c r="AK63">
        <f t="shared" si="22"/>
        <v>-1.6444130979402822</v>
      </c>
      <c r="AL63">
        <f t="shared" si="8"/>
        <v>-4.1613784845665656</v>
      </c>
      <c r="AN63">
        <f t="shared" si="26"/>
        <v>0</v>
      </c>
      <c r="AO63">
        <f t="shared" si="26"/>
        <v>0</v>
      </c>
      <c r="AP63">
        <f t="shared" si="26"/>
        <v>-2.8706420909608309E-14</v>
      </c>
      <c r="AQ63">
        <f t="shared" si="26"/>
        <v>-7.3707164025191182E-9</v>
      </c>
      <c r="AR63">
        <f t="shared" si="26"/>
        <v>-7.3707451089400275E-9</v>
      </c>
      <c r="AS63">
        <f t="shared" si="26"/>
        <v>-2.8041080319634848E-3</v>
      </c>
      <c r="AT63">
        <f t="shared" si="26"/>
        <v>-1.8320172859154049E-3</v>
      </c>
      <c r="AU63">
        <f t="shared" si="23"/>
        <v>-4.6361326886239984E-3</v>
      </c>
      <c r="AW63">
        <v>60</v>
      </c>
      <c r="AX63">
        <f>IF(Z63&gt;0, (R63*SUMPRODUCT(K63:$K$98, X63:$X$98)-K63*$AZ$3)/Z63, 0)</f>
        <v>-10175235513813.385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500000</v>
      </c>
      <c r="S64">
        <f t="shared" si="1"/>
        <v>-70051951548049.969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-20.974656914193098</v>
      </c>
      <c r="AC64">
        <f t="shared" si="2"/>
        <v>-18.727372251289378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-8.8669735591004559E-7</v>
      </c>
      <c r="AI64">
        <f t="shared" si="25"/>
        <v>-8.8670069760357398E-7</v>
      </c>
      <c r="AJ64">
        <f t="shared" si="7"/>
        <v>-2.24728466290372</v>
      </c>
      <c r="AK64">
        <f t="shared" si="22"/>
        <v>-1.468225983993517</v>
      </c>
      <c r="AL64">
        <f t="shared" si="8"/>
        <v>-3.715511533597935</v>
      </c>
      <c r="AN64">
        <f t="shared" si="26"/>
        <v>0</v>
      </c>
      <c r="AO64">
        <f t="shared" si="26"/>
        <v>0</v>
      </c>
      <c r="AP64">
        <f t="shared" si="26"/>
        <v>-3.324047603953345E-15</v>
      </c>
      <c r="AQ64">
        <f t="shared" si="26"/>
        <v>-8.8201512086015989E-10</v>
      </c>
      <c r="AR64">
        <f t="shared" si="26"/>
        <v>-8.820184449077638E-10</v>
      </c>
      <c r="AS64">
        <f t="shared" si="26"/>
        <v>-2.2354178010645766E-3</v>
      </c>
      <c r="AT64">
        <f t="shared" si="26"/>
        <v>-1.460472967569608E-3</v>
      </c>
      <c r="AU64">
        <f t="shared" si="23"/>
        <v>-3.6958916506526296E-3</v>
      </c>
      <c r="AW64">
        <v>61</v>
      </c>
      <c r="AX64">
        <f>IF(Z64&gt;0, (R64*SUMPRODUCT(K64:$K$98, X64:$X$98)-K64*$AZ$3)/Z64, 0)</f>
        <v>-70051951548049.969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500000</v>
      </c>
      <c r="S65">
        <f t="shared" si="1"/>
        <v>-497058726894410.25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-18.727372251289378</v>
      </c>
      <c r="AC65">
        <f t="shared" si="2"/>
        <v>-16.720868082283499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-1.1551125232521507E-7</v>
      </c>
      <c r="AI65">
        <f t="shared" si="25"/>
        <v>-1.1551167282050007E-7</v>
      </c>
      <c r="AJ65">
        <f t="shared" si="7"/>
        <v>-2.0065041690058791</v>
      </c>
      <c r="AK65">
        <f t="shared" si="22"/>
        <v>-1.3109160575902565</v>
      </c>
      <c r="AL65">
        <f t="shared" si="8"/>
        <v>-3.3174203421078081</v>
      </c>
      <c r="AN65">
        <f t="shared" si="26"/>
        <v>0</v>
      </c>
      <c r="AO65">
        <f t="shared" si="26"/>
        <v>0</v>
      </c>
      <c r="AP65">
        <f t="shared" si="26"/>
        <v>-3.7345968355690871E-16</v>
      </c>
      <c r="AQ65">
        <f t="shared" si="26"/>
        <v>-1.0259043865464547E-10</v>
      </c>
      <c r="AR65">
        <f t="shared" si="26"/>
        <v>-1.0259081211432903E-10</v>
      </c>
      <c r="AS65">
        <f t="shared" si="26"/>
        <v>-1.7820613898387563E-3</v>
      </c>
      <c r="AT65">
        <f t="shared" si="26"/>
        <v>-1.1642801084777565E-3</v>
      </c>
      <c r="AU65">
        <f t="shared" si="23"/>
        <v>-2.9463416009073247E-3</v>
      </c>
      <c r="AW65">
        <v>62</v>
      </c>
      <c r="AX65">
        <f>IF(Z65&gt;0, (R65*SUMPRODUCT(K65:$K$98, X65:$X$98)-K65*$AZ$3)/Z65, 0)</f>
        <v>-497058726894410.25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500000</v>
      </c>
      <c r="S66">
        <f t="shared" si="1"/>
        <v>-3645257410845141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-16.720868082283499</v>
      </c>
      <c r="AC66">
        <f t="shared" si="2"/>
        <v>-14.929346502129045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-1.4603836569747673E-8</v>
      </c>
      <c r="AI66">
        <f t="shared" si="25"/>
        <v>-1.4603887764165582E-8</v>
      </c>
      <c r="AJ66">
        <f t="shared" si="7"/>
        <v>-1.7915215801544537</v>
      </c>
      <c r="AK66">
        <f t="shared" si="22"/>
        <v>-1.1704607657598449</v>
      </c>
      <c r="AL66">
        <f t="shared" si="8"/>
        <v>-2.9619823605181863</v>
      </c>
      <c r="AN66">
        <f t="shared" si="26"/>
        <v>0</v>
      </c>
      <c r="AO66">
        <f t="shared" si="26"/>
        <v>0</v>
      </c>
      <c r="AP66">
        <f t="shared" si="26"/>
        <v>-4.059636804260554E-17</v>
      </c>
      <c r="AQ66">
        <f t="shared" si="26"/>
        <v>-1.1580612661200764E-11</v>
      </c>
      <c r="AR66">
        <f t="shared" si="26"/>
        <v>-1.1580653257568807E-11</v>
      </c>
      <c r="AS66">
        <f t="shared" si="26"/>
        <v>-1.4206484299426486E-3</v>
      </c>
      <c r="AT66">
        <f t="shared" si="26"/>
        <v>-9.2815697427593171E-4</v>
      </c>
      <c r="AU66">
        <f t="shared" si="23"/>
        <v>-2.3488054157992334E-3</v>
      </c>
      <c r="AW66">
        <v>63</v>
      </c>
      <c r="AX66">
        <f>IF(Z66&gt;0, (R66*SUMPRODUCT(K66:$K$98, X66:$X$98)-K66*$AZ$3)/Z66, 0)</f>
        <v>-3645257410845141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-2.77176052411492E+16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-14.929346502129045</v>
      </c>
      <c r="AC67">
        <f t="shared" ref="AC67:AC89" si="29">S67*Z67</f>
        <v>-13.329773662625406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-1.7868421430131624E-9</v>
      </c>
      <c r="AI67">
        <f t="shared" ref="AI67:AI89" si="33">SUM(AE67:AH67)</f>
        <v>-1.786848154433317E-9</v>
      </c>
      <c r="AJ67">
        <f t="shared" ref="AJ67:AJ89" si="34">AB67-AC67</f>
        <v>-1.5995728395036384</v>
      </c>
      <c r="AK67">
        <f t="shared" si="22"/>
        <v>-1.0450542551490332</v>
      </c>
      <c r="AL67">
        <f t="shared" ref="AL67:AL89" si="35">SUM(AI67:AK67)</f>
        <v>-2.6446270964395198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-1.2651229552711093E-12</v>
      </c>
      <c r="AR67">
        <f t="shared" si="36"/>
        <v>-1.2651272114868367E-12</v>
      </c>
      <c r="AS67">
        <f t="shared" si="36"/>
        <v>-1.1325322305594044E-3</v>
      </c>
      <c r="AT67">
        <f t="shared" si="36"/>
        <v>-7.3992105730352352E-4</v>
      </c>
      <c r="AU67">
        <f t="shared" si="23"/>
        <v>-1.8724532891280551E-3</v>
      </c>
      <c r="AW67">
        <v>64</v>
      </c>
      <c r="AX67">
        <f>IF(Z67&gt;0, (R67*SUMPRODUCT(K67:$K$98, X67:$X$98)-K67*$AZ$3)/Z67, 0)</f>
        <v>-2.77176052411492E+16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500000</v>
      </c>
      <c r="S68">
        <f t="shared" si="28"/>
        <v>-2.1897083577140694E+17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-13.329773662625406</v>
      </c>
      <c r="AC68">
        <f t="shared" si="29"/>
        <v>-11.901583627345227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-2.1087605370908739E-10</v>
      </c>
      <c r="AI68">
        <f t="shared" si="33"/>
        <v>-2.1087673311369768E-10</v>
      </c>
      <c r="AJ68">
        <f t="shared" si="34"/>
        <v>-1.4281900352801795</v>
      </c>
      <c r="AK68">
        <f t="shared" si="22"/>
        <v>-0.93308415638377851</v>
      </c>
      <c r="AL68">
        <f t="shared" si="35"/>
        <v>-2.3612741918748346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-1.3330787086928663E-13</v>
      </c>
      <c r="AR68">
        <f t="shared" si="36"/>
        <v>-1.3330830036320243E-13</v>
      </c>
      <c r="AS68">
        <f t="shared" si="36"/>
        <v>-9.0284776033689395E-4</v>
      </c>
      <c r="AT68">
        <f t="shared" si="36"/>
        <v>-5.8986053675389751E-4</v>
      </c>
      <c r="AU68">
        <f t="shared" si="23"/>
        <v>-1.4927082972240996E-3</v>
      </c>
      <c r="AW68">
        <v>65</v>
      </c>
      <c r="AX68">
        <f>IF(Z68&gt;0, (R68*SUMPRODUCT(K68:$K$98, X68:$X$98)-K68*$AZ$3)/Z68, 0)</f>
        <v>-2.1897083577140694E+17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500000</v>
      </c>
      <c r="S69">
        <f t="shared" si="28"/>
        <v>-1.8033252686644227E+18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-11.901583627345227</v>
      </c>
      <c r="AC69">
        <f t="shared" si="29"/>
        <v>-10.626413952986928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-2.3958083895849281E-11</v>
      </c>
      <c r="AI69">
        <f t="shared" si="33"/>
        <v>-2.3958157554316072E-11</v>
      </c>
      <c r="AJ69">
        <f t="shared" si="34"/>
        <v>-1.275169674358299</v>
      </c>
      <c r="AK69">
        <f t="shared" si="22"/>
        <v>-0.83311085391416595</v>
      </c>
      <c r="AL69">
        <f t="shared" si="35"/>
        <v>-2.1082805282964232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-1.352267421213881E-14</v>
      </c>
      <c r="AR69">
        <f t="shared" si="36"/>
        <v>-1.352271578722694E-14</v>
      </c>
      <c r="AS69">
        <f t="shared" si="36"/>
        <v>-7.1974470690178486E-4</v>
      </c>
      <c r="AT69">
        <f t="shared" si="36"/>
        <v>-4.7023320850920976E-4</v>
      </c>
      <c r="AU69">
        <f t="shared" si="23"/>
        <v>-1.1899779154245175E-3</v>
      </c>
      <c r="AW69">
        <v>66</v>
      </c>
      <c r="AX69">
        <f>IF(Z69&gt;0, (R69*SUMPRODUCT(K69:$K$98, X69:$X$98)-K69*$AZ$3)/Z69, 0)</f>
        <v>-1.8033252686644227E+18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500000</v>
      </c>
      <c r="S70">
        <f t="shared" si="28"/>
        <v>-1.5514312259883862E+19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-10.626413952986928</v>
      </c>
      <c r="AC70">
        <f t="shared" si="29"/>
        <v>-9.4878696008811971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-2.6110973218415208E-12</v>
      </c>
      <c r="AI70">
        <f t="shared" si="33"/>
        <v>-2.6111049662905964E-12</v>
      </c>
      <c r="AJ70">
        <f t="shared" si="34"/>
        <v>-1.1385443521057308</v>
      </c>
      <c r="AK70">
        <f t="shared" si="22"/>
        <v>-0.74384897670908501</v>
      </c>
      <c r="AL70">
        <f t="shared" si="35"/>
        <v>-1.8823933288174268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-1.3158777404792013E-15</v>
      </c>
      <c r="AR70">
        <f t="shared" si="36"/>
        <v>-1.3158815929439458E-15</v>
      </c>
      <c r="AS70">
        <f t="shared" si="36"/>
        <v>-5.7377607374191038E-4</v>
      </c>
      <c r="AT70">
        <f t="shared" si="36"/>
        <v>-3.7486703484471856E-4</v>
      </c>
      <c r="AU70">
        <f t="shared" si="23"/>
        <v>-9.4864310858794483E-4</v>
      </c>
      <c r="AW70">
        <v>67</v>
      </c>
      <c r="AX70">
        <f>IF(Z70&gt;0, (R70*SUMPRODUCT(K70:$K$98, X70:$X$98)-K70*$AZ$3)/Z70, 0)</f>
        <v>-1.5514312259883862E+19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500000</v>
      </c>
      <c r="S71">
        <f t="shared" si="28"/>
        <v>-1.3960344720700287E+20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-9.4878696008811971</v>
      </c>
      <c r="AC71">
        <f t="shared" si="29"/>
        <v>-8.4713121436439263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-2.7237955672946011E-13</v>
      </c>
      <c r="AI71">
        <f t="shared" si="33"/>
        <v>-2.7238031524512657E-13</v>
      </c>
      <c r="AJ71">
        <f t="shared" si="34"/>
        <v>-1.0165574572372709</v>
      </c>
      <c r="AK71">
        <f t="shared" si="22"/>
        <v>-0.66415087206168388</v>
      </c>
      <c r="AL71">
        <f t="shared" si="35"/>
        <v>-1.6807083292992271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-1.2256006064951617E-16</v>
      </c>
      <c r="AR71">
        <f t="shared" si="36"/>
        <v>-1.2256040195165792E-16</v>
      </c>
      <c r="AS71">
        <f t="shared" si="36"/>
        <v>-4.5741077307231873E-4</v>
      </c>
      <c r="AT71">
        <f t="shared" si="36"/>
        <v>-2.9884170507391505E-4</v>
      </c>
      <c r="AU71">
        <f t="shared" si="23"/>
        <v>-7.5625247814635629E-4</v>
      </c>
      <c r="AW71">
        <v>68</v>
      </c>
      <c r="AX71">
        <f>IF(Z71&gt;0, (R71*SUMPRODUCT(K71:$K$98, X71:$X$98)-K71*$AZ$3)/Z71, 0)</f>
        <v>-1.3960344720700287E+20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500000</v>
      </c>
      <c r="S72">
        <f t="shared" si="28"/>
        <v>-1.3182040000621482E+21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-8.4713121436439263</v>
      </c>
      <c r="AC72">
        <f t="shared" si="29"/>
        <v>-7.5636715568249331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-2.7168289801956452E-14</v>
      </c>
      <c r="AI72">
        <f t="shared" si="33"/>
        <v>-2.7168361525221178E-14</v>
      </c>
      <c r="AJ72">
        <f t="shared" si="34"/>
        <v>-0.90764058681899318</v>
      </c>
      <c r="AK72">
        <f t="shared" ref="AK72:AK89" si="49">G72*SUM(AB72:AB72, AE72:AF72)</f>
        <v>-0.59299185005507493</v>
      </c>
      <c r="AL72">
        <f t="shared" si="35"/>
        <v>-1.5006324368740953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-1.0914874258856732E-17</v>
      </c>
      <c r="AR72">
        <f t="shared" si="36"/>
        <v>-1.0914903073714849E-17</v>
      </c>
      <c r="AS72">
        <f t="shared" si="36"/>
        <v>-3.6464506781913218E-4</v>
      </c>
      <c r="AT72">
        <f t="shared" si="36"/>
        <v>-2.3823477764183277E-4</v>
      </c>
      <c r="AU72">
        <f t="shared" si="23"/>
        <v>-6.0287984546097582E-4</v>
      </c>
      <c r="AW72">
        <v>69</v>
      </c>
      <c r="AX72">
        <f>IF(Z72&gt;0, (R72*SUMPRODUCT(K72:$K$98, X72:$X$98)-K72*$AZ$3)/Z72, 0)</f>
        <v>-1.3182040000621482E+21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500000</v>
      </c>
      <c r="S73">
        <f t="shared" si="28"/>
        <v>-1.3105274877991203E+22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-7.5636715568249331</v>
      </c>
      <c r="AC73">
        <f t="shared" si="29"/>
        <v>-6.753278175736547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-2.5825863221573428E-15</v>
      </c>
      <c r="AI73">
        <f t="shared" si="33"/>
        <v>-2.5825927635313685E-15</v>
      </c>
      <c r="AJ73">
        <f t="shared" si="34"/>
        <v>-0.8103933810883861</v>
      </c>
      <c r="AK73">
        <f t="shared" si="49"/>
        <v>-0.52945700897774539</v>
      </c>
      <c r="AL73">
        <f t="shared" si="35"/>
        <v>-1.339850390066134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-9.2638872292687425E-19</v>
      </c>
      <c r="AR73">
        <f t="shared" si="36"/>
        <v>-9.2639103348517241E-19</v>
      </c>
      <c r="AS73">
        <f t="shared" si="36"/>
        <v>-2.9069281554458851E-4</v>
      </c>
      <c r="AT73">
        <f t="shared" si="36"/>
        <v>-1.8991930615579774E-4</v>
      </c>
      <c r="AU73">
        <f t="shared" si="23"/>
        <v>-4.8061212170038718E-4</v>
      </c>
      <c r="AW73">
        <v>70</v>
      </c>
      <c r="AX73">
        <f>IF(Z73&gt;0, (R73*SUMPRODUCT(K73:$K$98, X73:$X$98)-K73*$AZ$3)/Z73, 0)</f>
        <v>-1.3105274877991203E+22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500000</v>
      </c>
      <c r="S74">
        <f t="shared" si="28"/>
        <v>-1.3764585184195706E+23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-6.753278175736547</v>
      </c>
      <c r="AC74">
        <f t="shared" si="29"/>
        <v>-6.0297126569076305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-2.3317541696521912E-16</v>
      </c>
      <c r="AI74">
        <f t="shared" si="33"/>
        <v>-2.331759645400803E-16</v>
      </c>
      <c r="AJ74">
        <f t="shared" si="34"/>
        <v>-0.72356551882891651</v>
      </c>
      <c r="AK74">
        <f t="shared" si="49"/>
        <v>-0.47272947230155832</v>
      </c>
      <c r="AL74">
        <f t="shared" si="35"/>
        <v>-1.196294991130475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-7.467980107738456E-20</v>
      </c>
      <c r="AR74">
        <f t="shared" si="36"/>
        <v>-7.4679976450853337E-20</v>
      </c>
      <c r="AS74">
        <f t="shared" si="36"/>
        <v>-2.3173853280021413E-4</v>
      </c>
      <c r="AT74">
        <f t="shared" si="36"/>
        <v>-1.5140250809613976E-4</v>
      </c>
      <c r="AU74">
        <f t="shared" si="23"/>
        <v>-3.8314104089635394E-4</v>
      </c>
      <c r="AW74">
        <v>71</v>
      </c>
      <c r="AX74">
        <f>IF(Z74&gt;0, (R74*SUMPRODUCT(K74:$K$98, X74:$X$98)-K74*$AZ$3)/Z74, 0)</f>
        <v>-1.3764585184195706E+23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500000</v>
      </c>
      <c r="S75">
        <f t="shared" si="28"/>
        <v>-1.5326127181199441E+24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-6.0297126569076305</v>
      </c>
      <c r="AC75">
        <f t="shared" si="29"/>
        <v>-5.3836720150960984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-1.9927593844274613E-17</v>
      </c>
      <c r="AI75">
        <f t="shared" si="33"/>
        <v>-1.9927637753541052E-17</v>
      </c>
      <c r="AJ75">
        <f t="shared" si="34"/>
        <v>-0.64604064181153209</v>
      </c>
      <c r="AK75">
        <f t="shared" si="49"/>
        <v>-0.42207988598353419</v>
      </c>
      <c r="AL75">
        <f t="shared" si="35"/>
        <v>-1.0681205277950663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-5.6984564132405112E-21</v>
      </c>
      <c r="AR75">
        <f t="shared" si="36"/>
        <v>-5.6984689694499003E-21</v>
      </c>
      <c r="AS75">
        <f t="shared" si="36"/>
        <v>-1.8474053954098689E-4</v>
      </c>
      <c r="AT75">
        <f t="shared" si="36"/>
        <v>-1.206971525001114E-4</v>
      </c>
      <c r="AU75">
        <f t="shared" si="23"/>
        <v>-3.0543769204109829E-4</v>
      </c>
      <c r="AW75">
        <v>72</v>
      </c>
      <c r="AX75">
        <f>IF(Z75&gt;0, (R75*SUMPRODUCT(K75:$K$98, X75:$X$98)-K75*$AZ$3)/Z75, 0)</f>
        <v>-1.5326127181199441E+24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500000</v>
      </c>
      <c r="S76">
        <f t="shared" si="28"/>
        <v>-1.8162423309584072E+25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-5.3836720150960984</v>
      </c>
      <c r="AC76">
        <f t="shared" si="29"/>
        <v>-4.8068500134786589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-1.6064774173469668E-18</v>
      </c>
      <c r="AI76">
        <f t="shared" si="33"/>
        <v>-1.6064807255853083E-18</v>
      </c>
      <c r="AJ76">
        <f t="shared" si="34"/>
        <v>-0.57682200161743946</v>
      </c>
      <c r="AK76">
        <f t="shared" si="49"/>
        <v>-0.3768570410567269</v>
      </c>
      <c r="AL76">
        <f t="shared" si="35"/>
        <v>-0.95367904267416637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-4.1016535077767097E-22</v>
      </c>
      <c r="AR76">
        <f t="shared" si="36"/>
        <v>-4.1016619543613E-22</v>
      </c>
      <c r="AS76">
        <f t="shared" si="36"/>
        <v>-1.4727402705754696E-4</v>
      </c>
      <c r="AT76">
        <f t="shared" si="36"/>
        <v>-9.6219031010930621E-5</v>
      </c>
      <c r="AU76">
        <f t="shared" si="23"/>
        <v>-2.4349305806847758E-4</v>
      </c>
      <c r="AW76">
        <v>73</v>
      </c>
      <c r="AX76">
        <f>IF(Z76&gt;0, (R76*SUMPRODUCT(K76:$K$98, X76:$X$98)-K76*$AZ$3)/Z76, 0)</f>
        <v>-1.8162423309584072E+25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500000</v>
      </c>
      <c r="S77">
        <f t="shared" si="28"/>
        <v>-2.3014414113912502E+26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-4.8068500134786589</v>
      </c>
      <c r="AC77">
        <f t="shared" si="29"/>
        <v>-4.291830369177374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-1.2168201580188281E-19</v>
      </c>
      <c r="AI77">
        <f t="shared" si="33"/>
        <v>-1.2168224890744591E-19</v>
      </c>
      <c r="AJ77">
        <f t="shared" si="34"/>
        <v>-0.51501964430128488</v>
      </c>
      <c r="AK77">
        <f t="shared" si="49"/>
        <v>-0.33647950094350615</v>
      </c>
      <c r="AL77">
        <f t="shared" si="35"/>
        <v>-0.85149914524479109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-2.7739122475906516E-23</v>
      </c>
      <c r="AR77">
        <f t="shared" si="36"/>
        <v>-2.7739175615589667E-23</v>
      </c>
      <c r="AS77">
        <f t="shared" si="36"/>
        <v>-1.1740595269255967E-4</v>
      </c>
      <c r="AT77">
        <f t="shared" si="36"/>
        <v>-7.6705222425805657E-5</v>
      </c>
      <c r="AU77">
        <f t="shared" si="23"/>
        <v>-1.9411117511836535E-4</v>
      </c>
      <c r="AW77">
        <v>74</v>
      </c>
      <c r="AX77">
        <f>IF(Z77&gt;0, (R77*SUMPRODUCT(K77:$K$98, X77:$X$98)-K77*$AZ$3)/Z77, 0)</f>
        <v>-2.3014414113912502E+26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500000</v>
      </c>
      <c r="S78">
        <f t="shared" si="28"/>
        <v>-3.1336047059767168E+27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-4.291830369177374</v>
      </c>
      <c r="AC78">
        <f t="shared" si="29"/>
        <v>-3.8319914010512264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-8.619545264627873E-21</v>
      </c>
      <c r="AI78">
        <f t="shared" si="33"/>
        <v>-8.6195605505037276E-21</v>
      </c>
      <c r="AJ78">
        <f t="shared" si="34"/>
        <v>-0.45983896812614766</v>
      </c>
      <c r="AK78">
        <f t="shared" si="49"/>
        <v>-0.30042812584241624</v>
      </c>
      <c r="AL78">
        <f t="shared" si="35"/>
        <v>-0.76026709396856385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-1.754416303006153E-24</v>
      </c>
      <c r="AR78">
        <f t="shared" si="36"/>
        <v>-1.7544194142827902E-24</v>
      </c>
      <c r="AS78">
        <f t="shared" si="36"/>
        <v>-9.3595306674553388E-5</v>
      </c>
      <c r="AT78">
        <f t="shared" si="36"/>
        <v>-6.1148933694041508E-5</v>
      </c>
      <c r="AU78">
        <f t="shared" si="23"/>
        <v>-1.5474424036859488E-4</v>
      </c>
      <c r="AW78">
        <v>75</v>
      </c>
      <c r="AX78">
        <f>IF(Z78&gt;0, (R78*SUMPRODUCT(K78:$K$98, X78:$X$98)-K78*$AZ$3)/Z78, 0)</f>
        <v>-3.1336047059767168E+27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500000</v>
      </c>
      <c r="S79">
        <f t="shared" si="28"/>
        <v>-4.6086190695858141E+28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-3.8319914010512264</v>
      </c>
      <c r="AC79">
        <f t="shared" si="29"/>
        <v>-3.4214208937957378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-5.6820087808349019E-22</v>
      </c>
      <c r="AI79">
        <f t="shared" si="33"/>
        <v>-5.6820180607863421E-22</v>
      </c>
      <c r="AJ79">
        <f t="shared" si="34"/>
        <v>-0.4105705072554886</v>
      </c>
      <c r="AK79">
        <f t="shared" si="49"/>
        <v>-0.26823939807358588</v>
      </c>
      <c r="AL79">
        <f t="shared" si="35"/>
        <v>-0.67880990532907448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-1.0326001352652104E-25</v>
      </c>
      <c r="AR79">
        <f t="shared" si="36"/>
        <v>-1.0326018217249612E-25</v>
      </c>
      <c r="AS79">
        <f t="shared" si="36"/>
        <v>-7.4613605448464054E-5</v>
      </c>
      <c r="AT79">
        <f t="shared" si="36"/>
        <v>-4.874755555966318E-5</v>
      </c>
      <c r="AU79">
        <f t="shared" si="23"/>
        <v>-1.2336116100812721E-4</v>
      </c>
      <c r="AW79">
        <v>76</v>
      </c>
      <c r="AX79">
        <f>IF(Z79&gt;0, (R79*SUMPRODUCT(K79:$K$98, X79:$X$98)-K79*$AZ$3)/Z79, 0)</f>
        <v>-4.6086190695858141E+28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500000</v>
      </c>
      <c r="S80">
        <f t="shared" si="28"/>
        <v>-7.4733153663795206E+29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-3.4214208937957378</v>
      </c>
      <c r="AC80">
        <f t="shared" si="29"/>
        <v>-3.054840083746194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-3.4704775793535052E-23</v>
      </c>
      <c r="AI80">
        <f t="shared" si="33"/>
        <v>-3.4704826889332802E-23</v>
      </c>
      <c r="AJ80">
        <f t="shared" si="34"/>
        <v>-0.36658081004954379</v>
      </c>
      <c r="AK80">
        <f t="shared" si="49"/>
        <v>-0.23949946256570168</v>
      </c>
      <c r="AL80">
        <f t="shared" si="35"/>
        <v>-0.60608027261524544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-5.6312070697015587E-27</v>
      </c>
      <c r="AR80">
        <f t="shared" si="36"/>
        <v>-5.6312153605206446E-27</v>
      </c>
      <c r="AS80">
        <f t="shared" si="36"/>
        <v>-5.9481509445523055E-5</v>
      </c>
      <c r="AT80">
        <f t="shared" si="36"/>
        <v>-3.8861252837741689E-5</v>
      </c>
      <c r="AU80">
        <f t="shared" si="23"/>
        <v>-9.8342762283264737E-5</v>
      </c>
      <c r="AW80">
        <v>77</v>
      </c>
      <c r="AX80">
        <f>IF(Z80&gt;0, (R80*SUMPRODUCT(K80:$K$98, X80:$X$98)-K80*$AZ$3)/Z80, 0)</f>
        <v>-7.4733153663795206E+29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500000</v>
      </c>
      <c r="S81">
        <f t="shared" si="28"/>
        <v>-1.3495766673812406E+31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-3.054840083746194</v>
      </c>
      <c r="AC81">
        <f t="shared" si="29"/>
        <v>-2.7275357890591017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-1.9223420590746304E-24</v>
      </c>
      <c r="AI81">
        <f t="shared" si="33"/>
        <v>-1.9223445853629242E-24</v>
      </c>
      <c r="AJ81">
        <f t="shared" si="34"/>
        <v>-0.32730429468709232</v>
      </c>
      <c r="AK81">
        <f t="shared" si="49"/>
        <v>-0.21383880586223361</v>
      </c>
      <c r="AL81">
        <f t="shared" si="35"/>
        <v>-0.54114310054932591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-2.7849980776437068E-28</v>
      </c>
      <c r="AR81">
        <f t="shared" si="36"/>
        <v>-2.785001737610469E-28</v>
      </c>
      <c r="AS81">
        <f t="shared" si="36"/>
        <v>-4.7418295157464115E-5</v>
      </c>
      <c r="AT81">
        <f t="shared" si="36"/>
        <v>-3.0979952836209886E-5</v>
      </c>
      <c r="AU81">
        <f t="shared" si="23"/>
        <v>-7.8398247993673994E-5</v>
      </c>
      <c r="AW81">
        <v>78</v>
      </c>
      <c r="AX81">
        <f>IF(Z81&gt;0, (R81*SUMPRODUCT(K81:$K$98, X81:$X$98)-K81*$AZ$3)/Z81, 0)</f>
        <v>-1.3495766673812406E+31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500000</v>
      </c>
      <c r="S82">
        <f t="shared" si="28"/>
        <v>-2.7472289267019761E+32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-2.7275357890591017</v>
      </c>
      <c r="AC82">
        <f t="shared" si="29"/>
        <v>-2.4352998116599118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-9.5608732344374837E-26</v>
      </c>
      <c r="AI82">
        <f t="shared" si="33"/>
        <v>-9.5608843151477036E-26</v>
      </c>
      <c r="AJ82">
        <f t="shared" si="34"/>
        <v>-0.29223597739918983</v>
      </c>
      <c r="AK82">
        <f t="shared" si="49"/>
        <v>-0.19092750523413712</v>
      </c>
      <c r="AL82">
        <f t="shared" si="35"/>
        <v>-0.48316348263332698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-1.2367267913789146E-29</v>
      </c>
      <c r="AR82">
        <f t="shared" si="36"/>
        <v>-1.2367282247010453E-29</v>
      </c>
      <c r="AS82">
        <f t="shared" si="36"/>
        <v>-3.7801574583437618E-5</v>
      </c>
      <c r="AT82">
        <f t="shared" si="36"/>
        <v>-2.4697028727845882E-5</v>
      </c>
      <c r="AU82">
        <f t="shared" si="23"/>
        <v>-6.249860331128351E-5</v>
      </c>
      <c r="AW82">
        <v>79</v>
      </c>
      <c r="AX82">
        <f>IF(Z82&gt;0, (R82*SUMPRODUCT(K82:$K$98, X82:$X$98)-K82*$AZ$3)/Z82, 0)</f>
        <v>-2.7472289267019761E+32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500000</v>
      </c>
      <c r="S83">
        <f t="shared" si="28"/>
        <v>-6.4001051052017601E+33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-2.4352998116599118</v>
      </c>
      <c r="AC83">
        <f t="shared" si="29"/>
        <v>-2.1743748318392067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-4.2180910032473073E-27</v>
      </c>
      <c r="AI83">
        <f t="shared" si="33"/>
        <v>-4.2180952500034076E-27</v>
      </c>
      <c r="AJ83">
        <f t="shared" si="34"/>
        <v>-0.26092497982070517</v>
      </c>
      <c r="AK83">
        <f t="shared" si="49"/>
        <v>-0.17047098681619385</v>
      </c>
      <c r="AL83">
        <f t="shared" si="35"/>
        <v>-0.43139596663689905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-4.8716281529827504E-31</v>
      </c>
      <c r="AR83">
        <f t="shared" si="36"/>
        <v>-4.871633057717276E-31</v>
      </c>
      <c r="AS83">
        <f t="shared" si="36"/>
        <v>-3.0135183819704729E-5</v>
      </c>
      <c r="AT83">
        <f t="shared" si="36"/>
        <v>-1.9688320095540401E-5</v>
      </c>
      <c r="AU83">
        <f t="shared" si="23"/>
        <v>-4.982350391524513E-5</v>
      </c>
      <c r="AW83">
        <v>80</v>
      </c>
      <c r="AX83">
        <f>IF(Z83&gt;0, (R83*SUMPRODUCT(K83:$K$98, X83:$X$98)-K83*$AZ$3)/Z83, 0)</f>
        <v>-6.4001051052017601E+33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500000</v>
      </c>
      <c r="S84">
        <f t="shared" si="28"/>
        <v>-1.7400083091649503E+35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-2.1743748318392067</v>
      </c>
      <c r="AC84">
        <f t="shared" si="29"/>
        <v>-1.9414060998564344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-1.6259281505138784E-28</v>
      </c>
      <c r="AI84">
        <f t="shared" si="33"/>
        <v>-1.6259295451955085E-28</v>
      </c>
      <c r="AJ84">
        <f t="shared" si="34"/>
        <v>-0.23296873198277224</v>
      </c>
      <c r="AK84">
        <f t="shared" si="49"/>
        <v>-0.15220623822874449</v>
      </c>
      <c r="AL84">
        <f t="shared" si="35"/>
        <v>-0.3851749702115167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-1.6766465282417382E-32</v>
      </c>
      <c r="AR84">
        <f t="shared" si="36"/>
        <v>-1.6766479664283594E-32</v>
      </c>
      <c r="AS84">
        <f t="shared" si="36"/>
        <v>-2.4023584039943158E-5</v>
      </c>
      <c r="AT84">
        <f t="shared" si="36"/>
        <v>-1.5695408239429527E-5</v>
      </c>
      <c r="AU84">
        <f t="shared" si="23"/>
        <v>-3.9718992279372678E-5</v>
      </c>
      <c r="AW84">
        <v>81</v>
      </c>
      <c r="AX84">
        <f>IF(Z84&gt;0, (R84*SUMPRODUCT(K84:$K$98, X84:$X$98)-K84*$AZ$3)/Z84, 0)</f>
        <v>-1.7400083091649503E+35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500000</v>
      </c>
      <c r="S85">
        <f t="shared" si="28"/>
        <v>-5.6732249767740427E+36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-1.9414060998564344</v>
      </c>
      <c r="AC85">
        <f t="shared" si="29"/>
        <v>-1.7333983034432454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-5.3701691539283772E-30</v>
      </c>
      <c r="AI85">
        <f t="shared" si="33"/>
        <v>-5.3701729731808978E-30</v>
      </c>
      <c r="AJ85">
        <f t="shared" si="34"/>
        <v>-0.20800779641318901</v>
      </c>
      <c r="AK85">
        <f t="shared" si="49"/>
        <v>-0.13589842698995042</v>
      </c>
      <c r="AL85">
        <f t="shared" si="35"/>
        <v>-0.34390622340313942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-4.9443602550725029E-34</v>
      </c>
      <c r="AR85">
        <f t="shared" si="36"/>
        <v>-4.9443637714906683E-34</v>
      </c>
      <c r="AS85">
        <f t="shared" si="36"/>
        <v>-1.9151454113475048E-5</v>
      </c>
      <c r="AT85">
        <f t="shared" si="36"/>
        <v>-1.2512283354137056E-5</v>
      </c>
      <c r="AU85">
        <f t="shared" si="23"/>
        <v>-3.1663737467612102E-5</v>
      </c>
      <c r="AW85">
        <v>82</v>
      </c>
      <c r="AX85">
        <f>IF(Z85&gt;0, (R85*SUMPRODUCT(K85:$K$98, X85:$X$98)-K85*$AZ$3)/Z85, 0)</f>
        <v>-5.6732249767740427E+36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500000</v>
      </c>
      <c r="S86">
        <f t="shared" si="28"/>
        <v>-2.3100165960085205E+38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-1.7333983034432454</v>
      </c>
      <c r="AC86">
        <f t="shared" si="29"/>
        <v>-1.5476770566457545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-1.4789247354792156E-31</v>
      </c>
      <c r="AI86">
        <f t="shared" si="33"/>
        <v>-1.4789255729607836E-31</v>
      </c>
      <c r="AJ86">
        <f t="shared" si="34"/>
        <v>-0.18572124679749091</v>
      </c>
      <c r="AK86">
        <f t="shared" si="49"/>
        <v>-0.12133788124102719</v>
      </c>
      <c r="AL86">
        <f t="shared" si="35"/>
        <v>-0.30705912803851809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-1.2157665523503806E-35</v>
      </c>
      <c r="AR86">
        <f t="shared" si="36"/>
        <v>-1.2157672408114323E-35</v>
      </c>
      <c r="AS86">
        <f t="shared" si="36"/>
        <v>-1.5267421965461672E-5</v>
      </c>
      <c r="AT86">
        <f t="shared" si="36"/>
        <v>-9.9747156841016085E-6</v>
      </c>
      <c r="AU86">
        <f t="shared" si="23"/>
        <v>-2.524213764956328E-5</v>
      </c>
      <c r="AW86">
        <v>83</v>
      </c>
      <c r="AX86">
        <f>IF(Z86&gt;0, (R86*SUMPRODUCT(K86:$K$98, X86:$X$98)-K86*$AZ$3)/Z86, 0)</f>
        <v>-2.3100165960085205E+38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500000</v>
      </c>
      <c r="S87">
        <f t="shared" si="28"/>
        <v>-1.2521953135415354E+40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-1.5476770566457545</v>
      </c>
      <c r="AC87">
        <f t="shared" si="29"/>
        <v>-1.3818545148622807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-3.2612497336088608E-33</v>
      </c>
      <c r="AI87">
        <f t="shared" si="33"/>
        <v>-3.2612511130407475E-33</v>
      </c>
      <c r="AJ87">
        <f t="shared" si="34"/>
        <v>-0.16582254178347378</v>
      </c>
      <c r="AK87">
        <f t="shared" si="49"/>
        <v>-0.10833739396520282</v>
      </c>
      <c r="AL87">
        <f t="shared" si="35"/>
        <v>-0.27415993574867659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-2.3937023840611531E-37</v>
      </c>
      <c r="AR87">
        <f t="shared" si="36"/>
        <v>-2.3937033965409282E-37</v>
      </c>
      <c r="AS87">
        <f t="shared" si="36"/>
        <v>-1.2171095316853993E-5</v>
      </c>
      <c r="AT87">
        <f t="shared" si="36"/>
        <v>-7.9517822736779391E-6</v>
      </c>
      <c r="AU87">
        <f t="shared" si="23"/>
        <v>-2.012287759053193E-5</v>
      </c>
      <c r="AW87">
        <v>84</v>
      </c>
      <c r="AX87">
        <f>IF(Z87&gt;0, (R87*SUMPRODUCT(K87:$K$98, X87:$X$98)-K87*$AZ$3)/Z87, 0)</f>
        <v>-1.2521953135415354E+40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500000</v>
      </c>
      <c r="S88">
        <f t="shared" si="28"/>
        <v>-1.0150551032705965E+42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-1.3818545148622807</v>
      </c>
      <c r="AC88">
        <f t="shared" si="29"/>
        <v>-1.2337986739841791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-5.4017753099964984E-35</v>
      </c>
      <c r="AI88">
        <f t="shared" si="33"/>
        <v>-5.4017768293705083E-35</v>
      </c>
      <c r="AJ88">
        <f t="shared" si="34"/>
        <v>-0.14805584087810164</v>
      </c>
      <c r="AK88">
        <f t="shared" si="49"/>
        <v>-9.6729816040359656E-2</v>
      </c>
      <c r="AL88">
        <f t="shared" si="35"/>
        <v>-0.2447856569184613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-3.5400108125423276E-39</v>
      </c>
      <c r="AR88">
        <f t="shared" si="36"/>
        <v>-3.5400118082520927E-39</v>
      </c>
      <c r="AS88">
        <f t="shared" si="36"/>
        <v>-9.702722669685903E-6</v>
      </c>
      <c r="AT88">
        <f t="shared" si="36"/>
        <v>-6.3391121441947846E-6</v>
      </c>
      <c r="AU88">
        <f t="shared" si="23"/>
        <v>-1.6041834813880687E-5</v>
      </c>
      <c r="AW88">
        <v>85</v>
      </c>
      <c r="AX88">
        <f>IF(Z88&gt;0, (R88*SUMPRODUCT(K88:$K$98, X88:$X$98)-K88*$AZ$3)/Z88, 0)</f>
        <v>-1.0150551032705965E+42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-1.2337986739841791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-6.0774960394207744E-37</v>
      </c>
      <c r="AI89">
        <f t="shared" si="33"/>
        <v>-6.0774960394207744E-37</v>
      </c>
      <c r="AJ89">
        <f t="shared" si="34"/>
        <v>-1.2337986739841791</v>
      </c>
      <c r="AK89">
        <f t="shared" si="49"/>
        <v>-8.6365907178892545E-2</v>
      </c>
      <c r="AL89">
        <f t="shared" si="35"/>
        <v>-1.3201645811630716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-3.5561063027011878E-41</v>
      </c>
      <c r="AR89">
        <f t="shared" si="36"/>
        <v>-3.5561063027011878E-41</v>
      </c>
      <c r="AS89">
        <f t="shared" si="36"/>
        <v>-7.2192877006591456E-5</v>
      </c>
      <c r="AT89">
        <f t="shared" si="36"/>
        <v>-5.0535013904614027E-6</v>
      </c>
      <c r="AU89">
        <f t="shared" si="23"/>
        <v>-7.7246378397052867E-5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23592.336398548745</v>
      </c>
      <c r="AO91" s="8">
        <f t="shared" si="50"/>
        <v>-2359.2336398548746</v>
      </c>
      <c r="AP91" s="8">
        <f t="shared" si="50"/>
        <v>-180.10405908749468</v>
      </c>
      <c r="AQ91" s="8">
        <f t="shared" si="50"/>
        <v>-18826.78773471816</v>
      </c>
      <c r="AR91" s="8">
        <f t="shared" si="50"/>
        <v>2226.2109648882047</v>
      </c>
      <c r="AS91" s="8">
        <f t="shared" si="50"/>
        <v>-5342.9063157316914</v>
      </c>
      <c r="AT91" s="8">
        <f t="shared" si="50"/>
        <v>3116.6953508434858</v>
      </c>
      <c r="AU91" s="8">
        <f t="shared" si="50"/>
        <v>-1.3389035702620483E-12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60894.186701138315</v>
      </c>
      <c r="K3">
        <v>1</v>
      </c>
      <c r="L3" s="2">
        <v>0</v>
      </c>
      <c r="O3">
        <f>$C$3</f>
        <v>60894.186701138315</v>
      </c>
      <c r="P3">
        <f>O3*C5</f>
        <v>6089.4186701138315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60894.186701138315</v>
      </c>
      <c r="AF3">
        <f t="shared" ref="AF3:AG34" si="4">-$Z3*P3</f>
        <v>-6089.4186701138315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54704.768031024483</v>
      </c>
      <c r="AJ3">
        <f t="shared" ref="AJ3:AJ66" si="7">AB3-AC3</f>
        <v>0</v>
      </c>
      <c r="AL3">
        <f t="shared" ref="AL3:AL66" si="8">SUM(AI3:AK3)</f>
        <v>54704.768031024483</v>
      </c>
      <c r="AN3">
        <f t="shared" ref="AN3:AU34" si="9">AE3*$K3</f>
        <v>60894.186701138315</v>
      </c>
      <c r="AO3">
        <f t="shared" si="9"/>
        <v>-6089.4186701138315</v>
      </c>
      <c r="AP3">
        <f t="shared" si="9"/>
        <v>-100</v>
      </c>
      <c r="AQ3">
        <f t="shared" si="9"/>
        <v>0</v>
      </c>
      <c r="AR3">
        <f t="shared" si="9"/>
        <v>54704.768031024483</v>
      </c>
      <c r="AS3">
        <f t="shared" si="9"/>
        <v>0</v>
      </c>
      <c r="AT3">
        <f t="shared" si="9"/>
        <v>0</v>
      </c>
      <c r="AU3">
        <f t="shared" si="9"/>
        <v>54704.768031024483</v>
      </c>
      <c r="AW3">
        <v>0</v>
      </c>
      <c r="AX3">
        <f>IF(Z3&gt;0, (R3*SUMPRODUCT(K3:$K$98, X3:$X$98)-K3*$AZ$3)/Z3, 0)</f>
        <v>0</v>
      </c>
      <c r="AZ3">
        <f>C6*ABS(SUMPRODUCT(X4:X79, K4:K79))/1</f>
        <v>49585.768114273604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5379.7949162745381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5312.7608693864604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-5312.7608693864604</v>
      </c>
      <c r="AK4">
        <f>G4*SUM(AB4, AE4:AF4)</f>
        <v>0</v>
      </c>
      <c r="AL4">
        <f t="shared" si="8"/>
        <v>-6542.92836938646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-1098.3638392857142</v>
      </c>
      <c r="AR4">
        <f t="shared" si="9"/>
        <v>-1098.3638392857142</v>
      </c>
      <c r="AS4">
        <f t="shared" si="9"/>
        <v>-4743.5364905236247</v>
      </c>
      <c r="AT4">
        <f t="shared" si="9"/>
        <v>0</v>
      </c>
      <c r="AU4">
        <f t="shared" si="9"/>
        <v>-5841.9003298093385</v>
      </c>
      <c r="AW4">
        <v>1</v>
      </c>
      <c r="AX4">
        <f>IF(Z4&gt;0, (R4*SUMPRODUCT(K4:$K$98, X4:$X$98)-K4*$AZ$3)/Z4, 0)</f>
        <v>5379.7949162745381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500000</v>
      </c>
      <c r="S5">
        <f t="shared" si="1"/>
        <v>9186.8737206766546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5312.7608693864604</v>
      </c>
      <c r="AC5">
        <f t="shared" si="2"/>
        <v>8957.9335206243777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-1292.3141564123</v>
      </c>
      <c r="AI5">
        <f t="shared" si="6"/>
        <v>-1304.5026519127648</v>
      </c>
      <c r="AJ5">
        <f t="shared" si="7"/>
        <v>-3645.1726512379173</v>
      </c>
      <c r="AK5">
        <f>G5*SUM(AB5, AE5:AF5)</f>
        <v>371.89326085705227</v>
      </c>
      <c r="AL5">
        <f t="shared" si="8"/>
        <v>-4577.7820422936302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-1030.2249333643972</v>
      </c>
      <c r="AR5">
        <f t="shared" si="9"/>
        <v>-1039.9415273539259</v>
      </c>
      <c r="AS5">
        <f t="shared" si="9"/>
        <v>-2905.9093201832884</v>
      </c>
      <c r="AT5">
        <f t="shared" si="9"/>
        <v>296.4710306577266</v>
      </c>
      <c r="AU5">
        <f t="shared" si="9"/>
        <v>-3649.3798168794879</v>
      </c>
      <c r="AW5">
        <v>2</v>
      </c>
      <c r="AX5">
        <f>IF(Z5&gt;0, (R5*SUMPRODUCT(K5:$K$98, X5:$X$98)-K5*$AZ$3)/Z5, 0)</f>
        <v>9186.8737206766546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500000</v>
      </c>
      <c r="S6">
        <f t="shared" si="1"/>
        <v>12635.625049636546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8957.9335206243777</v>
      </c>
      <c r="AC6">
        <f t="shared" si="2"/>
        <v>12163.009025227489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-1366.1489807890453</v>
      </c>
      <c r="AI6">
        <f t="shared" si="6"/>
        <v>-1378.1814376099856</v>
      </c>
      <c r="AJ6">
        <f t="shared" si="7"/>
        <v>-3205.0755046031118</v>
      </c>
      <c r="AK6">
        <f>G6*SUM(AB6, AE6:AF6)</f>
        <v>627.05534644370653</v>
      </c>
      <c r="AL6">
        <f t="shared" si="8"/>
        <v>-3956.2015957693907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-972.39786009606541</v>
      </c>
      <c r="AR6">
        <f t="shared" si="9"/>
        <v>-980.96232519387854</v>
      </c>
      <c r="AS6">
        <f t="shared" si="9"/>
        <v>-2281.3094369270962</v>
      </c>
      <c r="AT6">
        <f t="shared" si="9"/>
        <v>446.32560988442572</v>
      </c>
      <c r="AU6">
        <f t="shared" si="9"/>
        <v>-2815.9461522365491</v>
      </c>
      <c r="AW6">
        <v>3</v>
      </c>
      <c r="AX6">
        <f>IF(Z6&gt;0, (R6*SUMPRODUCT(K6:$K$98, X6:$X$98)-K6*$AZ$3)/Z6, 0)</f>
        <v>12635.625049636546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500000</v>
      </c>
      <c r="S7">
        <f t="shared" si="1"/>
        <v>15758.98641190634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12163.009025227489</v>
      </c>
      <c r="AC7">
        <f t="shared" si="2"/>
        <v>14972.129413316721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-1450.632994332565</v>
      </c>
      <c r="AI7">
        <f t="shared" si="6"/>
        <v>-1462.5088607604375</v>
      </c>
      <c r="AJ7">
        <f t="shared" si="7"/>
        <v>-2809.1203880892317</v>
      </c>
      <c r="AK7">
        <f>G7*SUM(AB7, AE7:AF7)</f>
        <v>851.41063176592434</v>
      </c>
      <c r="AL7">
        <f t="shared" si="8"/>
        <v>-3420.2186170837449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-921.90349302887807</v>
      </c>
      <c r="AR7">
        <f t="shared" si="9"/>
        <v>-929.45082084051216</v>
      </c>
      <c r="AS7">
        <f t="shared" si="9"/>
        <v>-1785.2467910463022</v>
      </c>
      <c r="AT7">
        <f t="shared" si="9"/>
        <v>541.0868486333236</v>
      </c>
      <c r="AU7">
        <f t="shared" si="9"/>
        <v>-2173.6107632534909</v>
      </c>
      <c r="AW7">
        <v>4</v>
      </c>
      <c r="AX7">
        <f>IF(Z7&gt;0, (R7*SUMPRODUCT(K7:$K$98, X7:$X$98)-K7*$AZ$3)/Z7, 0)</f>
        <v>15758.98641190634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500000</v>
      </c>
      <c r="S8">
        <f t="shared" si="1"/>
        <v>18616.069294666682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14972.129413316721</v>
      </c>
      <c r="AC8">
        <f t="shared" si="2"/>
        <v>17426.581499024705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-2232.1878537829343</v>
      </c>
      <c r="AI8">
        <f t="shared" si="6"/>
        <v>-2243.8891568501836</v>
      </c>
      <c r="AJ8">
        <f t="shared" si="7"/>
        <v>-2454.4520857079842</v>
      </c>
      <c r="AK8">
        <f t="shared" ref="AK8:AK71" si="22">G8*SUM(AB8:AB8, AE8:AF8)</f>
        <v>1048.0490589321705</v>
      </c>
      <c r="AL8">
        <f t="shared" si="8"/>
        <v>-3650.2921836259975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-1266.6033352452989</v>
      </c>
      <c r="AR8">
        <f t="shared" si="9"/>
        <v>-1273.2429688525585</v>
      </c>
      <c r="AS8">
        <f t="shared" si="9"/>
        <v>-1392.7220295052396</v>
      </c>
      <c r="AT8">
        <f t="shared" si="9"/>
        <v>594.69118214871844</v>
      </c>
      <c r="AU8">
        <f t="shared" si="9"/>
        <v>-2071.2738162090795</v>
      </c>
      <c r="AW8">
        <v>5</v>
      </c>
      <c r="AX8">
        <f>IF(Z8&gt;0, (R8*SUMPRODUCT(K8:$K$98, X8:$X$98)-K8*$AZ$3)/Z8, 0)</f>
        <v>18616.069294666682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500000</v>
      </c>
      <c r="S9">
        <f t="shared" si="1"/>
        <v>20828.06621162979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17426.581499024705</v>
      </c>
      <c r="AC9">
        <f t="shared" si="2"/>
        <v>19174.581359080174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-3065.2733514966271</v>
      </c>
      <c r="AI9">
        <f t="shared" si="6"/>
        <v>-3076.7810096994167</v>
      </c>
      <c r="AJ9">
        <f t="shared" si="7"/>
        <v>-1747.9998600554682</v>
      </c>
      <c r="AK9">
        <f t="shared" si="22"/>
        <v>1219.8607049317295</v>
      </c>
      <c r="AL9">
        <f t="shared" si="8"/>
        <v>-3604.9201648231547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-1552.9628747836998</v>
      </c>
      <c r="AR9">
        <f t="shared" si="9"/>
        <v>-1558.7930125611047</v>
      </c>
      <c r="AS9">
        <f t="shared" si="9"/>
        <v>-885.59112891770167</v>
      </c>
      <c r="AT9">
        <f t="shared" si="9"/>
        <v>618.01939661971903</v>
      </c>
      <c r="AU9">
        <f t="shared" si="9"/>
        <v>-1826.3647448590868</v>
      </c>
      <c r="AW9">
        <v>6</v>
      </c>
      <c r="AX9">
        <f>IF(Z9&gt;0, (R9*SUMPRODUCT(K9:$K$98, X9:$X$98)-K9*$AZ$3)/Z9, 0)</f>
        <v>20828.06621162979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500000</v>
      </c>
      <c r="S10">
        <f t="shared" si="1"/>
        <v>22481.598914448889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19174.581359080174</v>
      </c>
      <c r="AC10">
        <f t="shared" si="2"/>
        <v>20313.228480100737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-3928.7145104322985</v>
      </c>
      <c r="AI10">
        <f t="shared" si="6"/>
        <v>-3940.0088741902991</v>
      </c>
      <c r="AJ10">
        <f t="shared" si="7"/>
        <v>-1138.6471210205636</v>
      </c>
      <c r="AK10">
        <f t="shared" si="22"/>
        <v>1342.2206951356122</v>
      </c>
      <c r="AL10">
        <f t="shared" si="8"/>
        <v>-3736.4353000752508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-1777.1509260767182</v>
      </c>
      <c r="AR10">
        <f t="shared" si="9"/>
        <v>-1782.2599226603791</v>
      </c>
      <c r="AS10">
        <f t="shared" si="9"/>
        <v>-515.06613173926485</v>
      </c>
      <c r="AT10">
        <f t="shared" si="9"/>
        <v>607.15247825353401</v>
      </c>
      <c r="AU10">
        <f t="shared" si="9"/>
        <v>-1690.17357614611</v>
      </c>
      <c r="AW10">
        <v>7</v>
      </c>
      <c r="AX10">
        <f>IF(Z10&gt;0, (R10*SUMPRODUCT(K10:$K$98, X10:$X$98)-K10*$AZ$3)/Z10, 0)</f>
        <v>22481.598914448889</v>
      </c>
    </row>
    <row r="11" spans="1:52" x14ac:dyDescent="0.25">
      <c r="A11" t="s">
        <v>33</v>
      </c>
      <c r="C11" s="12">
        <f>AU81</f>
        <v>6.3919793936995095E-12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500000</v>
      </c>
      <c r="S11">
        <f t="shared" si="1"/>
        <v>23667.278770624318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20313.228480100737</v>
      </c>
      <c r="AC11">
        <f t="shared" si="2"/>
        <v>20939.300764563533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-4888.6524090130197</v>
      </c>
      <c r="AI11">
        <f t="shared" si="6"/>
        <v>-4899.7116128232146</v>
      </c>
      <c r="AJ11">
        <f t="shared" si="7"/>
        <v>-626.07228446279623</v>
      </c>
      <c r="AK11">
        <f t="shared" si="22"/>
        <v>1421.9259936070519</v>
      </c>
      <c r="AL11">
        <f t="shared" si="8"/>
        <v>-4103.8579036789588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-1974.4447154212978</v>
      </c>
      <c r="AR11">
        <f t="shared" si="9"/>
        <v>-1978.9113423550411</v>
      </c>
      <c r="AS11">
        <f t="shared" si="9"/>
        <v>-252.86009519725201</v>
      </c>
      <c r="AT11">
        <f t="shared" si="9"/>
        <v>574.29206024578798</v>
      </c>
      <c r="AU11">
        <f t="shared" si="9"/>
        <v>-1657.4793773065051</v>
      </c>
      <c r="AW11">
        <v>8</v>
      </c>
      <c r="AX11">
        <f>IF(Z11&gt;0, (R11*SUMPRODUCT(K11:$K$98, X11:$X$98)-K11*$AZ$3)/Z11, 0)</f>
        <v>23667.278770624318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500000</v>
      </c>
      <c r="S12">
        <f t="shared" si="1"/>
        <v>24433.183263990628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20939.300764563533</v>
      </c>
      <c r="AC12">
        <f t="shared" si="2"/>
        <v>21110.59105855252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-5937.907709770092</v>
      </c>
      <c r="AI12">
        <f t="shared" si="6"/>
        <v>-5948.7078738494411</v>
      </c>
      <c r="AJ12">
        <f t="shared" si="7"/>
        <v>-171.29029398898638</v>
      </c>
      <c r="AK12">
        <f t="shared" si="22"/>
        <v>1465.7510535194474</v>
      </c>
      <c r="AL12">
        <f t="shared" si="8"/>
        <v>-4654.2471143189796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-2141.2690475585073</v>
      </c>
      <c r="AR12">
        <f t="shared" si="9"/>
        <v>-2145.1636949969666</v>
      </c>
      <c r="AS12">
        <f t="shared" si="9"/>
        <v>-61.768997194470494</v>
      </c>
      <c r="AT12">
        <f t="shared" si="9"/>
        <v>528.56452402642458</v>
      </c>
      <c r="AU12">
        <f t="shared" si="9"/>
        <v>-1678.3681681650121</v>
      </c>
      <c r="AW12">
        <v>9</v>
      </c>
      <c r="AX12">
        <f>IF(Z12&gt;0, (R12*SUMPRODUCT(K12:$K$98, X12:$X$98)-K12*$AZ$3)/Z12, 0)</f>
        <v>24433.183263990628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500000</v>
      </c>
      <c r="S13">
        <f t="shared" si="1"/>
        <v>24825.271947787543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21110.59105855252</v>
      </c>
      <c r="AC13">
        <f t="shared" si="2"/>
        <v>20885.156840824628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-7043.4350059883436</v>
      </c>
      <c r="AI13">
        <f t="shared" si="6"/>
        <v>-7053.95108255175</v>
      </c>
      <c r="AJ13">
        <f t="shared" si="7"/>
        <v>225.43421772789225</v>
      </c>
      <c r="AK13">
        <f t="shared" si="22"/>
        <v>1477.7413740986765</v>
      </c>
      <c r="AL13">
        <f t="shared" si="8"/>
        <v>-5350.775490725181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-2267.7975655942755</v>
      </c>
      <c r="AR13">
        <f t="shared" si="9"/>
        <v>-2271.1834608016311</v>
      </c>
      <c r="AS13">
        <f t="shared" si="9"/>
        <v>72.583784720141139</v>
      </c>
      <c r="AT13">
        <f t="shared" si="9"/>
        <v>475.79317306253341</v>
      </c>
      <c r="AU13">
        <f t="shared" si="9"/>
        <v>-1722.8065030189564</v>
      </c>
      <c r="AW13">
        <v>10</v>
      </c>
      <c r="AX13">
        <f>IF(Z13&gt;0, (R13*SUMPRODUCT(K13:$K$98, X13:$X$98)-K13*$AZ$3)/Z13, 0)</f>
        <v>24825.271947787543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500000</v>
      </c>
      <c r="S14">
        <f t="shared" si="1"/>
        <v>24899.338987158997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20885.156840824628</v>
      </c>
      <c r="AC14">
        <f t="shared" si="2"/>
        <v>20327.926087579108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-8234.5085922093967</v>
      </c>
      <c r="AI14">
        <f t="shared" si="6"/>
        <v>-8244.7136452923642</v>
      </c>
      <c r="AJ14">
        <f t="shared" si="7"/>
        <v>557.23075324551974</v>
      </c>
      <c r="AK14">
        <f t="shared" si="22"/>
        <v>1461.9609788577241</v>
      </c>
      <c r="AL14">
        <f t="shared" si="8"/>
        <v>-6225.5219131891208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-2367.2244492567456</v>
      </c>
      <c r="AR14">
        <f t="shared" si="9"/>
        <v>-2370.158158159159</v>
      </c>
      <c r="AS14">
        <f t="shared" si="9"/>
        <v>160.19052602708169</v>
      </c>
      <c r="AT14">
        <f t="shared" si="9"/>
        <v>420.27884654653889</v>
      </c>
      <c r="AU14">
        <f t="shared" si="9"/>
        <v>-1789.6887855855387</v>
      </c>
      <c r="AW14">
        <v>11</v>
      </c>
      <c r="AX14">
        <f>IF(Z14&gt;0, (R14*SUMPRODUCT(K14:$K$98, X14:$X$98)-K14*$AZ$3)/Z14, 0)</f>
        <v>24899.338987158997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500000</v>
      </c>
      <c r="S15">
        <f t="shared" si="1"/>
        <v>24692.355088034619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20327.926087579108</v>
      </c>
      <c r="AC15">
        <f t="shared" si="2"/>
        <v>19487.993435062315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-9504.1700372285086</v>
      </c>
      <c r="AI15">
        <f t="shared" si="6"/>
        <v>-9514.035435529715</v>
      </c>
      <c r="AJ15">
        <f t="shared" si="7"/>
        <v>839.93265251679259</v>
      </c>
      <c r="AK15">
        <f t="shared" si="22"/>
        <v>1422.9548261305376</v>
      </c>
      <c r="AL15">
        <f t="shared" si="8"/>
        <v>-7251.1479568823852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-2439.4837276744092</v>
      </c>
      <c r="AR15">
        <f t="shared" si="9"/>
        <v>-2442.0159297003142</v>
      </c>
      <c r="AS15">
        <f t="shared" si="9"/>
        <v>215.58979165261488</v>
      </c>
      <c r="AT15">
        <f t="shared" si="9"/>
        <v>365.23706225414566</v>
      </c>
      <c r="AU15">
        <f t="shared" si="9"/>
        <v>-1861.1890757935541</v>
      </c>
      <c r="AW15">
        <v>12</v>
      </c>
      <c r="AX15">
        <f>IF(Z15&gt;0, (R15*SUMPRODUCT(K15:$K$98, X15:$X$98)-K15*$AZ$3)/Z15, 0)</f>
        <v>24692.355088034619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500000</v>
      </c>
      <c r="S16">
        <f t="shared" si="1"/>
        <v>24229.313906547482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19487.993435062315</v>
      </c>
      <c r="AC16">
        <f t="shared" si="2"/>
        <v>18412.163097334298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-10713.427939177969</v>
      </c>
      <c r="AI16">
        <f t="shared" si="6"/>
        <v>-10722.926847797684</v>
      </c>
      <c r="AJ16">
        <f t="shared" si="7"/>
        <v>1075.8303377280172</v>
      </c>
      <c r="AK16">
        <f t="shared" si="22"/>
        <v>1364.1595404543623</v>
      </c>
      <c r="AL16">
        <f t="shared" si="8"/>
        <v>-8282.9369696153044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-2455.2411714752079</v>
      </c>
      <c r="AR16">
        <f t="shared" si="9"/>
        <v>-2457.4180761652483</v>
      </c>
      <c r="AS16">
        <f t="shared" si="9"/>
        <v>246.55254636590007</v>
      </c>
      <c r="AT16">
        <f t="shared" si="9"/>
        <v>312.63015789148449</v>
      </c>
      <c r="AU16">
        <f t="shared" si="9"/>
        <v>-1898.2353719078635</v>
      </c>
      <c r="AW16">
        <v>13</v>
      </c>
      <c r="AX16">
        <f>IF(Z16&gt;0, (R16*SUMPRODUCT(K16:$K$98, X16:$X$98)-K16*$AZ$3)/Z16, 0)</f>
        <v>24229.313906547482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500000</v>
      </c>
      <c r="S17">
        <f t="shared" si="1"/>
        <v>23573.852799697117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18412.163097334298</v>
      </c>
      <c r="AC17">
        <f t="shared" si="2"/>
        <v>17174.469595454084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-11887.314203055848</v>
      </c>
      <c r="AI17">
        <f t="shared" si="6"/>
        <v>-11896.420939734289</v>
      </c>
      <c r="AJ17">
        <f t="shared" si="7"/>
        <v>1237.6935018802142</v>
      </c>
      <c r="AK17">
        <f t="shared" si="22"/>
        <v>1288.8514168134009</v>
      </c>
      <c r="AL17">
        <f t="shared" si="8"/>
        <v>-9369.8760210406745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-2432.3800047356526</v>
      </c>
      <c r="AR17">
        <f t="shared" si="9"/>
        <v>-2434.2434234883376</v>
      </c>
      <c r="AS17">
        <f t="shared" si="9"/>
        <v>253.25661243065051</v>
      </c>
      <c r="AT17">
        <f t="shared" si="9"/>
        <v>263.72453539809948</v>
      </c>
      <c r="AU17">
        <f t="shared" si="9"/>
        <v>-1917.2622756595877</v>
      </c>
      <c r="AW17">
        <v>14</v>
      </c>
      <c r="AX17">
        <f>IF(Z17&gt;0, (R17*SUMPRODUCT(K17:$K$98, X17:$X$98)-K17*$AZ$3)/Z17, 0)</f>
        <v>23573.852799697117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500000</v>
      </c>
      <c r="S18">
        <f t="shared" si="1"/>
        <v>22771.22649237169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17174.469595454084</v>
      </c>
      <c r="AC18">
        <f t="shared" si="2"/>
        <v>15829.185724285398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-13056.874780081887</v>
      </c>
      <c r="AI18">
        <f t="shared" si="6"/>
        <v>-13065.564027524042</v>
      </c>
      <c r="AJ18">
        <f t="shared" si="7"/>
        <v>1345.2838711686854</v>
      </c>
      <c r="AK18">
        <f t="shared" si="22"/>
        <v>1202.2128716817861</v>
      </c>
      <c r="AL18">
        <f t="shared" si="8"/>
        <v>-10518.067284673571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-2385.4422061157752</v>
      </c>
      <c r="AR18">
        <f t="shared" si="9"/>
        <v>-2387.0296991366563</v>
      </c>
      <c r="AS18">
        <f t="shared" si="9"/>
        <v>245.77833360154759</v>
      </c>
      <c r="AT18">
        <f t="shared" si="9"/>
        <v>219.6397968999589</v>
      </c>
      <c r="AU18">
        <f t="shared" si="9"/>
        <v>-1921.61156863515</v>
      </c>
      <c r="AW18">
        <v>15</v>
      </c>
      <c r="AX18">
        <f>IF(Z18&gt;0, (R18*SUMPRODUCT(K18:$K$98, X18:$X$98)-K18*$AZ$3)/Z18, 0)</f>
        <v>22771.22649237169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500000</v>
      </c>
      <c r="S19">
        <f t="shared" si="1"/>
        <v>21857.104750248694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15829.185724285398</v>
      </c>
      <c r="AC19">
        <f t="shared" si="2"/>
        <v>14414.365065997263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-14353.246494848921</v>
      </c>
      <c r="AI19">
        <f t="shared" si="6"/>
        <v>-14361.490018654284</v>
      </c>
      <c r="AJ19">
        <f t="shared" si="7"/>
        <v>1414.8206582881357</v>
      </c>
      <c r="AK19">
        <f t="shared" si="22"/>
        <v>1108.0430006999779</v>
      </c>
      <c r="AL19">
        <f t="shared" si="8"/>
        <v>-11838.62635966617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-2341.3254210824743</v>
      </c>
      <c r="AR19">
        <f t="shared" si="9"/>
        <v>-2342.6701183850478</v>
      </c>
      <c r="AS19">
        <f t="shared" si="9"/>
        <v>230.78789698981757</v>
      </c>
      <c r="AT19">
        <f t="shared" si="9"/>
        <v>180.74581566772369</v>
      </c>
      <c r="AU19">
        <f t="shared" si="9"/>
        <v>-1931.1364057275066</v>
      </c>
      <c r="AW19">
        <v>16</v>
      </c>
      <c r="AX19">
        <f>IF(Z19&gt;0, (R19*SUMPRODUCT(K19:$K$98, X19:$X$98)-K19*$AZ$3)/Z19, 0)</f>
        <v>21857.104750248694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500000</v>
      </c>
      <c r="S20">
        <f t="shared" si="1"/>
        <v>20809.380633712834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14414.365065997263</v>
      </c>
      <c r="AC20">
        <f t="shared" si="2"/>
        <v>12939.666026903753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-15534.096258824138</v>
      </c>
      <c r="AI20">
        <f t="shared" si="6"/>
        <v>-15541.868994984976</v>
      </c>
      <c r="AJ20">
        <f t="shared" si="7"/>
        <v>1474.6990390935098</v>
      </c>
      <c r="AK20">
        <f t="shared" si="22"/>
        <v>1009.0055546198084</v>
      </c>
      <c r="AL20">
        <f t="shared" si="8"/>
        <v>-13058.164401271657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-2262.4532115795241</v>
      </c>
      <c r="AR20">
        <f t="shared" si="9"/>
        <v>-2263.5852666149021</v>
      </c>
      <c r="AS20">
        <f t="shared" si="9"/>
        <v>214.7815696207681</v>
      </c>
      <c r="AT20">
        <f t="shared" si="9"/>
        <v>146.95594899860396</v>
      </c>
      <c r="AU20">
        <f t="shared" si="9"/>
        <v>-1901.8477479955302</v>
      </c>
      <c r="AW20">
        <v>17</v>
      </c>
      <c r="AX20">
        <f>IF(Z20&gt;0, (R20*SUMPRODUCT(K20:$K$98, X20:$X$98)-K20*$AZ$3)/Z20, 0)</f>
        <v>20809.380633712834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500000</v>
      </c>
      <c r="S21">
        <f t="shared" si="1"/>
        <v>19651.400653276898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12939.666026903753</v>
      </c>
      <c r="AC21">
        <f t="shared" si="2"/>
        <v>11450.986370671522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-16447.420625779152</v>
      </c>
      <c r="AI21">
        <f t="shared" si="6"/>
        <v>-16454.704449062738</v>
      </c>
      <c r="AJ21">
        <f t="shared" si="7"/>
        <v>1488.6796562322306</v>
      </c>
      <c r="AK21">
        <f t="shared" si="22"/>
        <v>905.77662188326281</v>
      </c>
      <c r="AL21">
        <f t="shared" si="8"/>
        <v>-14060.248170947245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-2138.8158366617558</v>
      </c>
      <c r="AR21">
        <f t="shared" si="9"/>
        <v>-2139.76302205604</v>
      </c>
      <c r="AS21">
        <f t="shared" si="9"/>
        <v>193.58729231227645</v>
      </c>
      <c r="AT21">
        <f t="shared" si="9"/>
        <v>117.78682064745553</v>
      </c>
      <c r="AU21">
        <f t="shared" si="9"/>
        <v>-1828.3889090963078</v>
      </c>
      <c r="AW21">
        <v>18</v>
      </c>
      <c r="AX21">
        <f>IF(Z21&gt;0, (R21*SUMPRODUCT(K21:$K$98, X21:$X$98)-K21*$AZ$3)/Z21, 0)</f>
        <v>19651.400653276898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500000</v>
      </c>
      <c r="S22">
        <f t="shared" si="1"/>
        <v>18444.200255779328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11450.986370671522</v>
      </c>
      <c r="AC22">
        <f t="shared" si="2"/>
        <v>10003.039779855564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-17269.070946585798</v>
      </c>
      <c r="AI22">
        <f t="shared" si="6"/>
        <v>-17275.850204862883</v>
      </c>
      <c r="AJ22">
        <f t="shared" si="7"/>
        <v>1447.9465908159582</v>
      </c>
      <c r="AK22">
        <f t="shared" si="22"/>
        <v>801.56904594700666</v>
      </c>
      <c r="AL22">
        <f t="shared" si="8"/>
        <v>-15026.334568099919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-2005.0561674992239</v>
      </c>
      <c r="AR22">
        <f t="shared" si="9"/>
        <v>-2005.8432853274837</v>
      </c>
      <c r="AS22">
        <f t="shared" si="9"/>
        <v>168.11641176904166</v>
      </c>
      <c r="AT22">
        <f t="shared" si="9"/>
        <v>93.067598379996582</v>
      </c>
      <c r="AU22">
        <f t="shared" si="9"/>
        <v>-1744.6592751784456</v>
      </c>
      <c r="AW22">
        <v>19</v>
      </c>
      <c r="AX22">
        <f>IF(Z22&gt;0, (R22*SUMPRODUCT(K22:$K$98, X22:$X$98)-K22*$AZ$3)/Z22, 0)</f>
        <v>18444.200255779328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500000</v>
      </c>
      <c r="S23">
        <f t="shared" si="1"/>
        <v>17191.952120967479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10003.039779855564</v>
      </c>
      <c r="AC23">
        <f t="shared" si="2"/>
        <v>8614.8311532900861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-17910.258027394866</v>
      </c>
      <c r="AI23">
        <f t="shared" si="6"/>
        <v>-17916.521736638493</v>
      </c>
      <c r="AJ23">
        <f t="shared" si="7"/>
        <v>1388.208626565478</v>
      </c>
      <c r="AK23">
        <f t="shared" si="22"/>
        <v>700.21278458988957</v>
      </c>
      <c r="AL23">
        <f t="shared" si="8"/>
        <v>-15828.100325483127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-1856.6985114604558</v>
      </c>
      <c r="AR23">
        <f t="shared" si="9"/>
        <v>-1857.3478499351486</v>
      </c>
      <c r="AS23">
        <f t="shared" si="9"/>
        <v>143.9110975731484</v>
      </c>
      <c r="AT23">
        <f t="shared" si="9"/>
        <v>72.588794246574693</v>
      </c>
      <c r="AU23">
        <f t="shared" si="9"/>
        <v>-1640.8479581154256</v>
      </c>
      <c r="AW23">
        <v>20</v>
      </c>
      <c r="AX23">
        <f>IF(Z23&gt;0, (R23*SUMPRODUCT(K23:$K$98, X23:$X$98)-K23*$AZ$3)/Z23, 0)</f>
        <v>17191.952120967479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500000</v>
      </c>
      <c r="S24">
        <f t="shared" si="1"/>
        <v>15916.256881760122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8614.8311532900861</v>
      </c>
      <c r="AC24">
        <f t="shared" si="2"/>
        <v>7308.8893748061901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-18438.355626284942</v>
      </c>
      <c r="AI24">
        <f t="shared" si="6"/>
        <v>-18444.095739545475</v>
      </c>
      <c r="AJ24">
        <f t="shared" si="7"/>
        <v>1305.9417784838961</v>
      </c>
      <c r="AK24">
        <f t="shared" si="22"/>
        <v>603.03818073030607</v>
      </c>
      <c r="AL24">
        <f t="shared" si="8"/>
        <v>-16535.115780331274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-1706.6470367716686</v>
      </c>
      <c r="AR24">
        <f t="shared" si="9"/>
        <v>-1707.1783394260581</v>
      </c>
      <c r="AS24">
        <f t="shared" si="9"/>
        <v>120.87746389209497</v>
      </c>
      <c r="AT24">
        <f t="shared" si="9"/>
        <v>55.816979836119913</v>
      </c>
      <c r="AU24">
        <f t="shared" si="9"/>
        <v>-1530.4838956978433</v>
      </c>
      <c r="AW24">
        <v>21</v>
      </c>
      <c r="AX24">
        <f>IF(Z24&gt;0, (R24*SUMPRODUCT(K24:$K$98, X24:$X$98)-K24*$AZ$3)/Z24, 0)</f>
        <v>15916.256881760122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500000</v>
      </c>
      <c r="S25">
        <f t="shared" si="1"/>
        <v>14619.939068788324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7308.8893748061901</v>
      </c>
      <c r="AC25">
        <f t="shared" si="2"/>
        <v>6093.9894210493085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-18894.845621969234</v>
      </c>
      <c r="AI25">
        <f t="shared" si="6"/>
        <v>-18900.055962956616</v>
      </c>
      <c r="AJ25">
        <f t="shared" si="7"/>
        <v>1214.8999537568816</v>
      </c>
      <c r="AK25">
        <f t="shared" si="22"/>
        <v>511.62225623643337</v>
      </c>
      <c r="AL25">
        <f t="shared" si="8"/>
        <v>-17173.5337529633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-1561.5174763461071</v>
      </c>
      <c r="AR25">
        <f t="shared" si="9"/>
        <v>-1561.9480720054894</v>
      </c>
      <c r="AS25">
        <f t="shared" si="9"/>
        <v>100.40238209714106</v>
      </c>
      <c r="AT25">
        <f t="shared" si="9"/>
        <v>42.281747646136843</v>
      </c>
      <c r="AU25">
        <f t="shared" si="9"/>
        <v>-1419.2639422622115</v>
      </c>
      <c r="AW25">
        <v>22</v>
      </c>
      <c r="AX25">
        <f>IF(Z25&gt;0, (R25*SUMPRODUCT(K25:$K$98, X25:$X$98)-K25*$AZ$3)/Z25, 0)</f>
        <v>14619.939068788324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500000</v>
      </c>
      <c r="S26">
        <f t="shared" si="1"/>
        <v>13275.867167127832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6093.9894210493085</v>
      </c>
      <c r="AC26">
        <f t="shared" si="2"/>
        <v>4971.5318402521152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-19090.064136844427</v>
      </c>
      <c r="AI26">
        <f t="shared" si="6"/>
        <v>-19094.745122818513</v>
      </c>
      <c r="AJ26">
        <f t="shared" si="7"/>
        <v>1122.4575807971933</v>
      </c>
      <c r="AK26">
        <f t="shared" si="22"/>
        <v>426.57925947345166</v>
      </c>
      <c r="AL26">
        <f t="shared" si="8"/>
        <v>-17545.708282547868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-1408.6168075869539</v>
      </c>
      <c r="AR26">
        <f t="shared" si="9"/>
        <v>-1408.9622079728254</v>
      </c>
      <c r="AS26">
        <f t="shared" si="9"/>
        <v>82.823850290933308</v>
      </c>
      <c r="AT26">
        <f t="shared" si="9"/>
        <v>31.476411517265152</v>
      </c>
      <c r="AU26">
        <f t="shared" si="9"/>
        <v>-1294.6619461646269</v>
      </c>
      <c r="AW26">
        <v>23</v>
      </c>
      <c r="AX26">
        <f>IF(Z26&gt;0, (R26*SUMPRODUCT(K26:$K$98, X26:$X$98)-K26*$AZ$3)/Z26, 0)</f>
        <v>13275.867167127832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500000</v>
      </c>
      <c r="S27">
        <f t="shared" si="1"/>
        <v>11886.242146971175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4971.5318402521152</v>
      </c>
      <c r="AC27">
        <f t="shared" si="2"/>
        <v>3954.9327965481248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-19001.058266009044</v>
      </c>
      <c r="AI27">
        <f t="shared" si="6"/>
        <v>-19005.217415666739</v>
      </c>
      <c r="AJ27">
        <f t="shared" si="7"/>
        <v>1016.5990437039904</v>
      </c>
      <c r="AK27">
        <f t="shared" si="22"/>
        <v>348.00722881764813</v>
      </c>
      <c r="AL27">
        <f t="shared" si="8"/>
        <v>-17640.611143145099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-1251.8296842225252</v>
      </c>
      <c r="AR27">
        <f t="shared" si="9"/>
        <v>-1252.1036977500739</v>
      </c>
      <c r="AS27">
        <f t="shared" si="9"/>
        <v>66.975683251151068</v>
      </c>
      <c r="AT27">
        <f t="shared" si="9"/>
        <v>22.927448211517696</v>
      </c>
      <c r="AU27">
        <f t="shared" si="9"/>
        <v>-1162.2005662874051</v>
      </c>
      <c r="AW27">
        <v>24</v>
      </c>
      <c r="AX27">
        <f>IF(Z27&gt;0, (R27*SUMPRODUCT(K27:$K$98, X27:$X$98)-K27*$AZ$3)/Z27, 0)</f>
        <v>11886.242146971175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500000</v>
      </c>
      <c r="S28">
        <f t="shared" si="1"/>
        <v>10458.201568643233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3954.9327965481248</v>
      </c>
      <c r="AC28">
        <f t="shared" si="2"/>
        <v>3053.118972935385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-18734.640084106344</v>
      </c>
      <c r="AI28">
        <f t="shared" si="6"/>
        <v>-18738.289276265361</v>
      </c>
      <c r="AJ28">
        <f t="shared" si="7"/>
        <v>901.81382361273972</v>
      </c>
      <c r="AK28">
        <f t="shared" si="22"/>
        <v>276.84529575836876</v>
      </c>
      <c r="AL28">
        <f t="shared" si="8"/>
        <v>-17559.630156894254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-1102.0334768135267</v>
      </c>
      <c r="AR28">
        <f t="shared" si="9"/>
        <v>-1102.2481343625645</v>
      </c>
      <c r="AS28">
        <f t="shared" si="9"/>
        <v>53.047670999432192</v>
      </c>
      <c r="AT28">
        <f t="shared" si="9"/>
        <v>16.284955699943854</v>
      </c>
      <c r="AU28">
        <f t="shared" si="9"/>
        <v>-1032.9155076631887</v>
      </c>
      <c r="AW28">
        <v>25</v>
      </c>
      <c r="AX28">
        <f>IF(Z28&gt;0, (R28*SUMPRODUCT(K28:$K$98, X28:$X$98)-K28*$AZ$3)/Z28, 0)</f>
        <v>10458.201568643233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500000</v>
      </c>
      <c r="S29">
        <f t="shared" si="1"/>
        <v>8965.5851152428877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3053.118972935385</v>
      </c>
      <c r="AC29">
        <f t="shared" si="2"/>
        <v>2263.5996573805955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-18269.753527952282</v>
      </c>
      <c r="AI29">
        <f t="shared" si="6"/>
        <v>-18272.909484351509</v>
      </c>
      <c r="AJ29">
        <f t="shared" si="7"/>
        <v>789.5193155547895</v>
      </c>
      <c r="AK29">
        <f t="shared" si="22"/>
        <v>213.71832810547699</v>
      </c>
      <c r="AL29">
        <f t="shared" si="8"/>
        <v>-17269.671840691241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-959.54224322219159</v>
      </c>
      <c r="AR29">
        <f t="shared" si="9"/>
        <v>-959.70799660677847</v>
      </c>
      <c r="AS29">
        <f t="shared" si="9"/>
        <v>41.466193506968629</v>
      </c>
      <c r="AT29">
        <f t="shared" si="9"/>
        <v>11.224659580342498</v>
      </c>
      <c r="AU29">
        <f t="shared" si="9"/>
        <v>-907.01714351946725</v>
      </c>
      <c r="AW29">
        <v>26</v>
      </c>
      <c r="AX29">
        <f>IF(Z29&gt;0, (R29*SUMPRODUCT(K29:$K$98, X29:$X$98)-K29*$AZ$3)/Z29, 0)</f>
        <v>8965.5851152428877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500000</v>
      </c>
      <c r="S30">
        <f t="shared" si="1"/>
        <v>7372.6657114880954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2263.5996573805955</v>
      </c>
      <c r="AC30">
        <f t="shared" si="2"/>
        <v>1583.0879152822772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-17613.897617104976</v>
      </c>
      <c r="AI30">
        <f t="shared" si="6"/>
        <v>-17616.581666499784</v>
      </c>
      <c r="AJ30">
        <f t="shared" si="7"/>
        <v>680.51174209831834</v>
      </c>
      <c r="AK30">
        <f t="shared" si="22"/>
        <v>158.45197601664171</v>
      </c>
      <c r="AL30">
        <f t="shared" si="8"/>
        <v>-16777.617948384825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-825.97871421474474</v>
      </c>
      <c r="AR30">
        <f t="shared" si="9"/>
        <v>-826.10457889933673</v>
      </c>
      <c r="AS30">
        <f t="shared" si="9"/>
        <v>31.911631710664498</v>
      </c>
      <c r="AT30">
        <f t="shared" si="9"/>
        <v>7.430380388263119</v>
      </c>
      <c r="AU30">
        <f t="shared" si="9"/>
        <v>-786.76256680040922</v>
      </c>
      <c r="AW30">
        <v>27</v>
      </c>
      <c r="AX30">
        <f>IF(Z30&gt;0, (R30*SUMPRODUCT(K30:$K$98, X30:$X$98)-K30*$AZ$3)/Z30, 0)</f>
        <v>7372.6657114880954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500000</v>
      </c>
      <c r="S31">
        <f t="shared" si="1"/>
        <v>5619.675783446497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1583.0879152822772</v>
      </c>
      <c r="AC31">
        <f t="shared" si="2"/>
        <v>1006.2435770709881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-16759.741231049229</v>
      </c>
      <c r="AI31">
        <f t="shared" si="6"/>
        <v>-16761.979446419311</v>
      </c>
      <c r="AJ31">
        <f t="shared" si="7"/>
        <v>576.84433821128914</v>
      </c>
      <c r="AK31">
        <f t="shared" si="22"/>
        <v>110.81615406975942</v>
      </c>
      <c r="AL31">
        <f t="shared" si="8"/>
        <v>-16074.318954138262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-701.71809243637642</v>
      </c>
      <c r="AR31">
        <f t="shared" si="9"/>
        <v>-701.81180487491008</v>
      </c>
      <c r="AS31">
        <f t="shared" si="9"/>
        <v>24.152050026431628</v>
      </c>
      <c r="AT31">
        <f t="shared" si="9"/>
        <v>4.6397912218898245</v>
      </c>
      <c r="AU31">
        <f t="shared" si="9"/>
        <v>-673.01996362658861</v>
      </c>
      <c r="AW31">
        <v>28</v>
      </c>
      <c r="AX31">
        <f>IF(Z31&gt;0, (R31*SUMPRODUCT(K31:$K$98, X31:$X$98)-K31*$AZ$3)/Z31, 0)</f>
        <v>5619.675783446497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500000</v>
      </c>
      <c r="S32">
        <f t="shared" si="1"/>
        <v>3612.010277585618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1006.2435770709881</v>
      </c>
      <c r="AC32">
        <f t="shared" si="2"/>
        <v>526.96689178055613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-15686.845771371256</v>
      </c>
      <c r="AI32">
        <f t="shared" si="6"/>
        <v>-15688.669433443352</v>
      </c>
      <c r="AJ32">
        <f t="shared" si="7"/>
        <v>479.27668529043194</v>
      </c>
      <c r="AK32">
        <f t="shared" si="22"/>
        <v>70.437050394969177</v>
      </c>
      <c r="AL32">
        <f t="shared" si="8"/>
        <v>-15138.955697757952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-586.42566536155925</v>
      </c>
      <c r="AR32">
        <f t="shared" si="9"/>
        <v>-586.49383982184338</v>
      </c>
      <c r="AS32">
        <f t="shared" si="9"/>
        <v>17.916932005327894</v>
      </c>
      <c r="AT32">
        <f t="shared" si="9"/>
        <v>2.6331676071782231</v>
      </c>
      <c r="AU32">
        <f t="shared" si="9"/>
        <v>-565.94374020933731</v>
      </c>
      <c r="AW32">
        <v>29</v>
      </c>
      <c r="AX32">
        <f>IF(Z32&gt;0, (R32*SUMPRODUCT(K32:$K$98, X32:$X$98)-K32*$AZ$3)/Z32, 0)</f>
        <v>3612.010277585618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500000</v>
      </c>
      <c r="S33">
        <f t="shared" si="1"/>
        <v>1204.2388603852582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526.96689178055613</v>
      </c>
      <c r="AC33">
        <f t="shared" si="2"/>
        <v>139.1496256564476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-14442.09057431524</v>
      </c>
      <c r="AI33">
        <f t="shared" si="6"/>
        <v>-14443.534947502258</v>
      </c>
      <c r="AJ33">
        <f t="shared" si="7"/>
        <v>387.81726612410853</v>
      </c>
      <c r="AK33">
        <f t="shared" si="22"/>
        <v>36.887682424638932</v>
      </c>
      <c r="AL33">
        <f t="shared" si="8"/>
        <v>-14018.829998953512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-482.04699985635449</v>
      </c>
      <c r="AR33">
        <f t="shared" si="9"/>
        <v>-482.09521003464499</v>
      </c>
      <c r="AS33">
        <f t="shared" si="9"/>
        <v>12.944535188007837</v>
      </c>
      <c r="AT33">
        <f t="shared" si="9"/>
        <v>1.2312342560761342</v>
      </c>
      <c r="AU33">
        <f t="shared" si="9"/>
        <v>-467.91944059056107</v>
      </c>
      <c r="AW33">
        <v>30</v>
      </c>
      <c r="AX33">
        <f>IF(Z33&gt;0, (R33*SUMPRODUCT(K33:$K$98, X33:$X$98)-K33*$AZ$3)/Z33, 0)</f>
        <v>1204.2388603852582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500000</v>
      </c>
      <c r="S34">
        <f t="shared" si="1"/>
        <v>-1871.1747892319695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139.1496256564476</v>
      </c>
      <c r="AC34">
        <f t="shared" si="2"/>
        <v>-165.56844630932665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-12955.334188421804</v>
      </c>
      <c r="AI34">
        <f t="shared" si="6"/>
        <v>-12956.440234522242</v>
      </c>
      <c r="AJ34">
        <f t="shared" si="7"/>
        <v>304.71807196577424</v>
      </c>
      <c r="AK34">
        <f t="shared" si="22"/>
        <v>9.740473795951333</v>
      </c>
      <c r="AL34">
        <f t="shared" si="8"/>
        <v>-12641.981688760517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-386.09121283930676</v>
      </c>
      <c r="AR34">
        <f t="shared" si="9"/>
        <v>-386.12417491301039</v>
      </c>
      <c r="AS34">
        <f t="shared" si="9"/>
        <v>9.0811219740254892</v>
      </c>
      <c r="AT34">
        <f t="shared" si="9"/>
        <v>0.29028285081748706</v>
      </c>
      <c r="AU34">
        <f t="shared" ref="AU34:AU79" si="23">AL34*$K34</f>
        <v>-376.75277008816744</v>
      </c>
      <c r="AW34">
        <v>31</v>
      </c>
      <c r="AX34">
        <f>IF(Z34&gt;0, (R34*SUMPRODUCT(K34:$K$98, X34:$X$98)-K34*$AZ$3)/Z34, 0)</f>
        <v>-1871.1747892319695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500000</v>
      </c>
      <c r="S35">
        <f t="shared" si="1"/>
        <v>-6042.9154521875107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-165.56844630932665</v>
      </c>
      <c r="AC35">
        <f t="shared" si="2"/>
        <v>-393.33025924632909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-11254.682699609662</v>
      </c>
      <c r="AI35">
        <f t="shared" ref="AI35:AI66" si="25">SUM(AE35:AH35)</f>
        <v>-11255.496318181606</v>
      </c>
      <c r="AJ35">
        <f t="shared" si="7"/>
        <v>227.76181293700245</v>
      </c>
      <c r="AK35">
        <f t="shared" si="22"/>
        <v>-11.589791241652867</v>
      </c>
      <c r="AL35">
        <f t="shared" si="8"/>
        <v>-11039.324296486257</v>
      </c>
      <c r="AN35">
        <f t="shared" ref="AN35:AT66" si="26">AE35*$K35</f>
        <v>0</v>
      </c>
      <c r="AO35">
        <f t="shared" si="26"/>
        <v>0</v>
      </c>
      <c r="AP35">
        <f t="shared" si="26"/>
        <v>-2.1649313426011597E-2</v>
      </c>
      <c r="AQ35">
        <f t="shared" si="26"/>
        <v>-299.47221176672917</v>
      </c>
      <c r="AR35">
        <f t="shared" si="26"/>
        <v>-299.49386108015523</v>
      </c>
      <c r="AS35">
        <f t="shared" si="26"/>
        <v>6.0604404137141756</v>
      </c>
      <c r="AT35">
        <f t="shared" si="26"/>
        <v>-0.30838900657526547</v>
      </c>
      <c r="AU35">
        <f t="shared" si="23"/>
        <v>-293.74180967301629</v>
      </c>
      <c r="AW35">
        <v>32</v>
      </c>
      <c r="AX35">
        <f>IF(Z35&gt;0, (R35*SUMPRODUCT(K35:$K$98, X35:$X$98)-K35*$AZ$3)/Z35, 0)</f>
        <v>-6042.9154521875107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500000</v>
      </c>
      <c r="S36">
        <f t="shared" si="1"/>
        <v>-12089.360069094873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-393.33025924632909</v>
      </c>
      <c r="AC36">
        <f t="shared" si="2"/>
        <v>-551.43693538600098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-9412.590535090394</v>
      </c>
      <c r="AI36">
        <f t="shared" si="25"/>
        <v>-9413.1607027132395</v>
      </c>
      <c r="AJ36">
        <f t="shared" si="7"/>
        <v>158.10667613967189</v>
      </c>
      <c r="AK36">
        <f t="shared" si="22"/>
        <v>-27.533118147243037</v>
      </c>
      <c r="AL36">
        <f t="shared" si="8"/>
        <v>-9282.5871447208101</v>
      </c>
      <c r="AN36">
        <f t="shared" si="26"/>
        <v>0</v>
      </c>
      <c r="AO36">
        <f t="shared" si="26"/>
        <v>0</v>
      </c>
      <c r="AP36">
        <f t="shared" si="26"/>
        <v>-1.3545898091678934E-2</v>
      </c>
      <c r="AQ36">
        <f t="shared" si="26"/>
        <v>-223.6219438953955</v>
      </c>
      <c r="AR36">
        <f t="shared" si="26"/>
        <v>-223.63548979348715</v>
      </c>
      <c r="AS36">
        <f t="shared" si="26"/>
        <v>3.7562583997874532</v>
      </c>
      <c r="AT36">
        <f t="shared" si="26"/>
        <v>-0.65412485315648006</v>
      </c>
      <c r="AU36">
        <f t="shared" si="23"/>
        <v>-220.53335624685616</v>
      </c>
      <c r="AW36">
        <v>33</v>
      </c>
      <c r="AX36">
        <f>IF(Z36&gt;0, (R36*SUMPRODUCT(K36:$K$98, X36:$X$98)-K36*$AZ$3)/Z36, 0)</f>
        <v>-12089.360069094873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500000</v>
      </c>
      <c r="S37">
        <f t="shared" si="1"/>
        <v>-21492.872204248531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-551.43693538600098</v>
      </c>
      <c r="AC37">
        <f t="shared" si="2"/>
        <v>-648.83965104295248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-7484.3395113452107</v>
      </c>
      <c r="AI37">
        <f t="shared" si="25"/>
        <v>-7484.7168688040447</v>
      </c>
      <c r="AJ37">
        <f t="shared" si="7"/>
        <v>97.4027156569515</v>
      </c>
      <c r="AK37">
        <f t="shared" si="22"/>
        <v>-38.600585477020076</v>
      </c>
      <c r="AL37">
        <f t="shared" si="8"/>
        <v>-7425.9147386241129</v>
      </c>
      <c r="AN37">
        <f t="shared" si="26"/>
        <v>0</v>
      </c>
      <c r="AO37">
        <f t="shared" si="26"/>
        <v>0</v>
      </c>
      <c r="AP37">
        <f t="shared" si="26"/>
        <v>-8.0046098298253727E-3</v>
      </c>
      <c r="AQ37">
        <f t="shared" si="26"/>
        <v>-158.75986076277593</v>
      </c>
      <c r="AR37">
        <f t="shared" si="26"/>
        <v>-158.76786537260577</v>
      </c>
      <c r="AS37">
        <f t="shared" si="26"/>
        <v>2.0661330972723992</v>
      </c>
      <c r="AT37">
        <f t="shared" si="26"/>
        <v>-0.81880619744785887</v>
      </c>
      <c r="AU37">
        <f t="shared" si="23"/>
        <v>-157.5205384727812</v>
      </c>
      <c r="AW37">
        <v>34</v>
      </c>
      <c r="AX37">
        <f>IF(Z37&gt;0, (R37*SUMPRODUCT(K37:$K$98, X37:$X$98)-K37*$AZ$3)/Z37, 0)</f>
        <v>-21492.872204248531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500000</v>
      </c>
      <c r="S38">
        <f t="shared" si="1"/>
        <v>-37217.479248774958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-648.83965104295248</v>
      </c>
      <c r="AC38">
        <f t="shared" si="2"/>
        <v>-694.90377230711783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-5607.63749836017</v>
      </c>
      <c r="AI38">
        <f t="shared" si="25"/>
        <v>-5607.8708913069568</v>
      </c>
      <c r="AJ38">
        <f t="shared" si="7"/>
        <v>46.064121264165351</v>
      </c>
      <c r="AK38">
        <f t="shared" si="22"/>
        <v>-45.418775573006677</v>
      </c>
      <c r="AL38">
        <f t="shared" si="8"/>
        <v>-5607.2255456157973</v>
      </c>
      <c r="AN38">
        <f t="shared" si="26"/>
        <v>0</v>
      </c>
      <c r="AO38">
        <f t="shared" si="26"/>
        <v>0</v>
      </c>
      <c r="AP38">
        <f t="shared" si="26"/>
        <v>-4.4203528102483795E-3</v>
      </c>
      <c r="AQ38">
        <f t="shared" si="26"/>
        <v>-106.20602085889053</v>
      </c>
      <c r="AR38">
        <f t="shared" si="26"/>
        <v>-106.21044121170078</v>
      </c>
      <c r="AS38">
        <f t="shared" si="26"/>
        <v>0.87243282492119889</v>
      </c>
      <c r="AT38">
        <f t="shared" si="26"/>
        <v>-0.8602102805865417</v>
      </c>
      <c r="AU38">
        <f t="shared" si="23"/>
        <v>-106.19821866736611</v>
      </c>
      <c r="AW38">
        <v>35</v>
      </c>
      <c r="AX38">
        <f>IF(Z38&gt;0, (R38*SUMPRODUCT(K38:$K$98, X38:$X$98)-K38*$AZ$3)/Z38, 0)</f>
        <v>-37217.479248774958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500000</v>
      </c>
      <c r="S39">
        <f t="shared" si="1"/>
        <v>-65682.029250004474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-694.90377230711783</v>
      </c>
      <c r="AC39">
        <f t="shared" si="2"/>
        <v>-700.48859718510585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-3909.9386803364068</v>
      </c>
      <c r="AI39">
        <f t="shared" si="25"/>
        <v>-3910.0719908867172</v>
      </c>
      <c r="AJ39">
        <f t="shared" si="7"/>
        <v>5.5848248779880123</v>
      </c>
      <c r="AK39">
        <f t="shared" si="22"/>
        <v>-48.64326406149825</v>
      </c>
      <c r="AL39">
        <f t="shared" si="8"/>
        <v>-3953.1304300702272</v>
      </c>
      <c r="AN39">
        <f t="shared" si="26"/>
        <v>0</v>
      </c>
      <c r="AO39">
        <f t="shared" si="26"/>
        <v>0</v>
      </c>
      <c r="AP39">
        <f t="shared" si="26"/>
        <v>-2.2543207320729645E-3</v>
      </c>
      <c r="AQ39">
        <f t="shared" si="26"/>
        <v>-66.118216508006242</v>
      </c>
      <c r="AR39">
        <f t="shared" si="26"/>
        <v>-66.120470828738306</v>
      </c>
      <c r="AS39">
        <f t="shared" si="26"/>
        <v>9.4441036198127867E-2</v>
      </c>
      <c r="AT39">
        <f t="shared" si="26"/>
        <v>-0.82257194493841557</v>
      </c>
      <c r="AU39">
        <f t="shared" si="23"/>
        <v>-66.848601737478603</v>
      </c>
      <c r="AW39">
        <v>36</v>
      </c>
      <c r="AX39">
        <f>IF(Z39&gt;0, (R39*SUMPRODUCT(K39:$K$98, X39:$X$98)-K39*$AZ$3)/Z39, 0)</f>
        <v>-65682.029250004474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500000</v>
      </c>
      <c r="S40">
        <f t="shared" si="1"/>
        <v>-122225.60132635181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-700.48859718510585</v>
      </c>
      <c r="AC40">
        <f t="shared" si="2"/>
        <v>-676.76646013873506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-2510.5842697733274</v>
      </c>
      <c r="AI40">
        <f t="shared" si="25"/>
        <v>-2510.6534826113902</v>
      </c>
      <c r="AJ40">
        <f t="shared" si="7"/>
        <v>-23.72213704637079</v>
      </c>
      <c r="AK40">
        <f t="shared" si="22"/>
        <v>-49.034201802957412</v>
      </c>
      <c r="AL40">
        <f t="shared" si="8"/>
        <v>-2583.4098214607184</v>
      </c>
      <c r="AN40">
        <f t="shared" si="26"/>
        <v>0</v>
      </c>
      <c r="AO40">
        <f t="shared" si="26"/>
        <v>0</v>
      </c>
      <c r="AP40">
        <f t="shared" si="26"/>
        <v>-1.045008490429734E-3</v>
      </c>
      <c r="AQ40">
        <f t="shared" si="26"/>
        <v>-37.906000552533314</v>
      </c>
      <c r="AR40">
        <f t="shared" si="26"/>
        <v>-37.907045561023743</v>
      </c>
      <c r="AS40">
        <f t="shared" si="26"/>
        <v>-0.35816815663717555</v>
      </c>
      <c r="AT40">
        <f t="shared" si="26"/>
        <v>-0.74034180131453975</v>
      </c>
      <c r="AU40">
        <f t="shared" si="23"/>
        <v>-39.005555518975456</v>
      </c>
      <c r="AW40">
        <v>37</v>
      </c>
      <c r="AX40">
        <f>IF(Z40&gt;0, (R40*SUMPRODUCT(K40:$K$98, X40:$X$98)-K40*$AZ$3)/Z40, 0)</f>
        <v>-122225.60132635181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500000</v>
      </c>
      <c r="S41">
        <f t="shared" si="1"/>
        <v>-248725.9637290106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-676.76646013873506</v>
      </c>
      <c r="AC41">
        <f t="shared" si="2"/>
        <v>-634.45785930343163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-1465.412966655791</v>
      </c>
      <c r="AI41">
        <f t="shared" si="25"/>
        <v>-1465.4448520413068</v>
      </c>
      <c r="AJ41">
        <f t="shared" si="7"/>
        <v>-42.308600835303423</v>
      </c>
      <c r="AK41">
        <f t="shared" si="22"/>
        <v>-47.373652209711459</v>
      </c>
      <c r="AL41">
        <f t="shared" si="8"/>
        <v>-1555.1271050863218</v>
      </c>
      <c r="AN41">
        <f t="shared" si="26"/>
        <v>0</v>
      </c>
      <c r="AO41">
        <f t="shared" si="26"/>
        <v>0</v>
      </c>
      <c r="AP41">
        <f t="shared" si="26"/>
        <v>-4.2983998341260049E-4</v>
      </c>
      <c r="AQ41">
        <f t="shared" si="26"/>
        <v>-19.75491514654729</v>
      </c>
      <c r="AR41">
        <f t="shared" si="26"/>
        <v>-19.755344986530705</v>
      </c>
      <c r="AS41">
        <f t="shared" si="26"/>
        <v>-0.57035309396636424</v>
      </c>
      <c r="AT41">
        <f t="shared" si="26"/>
        <v>-0.63863395566958703</v>
      </c>
      <c r="AU41">
        <f t="shared" si="23"/>
        <v>-20.964332036166656</v>
      </c>
      <c r="AW41">
        <v>38</v>
      </c>
      <c r="AX41">
        <f>IF(Z41&gt;0, (R41*SUMPRODUCT(K41:$K$98, X41:$X$98)-K41*$AZ$3)/Z41, 0)</f>
        <v>-248725.9637290106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500000</v>
      </c>
      <c r="S42">
        <f t="shared" si="1"/>
        <v>-578291.32930818107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-634.45785930343163</v>
      </c>
      <c r="AC42">
        <f t="shared" si="2"/>
        <v>-582.59259463941044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-758.94232312460576</v>
      </c>
      <c r="AI42">
        <f t="shared" si="25"/>
        <v>-758.95491609818828</v>
      </c>
      <c r="AJ42">
        <f t="shared" si="7"/>
        <v>-51.865264664021197</v>
      </c>
      <c r="AK42">
        <f t="shared" si="22"/>
        <v>-44.412050151240216</v>
      </c>
      <c r="AL42">
        <f t="shared" si="8"/>
        <v>-855.23223091344971</v>
      </c>
      <c r="AN42">
        <f t="shared" si="26"/>
        <v>0</v>
      </c>
      <c r="AO42">
        <f t="shared" si="26"/>
        <v>0</v>
      </c>
      <c r="AP42">
        <f t="shared" si="26"/>
        <v>-1.5157424307936561E-4</v>
      </c>
      <c r="AQ42">
        <f t="shared" si="26"/>
        <v>-9.1349439760566042</v>
      </c>
      <c r="AR42">
        <f t="shared" si="26"/>
        <v>-9.1350955502996829</v>
      </c>
      <c r="AS42">
        <f t="shared" si="26"/>
        <v>-0.62427179585739612</v>
      </c>
      <c r="AT42">
        <f t="shared" si="26"/>
        <v>-0.53456182061780488</v>
      </c>
      <c r="AU42">
        <f t="shared" si="23"/>
        <v>-10.293929166774884</v>
      </c>
      <c r="AW42">
        <v>39</v>
      </c>
      <c r="AX42">
        <f>IF(Z42&gt;0, (R42*SUMPRODUCT(K42:$K$98, X42:$X$98)-K42*$AZ$3)/Z42, 0)</f>
        <v>-578291.32930818107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500000</v>
      </c>
      <c r="S43">
        <f t="shared" si="1"/>
        <v>-1633040.7042879967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-582.59259463941044</v>
      </c>
      <c r="AC43">
        <f t="shared" si="2"/>
        <v>-527.78094949888816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-337.08720570072893</v>
      </c>
      <c r="AI43">
        <f t="shared" si="25"/>
        <v>-337.09124556443311</v>
      </c>
      <c r="AJ43">
        <f t="shared" si="7"/>
        <v>-54.811645140522273</v>
      </c>
      <c r="AK43">
        <f t="shared" si="22"/>
        <v>-40.781481624758733</v>
      </c>
      <c r="AL43">
        <f t="shared" si="8"/>
        <v>-432.68437232971411</v>
      </c>
      <c r="AN43">
        <f t="shared" si="26"/>
        <v>0</v>
      </c>
      <c r="AO43">
        <f t="shared" si="26"/>
        <v>0</v>
      </c>
      <c r="AP43">
        <f t="shared" si="26"/>
        <v>-4.3415599913026526E-5</v>
      </c>
      <c r="AQ43">
        <f t="shared" si="26"/>
        <v>-3.6226081694993653</v>
      </c>
      <c r="AR43">
        <f t="shared" si="26"/>
        <v>-3.6226515850992782</v>
      </c>
      <c r="AS43">
        <f t="shared" si="26"/>
        <v>-0.58904968836474236</v>
      </c>
      <c r="AT43">
        <f t="shared" si="26"/>
        <v>-0.43827035259623848</v>
      </c>
      <c r="AU43">
        <f t="shared" si="23"/>
        <v>-4.6499716260602586</v>
      </c>
      <c r="AW43">
        <v>40</v>
      </c>
      <c r="AX43">
        <f>IF(Z43&gt;0, (R43*SUMPRODUCT(K43:$K$98, X43:$X$98)-K43*$AZ$3)/Z43, 0)</f>
        <v>-1633040.7042879967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500000</v>
      </c>
      <c r="S44">
        <f t="shared" si="1"/>
        <v>-6096887.317687124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-527.78094949888816</v>
      </c>
      <c r="AC44">
        <f t="shared" si="2"/>
        <v>-474.30838881429912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-121.08101740228592</v>
      </c>
      <c r="AI44">
        <f t="shared" si="25"/>
        <v>-121.08198984191803</v>
      </c>
      <c r="AJ44">
        <f t="shared" si="7"/>
        <v>-53.472560684589041</v>
      </c>
      <c r="AK44">
        <f t="shared" si="22"/>
        <v>-36.944666464922172</v>
      </c>
      <c r="AL44">
        <f t="shared" si="8"/>
        <v>-211.49921699142922</v>
      </c>
      <c r="AN44">
        <f t="shared" si="26"/>
        <v>0</v>
      </c>
      <c r="AO44">
        <f t="shared" si="26"/>
        <v>0</v>
      </c>
      <c r="AP44">
        <f t="shared" si="26"/>
        <v>-9.3309039916647587E-6</v>
      </c>
      <c r="AQ44">
        <f t="shared" si="26"/>
        <v>-1.1618154086868475</v>
      </c>
      <c r="AR44">
        <f t="shared" si="26"/>
        <v>-1.1618247395908392</v>
      </c>
      <c r="AS44">
        <f t="shared" si="26"/>
        <v>-0.51308823032837514</v>
      </c>
      <c r="AT44">
        <f t="shared" si="26"/>
        <v>-0.35449720929527367</v>
      </c>
      <c r="AU44">
        <f t="shared" si="23"/>
        <v>-2.0294101792144876</v>
      </c>
      <c r="AW44">
        <v>41</v>
      </c>
      <c r="AX44">
        <f>IF(Z44&gt;0, (R44*SUMPRODUCT(K44:$K$98, X44:$X$98)-K44*$AZ$3)/Z44, 0)</f>
        <v>-6096887.317687124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500000</v>
      </c>
      <c r="S45">
        <f t="shared" si="1"/>
        <v>-34749491.519224644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-474.30838881429912</v>
      </c>
      <c r="AC45">
        <f t="shared" si="2"/>
        <v>-424.49237488897847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-32.400716102005021</v>
      </c>
      <c r="AI45">
        <f t="shared" si="25"/>
        <v>-32.400868799338248</v>
      </c>
      <c r="AJ45">
        <f t="shared" si="7"/>
        <v>-49.816013925320647</v>
      </c>
      <c r="AK45">
        <f t="shared" si="22"/>
        <v>-33.201587217000942</v>
      </c>
      <c r="AL45">
        <f t="shared" si="8"/>
        <v>-115.41846994165982</v>
      </c>
      <c r="AN45">
        <f t="shared" si="26"/>
        <v>0</v>
      </c>
      <c r="AO45">
        <f t="shared" si="26"/>
        <v>0</v>
      </c>
      <c r="AP45">
        <f t="shared" si="26"/>
        <v>-1.3082010707956774E-6</v>
      </c>
      <c r="AQ45">
        <f t="shared" si="26"/>
        <v>-0.27758606258774826</v>
      </c>
      <c r="AR45">
        <f t="shared" si="26"/>
        <v>-0.27758737078881907</v>
      </c>
      <c r="AS45">
        <f t="shared" si="26"/>
        <v>-0.42678782517681696</v>
      </c>
      <c r="AT45">
        <f t="shared" si="26"/>
        <v>-0.28444735104668517</v>
      </c>
      <c r="AU45">
        <f t="shared" si="23"/>
        <v>-0.98882254701232108</v>
      </c>
      <c r="AW45">
        <v>42</v>
      </c>
      <c r="AX45">
        <f>IF(Z45&gt;0, (R45*SUMPRODUCT(K45:$K$98, X45:$X$98)-K45*$AZ$3)/Z45, 0)</f>
        <v>-34749491.519224644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500000</v>
      </c>
      <c r="S46">
        <f t="shared" si="1"/>
        <v>-200636980.1795679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-424.49237488897847</v>
      </c>
      <c r="AC46">
        <f t="shared" si="2"/>
        <v>-379.25404190334524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-5.1016894205643339</v>
      </c>
      <c r="AI46">
        <f t="shared" si="25"/>
        <v>-5.1017130486887181</v>
      </c>
      <c r="AJ46">
        <f t="shared" si="7"/>
        <v>-45.238332985633235</v>
      </c>
      <c r="AK46">
        <f t="shared" si="22"/>
        <v>-29.714466242228497</v>
      </c>
      <c r="AL46">
        <f t="shared" si="8"/>
        <v>-80.05451227655044</v>
      </c>
      <c r="AN46">
        <f t="shared" si="26"/>
        <v>0</v>
      </c>
      <c r="AO46">
        <f t="shared" si="26"/>
        <v>0</v>
      </c>
      <c r="AP46">
        <f t="shared" si="26"/>
        <v>-1.8073999819579747E-7</v>
      </c>
      <c r="AQ46">
        <f t="shared" si="26"/>
        <v>-3.9024652218158123E-2</v>
      </c>
      <c r="AR46">
        <f t="shared" si="26"/>
        <v>-3.9024832958156314E-2</v>
      </c>
      <c r="AS46">
        <f t="shared" si="26"/>
        <v>-0.3460442347935565</v>
      </c>
      <c r="AT46">
        <f t="shared" si="26"/>
        <v>-0.22729661007527496</v>
      </c>
      <c r="AU46">
        <f t="shared" si="23"/>
        <v>-0.6123656778269877</v>
      </c>
      <c r="AW46">
        <v>43</v>
      </c>
      <c r="AX46">
        <f>IF(Z46&gt;0, (R46*SUMPRODUCT(K46:$K$98, X46:$X$98)-K46*$AZ$3)/Z46, 0)</f>
        <v>-200636980.1795679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500000</v>
      </c>
      <c r="S47">
        <f t="shared" si="1"/>
        <v>-1176596368.2359416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-379.25404190334524</v>
      </c>
      <c r="AC47">
        <f t="shared" si="2"/>
        <v>-338.6538531196519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-0.79176122416345684</v>
      </c>
      <c r="AI47">
        <f t="shared" si="25"/>
        <v>-0.79176482197599329</v>
      </c>
      <c r="AJ47">
        <f t="shared" si="7"/>
        <v>-40.600188783693341</v>
      </c>
      <c r="AK47">
        <f t="shared" si="22"/>
        <v>-26.547782933234171</v>
      </c>
      <c r="AL47">
        <f t="shared" si="8"/>
        <v>-67.939736538903503</v>
      </c>
      <c r="AN47">
        <f t="shared" si="26"/>
        <v>0</v>
      </c>
      <c r="AO47">
        <f t="shared" si="26"/>
        <v>0</v>
      </c>
      <c r="AP47">
        <f t="shared" si="26"/>
        <v>-2.4572284402711863E-8</v>
      </c>
      <c r="AQ47">
        <f t="shared" si="26"/>
        <v>-5.4075585601000781E-3</v>
      </c>
      <c r="AR47">
        <f t="shared" si="26"/>
        <v>-5.4075831323844806E-3</v>
      </c>
      <c r="AS47">
        <f t="shared" si="26"/>
        <v>-0.27729054126249436</v>
      </c>
      <c r="AT47">
        <f t="shared" si="26"/>
        <v>-0.18131563717832677</v>
      </c>
      <c r="AU47">
        <f t="shared" si="23"/>
        <v>-0.46401376157320562</v>
      </c>
      <c r="AW47">
        <v>44</v>
      </c>
      <c r="AX47">
        <f>IF(Z47&gt;0, (R47*SUMPRODUCT(K47:$K$98, X47:$X$98)-K47*$AZ$3)/Z47, 0)</f>
        <v>-1176596368.2359416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500000</v>
      </c>
      <c r="S48">
        <f t="shared" si="1"/>
        <v>-7024899876.3991795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-338.6538531196519</v>
      </c>
      <c r="AC48">
        <f t="shared" si="2"/>
        <v>-302.3742486818623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-0.12095177086931769</v>
      </c>
      <c r="AI48">
        <f t="shared" si="25"/>
        <v>-0.12095230890945705</v>
      </c>
      <c r="AJ48">
        <f t="shared" si="7"/>
        <v>-36.279604437789601</v>
      </c>
      <c r="AK48">
        <f t="shared" si="22"/>
        <v>-23.705769718375635</v>
      </c>
      <c r="AL48">
        <f t="shared" si="8"/>
        <v>-60.106326465074694</v>
      </c>
      <c r="AN48">
        <f t="shared" si="26"/>
        <v>0</v>
      </c>
      <c r="AO48">
        <f t="shared" si="26"/>
        <v>0</v>
      </c>
      <c r="AP48">
        <f t="shared" si="26"/>
        <v>-3.280980553799665E-9</v>
      </c>
      <c r="AQ48">
        <f t="shared" si="26"/>
        <v>-7.3756654780103982E-4</v>
      </c>
      <c r="AR48">
        <f t="shared" si="26"/>
        <v>-7.3756982878159358E-4</v>
      </c>
      <c r="AS48">
        <f t="shared" si="26"/>
        <v>-0.22123382244381612</v>
      </c>
      <c r="AT48">
        <f t="shared" si="26"/>
        <v>-0.14455830293745728</v>
      </c>
      <c r="AU48">
        <f t="shared" si="23"/>
        <v>-0.36652969521005502</v>
      </c>
      <c r="AW48">
        <v>45</v>
      </c>
      <c r="AX48">
        <f>IF(Z48&gt;0, (R48*SUMPRODUCT(K48:$K$98, X48:$X$98)-K48*$AZ$3)/Z48, 0)</f>
        <v>-7024899876.3991795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500000</v>
      </c>
      <c r="S49">
        <f t="shared" si="1"/>
        <v>-42803312814.329903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-302.3742486818623</v>
      </c>
      <c r="AC49">
        <f t="shared" si="2"/>
        <v>-269.9776541088122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-1.8152689064875511E-2</v>
      </c>
      <c r="AI49">
        <f t="shared" si="25"/>
        <v>-1.815276790738686E-2</v>
      </c>
      <c r="AJ49">
        <f t="shared" si="7"/>
        <v>-32.396594573050095</v>
      </c>
      <c r="AK49">
        <f t="shared" si="22"/>
        <v>-21.166197407730362</v>
      </c>
      <c r="AL49">
        <f t="shared" si="8"/>
        <v>-53.580944748687841</v>
      </c>
      <c r="AN49">
        <f t="shared" si="26"/>
        <v>0</v>
      </c>
      <c r="AO49">
        <f t="shared" si="26"/>
        <v>0</v>
      </c>
      <c r="AP49">
        <f t="shared" si="26"/>
        <v>-4.2927085802512207E-10</v>
      </c>
      <c r="AQ49">
        <f t="shared" si="26"/>
        <v>-9.8835263831197542E-5</v>
      </c>
      <c r="AR49">
        <f t="shared" si="26"/>
        <v>-9.8835693102055565E-5</v>
      </c>
      <c r="AS49">
        <f t="shared" si="26"/>
        <v>-0.17638852075394743</v>
      </c>
      <c r="AT49">
        <f t="shared" si="26"/>
        <v>-0.1152427994342769</v>
      </c>
      <c r="AU49">
        <f t="shared" si="23"/>
        <v>-0.29173015588132639</v>
      </c>
      <c r="AW49">
        <v>46</v>
      </c>
      <c r="AX49">
        <f>IF(Z49&gt;0, (R49*SUMPRODUCT(K49:$K$98, X49:$X$98)-K49*$AZ$3)/Z49, 0)</f>
        <v>-42803312814.329903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500000</v>
      </c>
      <c r="S50">
        <f t="shared" si="1"/>
        <v>-266235097921.72791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-269.9776541088122</v>
      </c>
      <c r="AC50">
        <f t="shared" si="2"/>
        <v>-241.05156353372081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-2.669459118915537E-3</v>
      </c>
      <c r="AI50">
        <f t="shared" si="25"/>
        <v>-2.6694704365238004E-3</v>
      </c>
      <c r="AJ50">
        <f t="shared" si="7"/>
        <v>-28.926090575091393</v>
      </c>
      <c r="AK50">
        <f t="shared" si="22"/>
        <v>-18.898435787616854</v>
      </c>
      <c r="AL50">
        <f t="shared" si="8"/>
        <v>-47.827195833144771</v>
      </c>
      <c r="AN50">
        <f t="shared" si="26"/>
        <v>0</v>
      </c>
      <c r="AO50">
        <f t="shared" si="26"/>
        <v>0</v>
      </c>
      <c r="AP50">
        <f t="shared" si="26"/>
        <v>-5.5018353844452739E-11</v>
      </c>
      <c r="AQ50">
        <f t="shared" si="26"/>
        <v>-1.297705689782442E-5</v>
      </c>
      <c r="AR50">
        <f t="shared" si="26"/>
        <v>-1.2977111916178266E-5</v>
      </c>
      <c r="AS50">
        <f t="shared" si="26"/>
        <v>-0.14061856971875236</v>
      </c>
      <c r="AT50">
        <f t="shared" si="26"/>
        <v>-9.1871074090625504E-2</v>
      </c>
      <c r="AU50">
        <f t="shared" si="23"/>
        <v>-0.23250262092129403</v>
      </c>
      <c r="AW50">
        <v>47</v>
      </c>
      <c r="AX50">
        <f>IF(Z50&gt;0, (R50*SUMPRODUCT(K50:$K$98, X50:$X$98)-K50*$AZ$3)/Z50, 0)</f>
        <v>-266235097921.72791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500000</v>
      </c>
      <c r="S51">
        <f t="shared" si="1"/>
        <v>-1694074112613.0813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-241.05156353372081</v>
      </c>
      <c r="AC51">
        <f t="shared" si="2"/>
        <v>-215.22462168010341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-3.8465449914385115E-4</v>
      </c>
      <c r="AI51">
        <f t="shared" si="25"/>
        <v>-3.8465608721355304E-4</v>
      </c>
      <c r="AJ51">
        <f t="shared" si="7"/>
        <v>-25.826941853617399</v>
      </c>
      <c r="AK51">
        <f t="shared" si="22"/>
        <v>-16.873609447360458</v>
      </c>
      <c r="AL51">
        <f t="shared" si="8"/>
        <v>-42.70093595706507</v>
      </c>
      <c r="AN51">
        <f t="shared" si="26"/>
        <v>0</v>
      </c>
      <c r="AO51">
        <f t="shared" si="26"/>
        <v>0</v>
      </c>
      <c r="AP51">
        <f t="shared" si="26"/>
        <v>-6.8929395836958045E-12</v>
      </c>
      <c r="AQ51">
        <f t="shared" si="26"/>
        <v>-1.6695742132953181E-6</v>
      </c>
      <c r="AR51">
        <f t="shared" si="26"/>
        <v>-1.6695811062349017E-6</v>
      </c>
      <c r="AS51">
        <f t="shared" si="26"/>
        <v>-0.11210058954997792</v>
      </c>
      <c r="AT51">
        <f t="shared" si="26"/>
        <v>-7.3239084116350758E-2</v>
      </c>
      <c r="AU51">
        <f t="shared" si="23"/>
        <v>-0.1853413432474349</v>
      </c>
      <c r="AW51">
        <v>48</v>
      </c>
      <c r="AX51">
        <f>IF(Z51&gt;0, (R51*SUMPRODUCT(K51:$K$98, X51:$X$98)-K51*$AZ$3)/Z51, 0)</f>
        <v>-1694074112613.0813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500000</v>
      </c>
      <c r="S52">
        <f t="shared" si="1"/>
        <v>-11045822709659.535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-215.22462168010341</v>
      </c>
      <c r="AC52">
        <f t="shared" si="2"/>
        <v>-192.16484225086128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-5.4189030112489493E-5</v>
      </c>
      <c r="AI52">
        <f t="shared" si="25"/>
        <v>-5.4189247575741557E-5</v>
      </c>
      <c r="AJ52">
        <f t="shared" si="7"/>
        <v>-23.059779429242127</v>
      </c>
      <c r="AK52">
        <f t="shared" si="22"/>
        <v>-15.065723517607241</v>
      </c>
      <c r="AL52">
        <f t="shared" si="8"/>
        <v>-38.125557136096944</v>
      </c>
      <c r="AN52">
        <f t="shared" si="26"/>
        <v>0</v>
      </c>
      <c r="AO52">
        <f t="shared" si="26"/>
        <v>0</v>
      </c>
      <c r="AP52">
        <f t="shared" si="26"/>
        <v>-8.4275777443759066E-13</v>
      </c>
      <c r="AQ52">
        <f t="shared" si="26"/>
        <v>-2.1000433858888371E-7</v>
      </c>
      <c r="AR52">
        <f t="shared" si="26"/>
        <v>-2.1000518134665816E-7</v>
      </c>
      <c r="AS52">
        <f t="shared" si="26"/>
        <v>-8.9365942091799946E-2</v>
      </c>
      <c r="AT52">
        <f t="shared" si="26"/>
        <v>-5.838575254272526E-2</v>
      </c>
      <c r="AU52">
        <f t="shared" si="23"/>
        <v>-0.14775190463970655</v>
      </c>
      <c r="AW52">
        <v>49</v>
      </c>
      <c r="AX52">
        <f>IF(Z52&gt;0, (R52*SUMPRODUCT(K52:$K$98, X52:$X$98)-K52*$AZ$3)/Z52, 0)</f>
        <v>-11045822709659.535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500000</v>
      </c>
      <c r="S53">
        <f t="shared" si="1"/>
        <v>-73908274942616.828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-192.16484225086128</v>
      </c>
      <c r="AC53">
        <f t="shared" si="2"/>
        <v>-171.57575219406527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-7.4508103961548248E-6</v>
      </c>
      <c r="AI53">
        <f t="shared" si="25"/>
        <v>-7.4508394145144615E-6</v>
      </c>
      <c r="AJ53">
        <f t="shared" si="7"/>
        <v>-20.58909005679601</v>
      </c>
      <c r="AK53">
        <f t="shared" si="22"/>
        <v>-13.451538957560292</v>
      </c>
      <c r="AL53">
        <f t="shared" si="8"/>
        <v>-34.040636465195718</v>
      </c>
      <c r="AN53">
        <f t="shared" si="26"/>
        <v>0</v>
      </c>
      <c r="AO53">
        <f t="shared" si="26"/>
        <v>0</v>
      </c>
      <c r="AP53">
        <f t="shared" si="26"/>
        <v>-1.0040878809237892E-13</v>
      </c>
      <c r="AQ53">
        <f t="shared" si="26"/>
        <v>-2.578115550106251E-8</v>
      </c>
      <c r="AR53">
        <f t="shared" si="26"/>
        <v>-2.5781255909850601E-8</v>
      </c>
      <c r="AS53">
        <f t="shared" si="26"/>
        <v>-7.1241986328571164E-2</v>
      </c>
      <c r="AT53">
        <f t="shared" si="26"/>
        <v>-4.6544764818124341E-2</v>
      </c>
      <c r="AU53">
        <f t="shared" si="23"/>
        <v>-0.11778677692795142</v>
      </c>
      <c r="AW53">
        <v>50</v>
      </c>
      <c r="AX53">
        <f>IF(Z53&gt;0, (R53*SUMPRODUCT(K53:$K$98, X53:$X$98)-K53*$AZ$3)/Z53, 0)</f>
        <v>-73908274942616.828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500000</v>
      </c>
      <c r="S54">
        <f t="shared" si="1"/>
        <v>-508825460327383.13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-171.57575219406527</v>
      </c>
      <c r="AC54">
        <f t="shared" si="2"/>
        <v>-153.19263591020331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-9.9859149666965019E-7</v>
      </c>
      <c r="AI54">
        <f t="shared" si="25"/>
        <v>-9.9859526005827398E-7</v>
      </c>
      <c r="AJ54">
        <f t="shared" si="7"/>
        <v>-18.383116283861966</v>
      </c>
      <c r="AK54">
        <f t="shared" si="22"/>
        <v>-12.010302653584571</v>
      </c>
      <c r="AL54">
        <f t="shared" si="8"/>
        <v>-30.393419936041798</v>
      </c>
      <c r="AN54">
        <f t="shared" si="26"/>
        <v>0</v>
      </c>
      <c r="AO54">
        <f t="shared" si="26"/>
        <v>0</v>
      </c>
      <c r="AP54">
        <f t="shared" si="26"/>
        <v>-1.1626792226216445E-14</v>
      </c>
      <c r="AQ54">
        <f t="shared" si="26"/>
        <v>-3.0850961756461679E-9</v>
      </c>
      <c r="AR54">
        <f t="shared" si="26"/>
        <v>-3.0851078024383941E-9</v>
      </c>
      <c r="AS54">
        <f t="shared" si="26"/>
        <v>-5.6793675825344149E-2</v>
      </c>
      <c r="AT54">
        <f t="shared" si="26"/>
        <v>-3.7105201584932461E-2</v>
      </c>
      <c r="AU54">
        <f t="shared" si="23"/>
        <v>-9.3898880495384418E-2</v>
      </c>
      <c r="AW54">
        <v>51</v>
      </c>
      <c r="AX54">
        <f>IF(Z54&gt;0, (R54*SUMPRODUCT(K54:$K$98, X54:$X$98)-K54*$AZ$3)/Z54, 0)</f>
        <v>-508825460327383.13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500000</v>
      </c>
      <c r="S55">
        <f t="shared" si="1"/>
        <v>-3610408131764897.5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-153.19263591020331</v>
      </c>
      <c r="AC55">
        <f t="shared" si="2"/>
        <v>-136.77913920824989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-1.300878519291807E-7</v>
      </c>
      <c r="AI55">
        <f t="shared" si="25"/>
        <v>-1.3008832548761999E-7</v>
      </c>
      <c r="AJ55">
        <f t="shared" si="7"/>
        <v>-16.41349670195342</v>
      </c>
      <c r="AK55">
        <f t="shared" si="22"/>
        <v>-10.723484513714233</v>
      </c>
      <c r="AL55">
        <f t="shared" si="8"/>
        <v>-27.136981345755977</v>
      </c>
      <c r="AN55">
        <f t="shared" si="26"/>
        <v>0</v>
      </c>
      <c r="AO55">
        <f t="shared" si="26"/>
        <v>0</v>
      </c>
      <c r="AP55">
        <f t="shared" si="26"/>
        <v>-1.3062803734881961E-15</v>
      </c>
      <c r="AQ55">
        <f t="shared" si="26"/>
        <v>-3.58838938773125E-10</v>
      </c>
      <c r="AR55">
        <f t="shared" si="26"/>
        <v>-3.5884024505349845E-10</v>
      </c>
      <c r="AS55">
        <f t="shared" si="26"/>
        <v>-4.5275570706567868E-2</v>
      </c>
      <c r="AT55">
        <f t="shared" si="26"/>
        <v>-2.9580039533177113E-2</v>
      </c>
      <c r="AU55">
        <f t="shared" si="23"/>
        <v>-7.4855610598585226E-2</v>
      </c>
      <c r="AW55">
        <v>52</v>
      </c>
      <c r="AX55">
        <f>IF(Z55&gt;0, (R55*SUMPRODUCT(K55:$K$98, X55:$X$98)-K55*$AZ$3)/Z55, 0)</f>
        <v>-3610408131764897.5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500000</v>
      </c>
      <c r="S56">
        <f t="shared" si="1"/>
        <v>-2.6477489049783448E+16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-136.77913920824989</v>
      </c>
      <c r="AC56">
        <f t="shared" si="2"/>
        <v>-122.12423143625293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-1.6446724375687375E-8</v>
      </c>
      <c r="AI56">
        <f t="shared" si="25"/>
        <v>-1.6446782030432886E-8</v>
      </c>
      <c r="AJ56">
        <f t="shared" si="7"/>
        <v>-14.65490777199696</v>
      </c>
      <c r="AK56">
        <f t="shared" si="22"/>
        <v>-9.5745397445774927</v>
      </c>
      <c r="AL56">
        <f t="shared" si="8"/>
        <v>-24.229447533021236</v>
      </c>
      <c r="AN56">
        <f t="shared" si="26"/>
        <v>0</v>
      </c>
      <c r="AO56">
        <f t="shared" si="26"/>
        <v>0</v>
      </c>
      <c r="AP56">
        <f t="shared" si="26"/>
        <v>-1.4199722525303889E-16</v>
      </c>
      <c r="AQ56">
        <f t="shared" si="26"/>
        <v>-4.0506452766782525E-11</v>
      </c>
      <c r="AR56">
        <f t="shared" si="26"/>
        <v>-4.0506594764007778E-11</v>
      </c>
      <c r="AS56">
        <f t="shared" si="26"/>
        <v>-3.6093407775804554E-2</v>
      </c>
      <c r="AT56">
        <f t="shared" si="26"/>
        <v>-2.3581026414033358E-2</v>
      </c>
      <c r="AU56">
        <f t="shared" si="23"/>
        <v>-5.9674434230344513E-2</v>
      </c>
      <c r="AW56">
        <v>53</v>
      </c>
      <c r="AX56">
        <f>IF(Z56&gt;0, (R56*SUMPRODUCT(K56:$K$98, X56:$X$98)-K56*$AZ$3)/Z56, 0)</f>
        <v>-2.6477489049783448E+16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500000</v>
      </c>
      <c r="S57">
        <f t="shared" si="1"/>
        <v>-2.0132805630543286E+17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-122.12423143625293</v>
      </c>
      <c r="AC57">
        <f t="shared" si="2"/>
        <v>-109.03949235383288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-2.0123273831944678E-9</v>
      </c>
      <c r="AI57">
        <f t="shared" si="25"/>
        <v>-2.0123341532079444E-9</v>
      </c>
      <c r="AJ57">
        <f t="shared" si="7"/>
        <v>-13.084739082420043</v>
      </c>
      <c r="AK57">
        <f t="shared" si="22"/>
        <v>-8.5486962005377052</v>
      </c>
      <c r="AL57">
        <f t="shared" si="8"/>
        <v>-21.633435284970084</v>
      </c>
      <c r="AN57">
        <f t="shared" si="26"/>
        <v>0</v>
      </c>
      <c r="AO57">
        <f t="shared" si="26"/>
        <v>0</v>
      </c>
      <c r="AP57">
        <f t="shared" si="26"/>
        <v>-1.4887312646348992E-17</v>
      </c>
      <c r="AQ57">
        <f t="shared" si="26"/>
        <v>-4.4251236727356292E-12</v>
      </c>
      <c r="AR57">
        <f t="shared" si="26"/>
        <v>-4.4251385600482753E-12</v>
      </c>
      <c r="AS57">
        <f t="shared" si="26"/>
        <v>-2.8773443699439287E-2</v>
      </c>
      <c r="AT57">
        <f t="shared" si="26"/>
        <v>-1.8798649883684852E-2</v>
      </c>
      <c r="AU57">
        <f t="shared" si="23"/>
        <v>-4.7572093587549276E-2</v>
      </c>
      <c r="AW57">
        <v>54</v>
      </c>
      <c r="AX57">
        <f>IF(Z57&gt;0, (R57*SUMPRODUCT(K57:$K$98, X57:$X$98)-K57*$AZ$3)/Z57, 0)</f>
        <v>-2.0132805630543286E+17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500000</v>
      </c>
      <c r="S58">
        <f t="shared" si="1"/>
        <v>-1.5905043877305531E+18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-109.03949235383288</v>
      </c>
      <c r="AC58">
        <f t="shared" si="2"/>
        <v>-97.356689601640383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-2.3748693134313328E-10</v>
      </c>
      <c r="AI58">
        <f t="shared" si="25"/>
        <v>-2.374876964831916E-10</v>
      </c>
      <c r="AJ58">
        <f t="shared" si="7"/>
        <v>-11.682802752192501</v>
      </c>
      <c r="AK58">
        <f t="shared" si="22"/>
        <v>-7.6327644647683028</v>
      </c>
      <c r="AL58">
        <f t="shared" si="8"/>
        <v>-19.315567217198293</v>
      </c>
      <c r="AN58">
        <f t="shared" si="26"/>
        <v>0</v>
      </c>
      <c r="AO58">
        <f t="shared" si="26"/>
        <v>0</v>
      </c>
      <c r="AP58">
        <f t="shared" si="26"/>
        <v>-1.5022758746029814E-18</v>
      </c>
      <c r="AQ58">
        <f t="shared" si="26"/>
        <v>-4.6628180501179144E-13</v>
      </c>
      <c r="AR58">
        <f t="shared" si="26"/>
        <v>-4.6628330728766597E-13</v>
      </c>
      <c r="AS58">
        <f t="shared" si="26"/>
        <v>-2.2938013153314313E-2</v>
      </c>
      <c r="AT58">
        <f t="shared" si="26"/>
        <v>-1.4986168593503662E-2</v>
      </c>
      <c r="AU58">
        <f t="shared" si="23"/>
        <v>-3.7924181747284257E-2</v>
      </c>
      <c r="AW58">
        <v>55</v>
      </c>
      <c r="AX58">
        <f>IF(Z58&gt;0, (R58*SUMPRODUCT(K58:$K$98, X58:$X$98)-K58*$AZ$3)/Z58, 0)</f>
        <v>-1.5905043877305531E+18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500000</v>
      </c>
      <c r="S59">
        <f t="shared" si="1"/>
        <v>-1.3098533154937395E+19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-97.356689601640383</v>
      </c>
      <c r="AC59">
        <f t="shared" si="2"/>
        <v>-86.925615715750737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-2.6981403175989864E-11</v>
      </c>
      <c r="AI59">
        <f t="shared" si="25"/>
        <v>-2.6981486129568222E-11</v>
      </c>
      <c r="AJ59">
        <f t="shared" si="7"/>
        <v>-10.431073885889646</v>
      </c>
      <c r="AK59">
        <f t="shared" si="22"/>
        <v>-6.814968272114827</v>
      </c>
      <c r="AL59">
        <f t="shared" si="8"/>
        <v>-17.246042158031454</v>
      </c>
      <c r="AN59">
        <f t="shared" si="26"/>
        <v>0</v>
      </c>
      <c r="AO59">
        <f t="shared" si="26"/>
        <v>0</v>
      </c>
      <c r="AP59">
        <f t="shared" si="26"/>
        <v>-1.4542057426643545E-19</v>
      </c>
      <c r="AQ59">
        <f t="shared" si="26"/>
        <v>-4.7299359738519418E-14</v>
      </c>
      <c r="AR59">
        <f t="shared" si="26"/>
        <v>-4.7299505159093686E-14</v>
      </c>
      <c r="AS59">
        <f t="shared" si="26"/>
        <v>-1.828604364901305E-2</v>
      </c>
      <c r="AT59">
        <f t="shared" si="26"/>
        <v>-1.1946881850688981E-2</v>
      </c>
      <c r="AU59">
        <f t="shared" si="23"/>
        <v>-3.0232925499749329E-2</v>
      </c>
      <c r="AW59">
        <v>56</v>
      </c>
      <c r="AX59">
        <f>IF(Z59&gt;0, (R59*SUMPRODUCT(K59:$K$98, X59:$X$98)-K59*$AZ$3)/Z59, 0)</f>
        <v>-1.3098533154937395E+19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500000</v>
      </c>
      <c r="S60">
        <f t="shared" si="1"/>
        <v>-1.1268889592094781E+20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-86.925615715750737</v>
      </c>
      <c r="AC60">
        <f t="shared" si="2"/>
        <v>-77.612156889063201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-2.9405969975987521E-12</v>
      </c>
      <c r="AI60">
        <f t="shared" si="25"/>
        <v>-2.9406056067163869E-12</v>
      </c>
      <c r="AJ60">
        <f t="shared" si="7"/>
        <v>-9.3134588266875369</v>
      </c>
      <c r="AK60">
        <f t="shared" si="22"/>
        <v>-6.0847931001025524</v>
      </c>
      <c r="AL60">
        <f t="shared" si="8"/>
        <v>-15.39825192679303</v>
      </c>
      <c r="AN60">
        <f t="shared" si="26"/>
        <v>0</v>
      </c>
      <c r="AO60">
        <f t="shared" si="26"/>
        <v>0</v>
      </c>
      <c r="AP60">
        <f t="shared" si="26"/>
        <v>-1.347507992625223E-20</v>
      </c>
      <c r="AQ60">
        <f t="shared" si="26"/>
        <v>-4.6026528216560212E-15</v>
      </c>
      <c r="AR60">
        <f t="shared" si="26"/>
        <v>-4.6026662967359478E-15</v>
      </c>
      <c r="AS60">
        <f t="shared" si="26"/>
        <v>-1.4577522041624477E-2</v>
      </c>
      <c r="AT60">
        <f t="shared" si="26"/>
        <v>-9.523981067194702E-3</v>
      </c>
      <c r="AU60">
        <f t="shared" si="23"/>
        <v>-2.4101503108823783E-2</v>
      </c>
      <c r="AW60">
        <v>57</v>
      </c>
      <c r="AX60">
        <f>IF(Z60&gt;0, (R60*SUMPRODUCT(K60:$K$98, X60:$X$98)-K60*$AZ$3)/Z60, 0)</f>
        <v>-1.1268889592094781E+20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500000</v>
      </c>
      <c r="S61">
        <f t="shared" si="1"/>
        <v>-1.0140158370534974E+21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-77.612156889063201</v>
      </c>
      <c r="AC61">
        <f t="shared" si="2"/>
        <v>-69.296568650949283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-3.0675168636036877E-13</v>
      </c>
      <c r="AI61">
        <f t="shared" si="25"/>
        <v>-3.0675254059466814E-13</v>
      </c>
      <c r="AJ61">
        <f t="shared" si="7"/>
        <v>-8.3155882381139179</v>
      </c>
      <c r="AK61">
        <f t="shared" si="22"/>
        <v>-5.4328509822344246</v>
      </c>
      <c r="AL61">
        <f t="shared" si="8"/>
        <v>-13.748439220348651</v>
      </c>
      <c r="AN61">
        <f t="shared" si="26"/>
        <v>0</v>
      </c>
      <c r="AO61">
        <f t="shared" si="26"/>
        <v>0</v>
      </c>
      <c r="AP61">
        <f t="shared" si="26"/>
        <v>-1.1938003185779135E-21</v>
      </c>
      <c r="AQ61">
        <f t="shared" si="26"/>
        <v>-4.2868831322080156E-16</v>
      </c>
      <c r="AR61">
        <f t="shared" si="26"/>
        <v>-4.2868950702112012E-16</v>
      </c>
      <c r="AS61">
        <f t="shared" si="26"/>
        <v>-1.1621111321448148E-2</v>
      </c>
      <c r="AT61">
        <f t="shared" si="26"/>
        <v>-7.5924593966794534E-3</v>
      </c>
      <c r="AU61">
        <f t="shared" si="23"/>
        <v>-1.9213570718128032E-2</v>
      </c>
      <c r="AW61">
        <v>58</v>
      </c>
      <c r="AX61">
        <f>IF(Z61&gt;0, (R61*SUMPRODUCT(K61:$K$98, X61:$X$98)-K61*$AZ$3)/Z61, 0)</f>
        <v>-1.0140158370534974E+21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500000</v>
      </c>
      <c r="S62">
        <f t="shared" si="1"/>
        <v>-9.5748332815039259E+21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-69.296568650949283</v>
      </c>
      <c r="AC62">
        <f t="shared" si="2"/>
        <v>-61.871936295490428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-3.0596711487253742E-14</v>
      </c>
      <c r="AI62">
        <f t="shared" si="25"/>
        <v>-3.0596792261422957E-14</v>
      </c>
      <c r="AJ62">
        <f t="shared" si="7"/>
        <v>-7.4246323554588542</v>
      </c>
      <c r="AK62">
        <f t="shared" si="22"/>
        <v>-4.85075980556645</v>
      </c>
      <c r="AL62">
        <f t="shared" si="8"/>
        <v>-12.275392161025334</v>
      </c>
      <c r="AN62">
        <f t="shared" si="26"/>
        <v>0</v>
      </c>
      <c r="AO62">
        <f t="shared" si="26"/>
        <v>0</v>
      </c>
      <c r="AP62">
        <f t="shared" si="26"/>
        <v>-1.0078807775097973E-22</v>
      </c>
      <c r="AQ62">
        <f t="shared" si="26"/>
        <v>-3.8177845296822744E-17</v>
      </c>
      <c r="AR62">
        <f t="shared" si="26"/>
        <v>-3.8177946084900495E-17</v>
      </c>
      <c r="AS62">
        <f t="shared" si="26"/>
        <v>-9.264278795797309E-3</v>
      </c>
      <c r="AT62">
        <f t="shared" si="26"/>
        <v>-6.052662146587574E-3</v>
      </c>
      <c r="AU62">
        <f t="shared" si="23"/>
        <v>-1.5316940942384919E-2</v>
      </c>
      <c r="AW62">
        <v>59</v>
      </c>
      <c r="AX62">
        <f>IF(Z62&gt;0, (R62*SUMPRODUCT(K62:$K$98, X62:$X$98)-K62*$AZ$3)/Z62, 0)</f>
        <v>-9.5748332815039259E+21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500000</v>
      </c>
      <c r="S63">
        <f t="shared" si="1"/>
        <v>-9.5190745938513013E+22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-61.871936295490428</v>
      </c>
      <c r="AC63">
        <f t="shared" si="2"/>
        <v>-55.242800263830745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-2.9084881369413871E-15</v>
      </c>
      <c r="AI63">
        <f t="shared" si="25"/>
        <v>-2.908495391165487E-15</v>
      </c>
      <c r="AJ63">
        <f t="shared" si="7"/>
        <v>-6.6291360316596837</v>
      </c>
      <c r="AK63">
        <f t="shared" si="22"/>
        <v>-4.3310355406843302</v>
      </c>
      <c r="AL63">
        <f t="shared" si="8"/>
        <v>-10.960171572344017</v>
      </c>
      <c r="AN63">
        <f t="shared" si="26"/>
        <v>0</v>
      </c>
      <c r="AO63">
        <f t="shared" si="26"/>
        <v>0</v>
      </c>
      <c r="AP63">
        <f t="shared" si="26"/>
        <v>-8.0818280783672645E-24</v>
      </c>
      <c r="AQ63">
        <f t="shared" si="26"/>
        <v>-3.240305340203521E-18</v>
      </c>
      <c r="AR63">
        <f t="shared" si="26"/>
        <v>-3.2403134220315993E-18</v>
      </c>
      <c r="AS63">
        <f t="shared" si="26"/>
        <v>-7.385426335935346E-3</v>
      </c>
      <c r="AT63">
        <f t="shared" si="26"/>
        <v>-4.82514520614443E-3</v>
      </c>
      <c r="AU63">
        <f t="shared" si="23"/>
        <v>-1.221057154207978E-2</v>
      </c>
      <c r="AW63">
        <v>60</v>
      </c>
      <c r="AX63">
        <f>IF(Z63&gt;0, (R63*SUMPRODUCT(K63:$K$98, X63:$X$98)-K63*$AZ$3)/Z63, 0)</f>
        <v>-9.5190745938513013E+22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500000</v>
      </c>
      <c r="S64">
        <f t="shared" si="1"/>
        <v>-9.997967562040437E+23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-55.242800263830745</v>
      </c>
      <c r="AC64">
        <f t="shared" si="2"/>
        <v>-49.323928806991731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-2.6260029655201694E-16</v>
      </c>
      <c r="AI64">
        <f t="shared" si="25"/>
        <v>-2.626009132264623E-16</v>
      </c>
      <c r="AJ64">
        <f t="shared" si="7"/>
        <v>-5.9188714568390139</v>
      </c>
      <c r="AK64">
        <f t="shared" si="22"/>
        <v>-3.8669960184681527</v>
      </c>
      <c r="AL64">
        <f t="shared" si="8"/>
        <v>-9.7858674753071675</v>
      </c>
      <c r="AN64">
        <f t="shared" si="26"/>
        <v>0</v>
      </c>
      <c r="AO64">
        <f t="shared" si="26"/>
        <v>0</v>
      </c>
      <c r="AP64">
        <f t="shared" si="26"/>
        <v>-6.1341807530477152E-25</v>
      </c>
      <c r="AQ64">
        <f t="shared" si="26"/>
        <v>-2.6121362690150886E-19</v>
      </c>
      <c r="AR64">
        <f t="shared" si="26"/>
        <v>-2.6121424031958419E-19</v>
      </c>
      <c r="AS64">
        <f t="shared" si="26"/>
        <v>-5.8876166581117344E-3</v>
      </c>
      <c r="AT64">
        <f t="shared" si="26"/>
        <v>-3.8465762166329967E-3</v>
      </c>
      <c r="AU64">
        <f t="shared" si="23"/>
        <v>-9.7341928747447324E-3</v>
      </c>
      <c r="AW64">
        <v>61</v>
      </c>
      <c r="AX64">
        <f>IF(Z64&gt;0, (R64*SUMPRODUCT(K64:$K$98, X64:$X$98)-K64*$AZ$3)/Z64, 0)</f>
        <v>-9.997967562040437E+23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500000</v>
      </c>
      <c r="S65">
        <f t="shared" si="1"/>
        <v>-1.1132200524667808E+25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-49.323928806991731</v>
      </c>
      <c r="AC65">
        <f t="shared" si="2"/>
        <v>-44.03922214909975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-2.2442297396449893E-17</v>
      </c>
      <c r="AI65">
        <f t="shared" si="25"/>
        <v>-2.244234684671587E-17</v>
      </c>
      <c r="AJ65">
        <f t="shared" si="7"/>
        <v>-5.2847066578919808</v>
      </c>
      <c r="AK65">
        <f t="shared" si="22"/>
        <v>-3.4526750164894215</v>
      </c>
      <c r="AL65">
        <f t="shared" si="8"/>
        <v>-8.7373816743814032</v>
      </c>
      <c r="AN65">
        <f t="shared" si="26"/>
        <v>0</v>
      </c>
      <c r="AO65">
        <f t="shared" si="26"/>
        <v>0</v>
      </c>
      <c r="AP65">
        <f t="shared" si="26"/>
        <v>-4.3918876959059699E-26</v>
      </c>
      <c r="AQ65">
        <f t="shared" si="26"/>
        <v>-1.9931955441342028E-20</v>
      </c>
      <c r="AR65">
        <f t="shared" si="26"/>
        <v>-1.9931999360218989E-20</v>
      </c>
      <c r="AS65">
        <f t="shared" si="26"/>
        <v>-4.6935719532140768E-3</v>
      </c>
      <c r="AT65">
        <f t="shared" si="26"/>
        <v>-3.0664670094331914E-3</v>
      </c>
      <c r="AU65">
        <f t="shared" si="23"/>
        <v>-7.7600389626472695E-3</v>
      </c>
      <c r="AW65">
        <v>62</v>
      </c>
      <c r="AX65">
        <f>IF(Z65&gt;0, (R65*SUMPRODUCT(K65:$K$98, X65:$X$98)-K65*$AZ$3)/Z65, 0)</f>
        <v>-1.1132200524667808E+25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500000</v>
      </c>
      <c r="S66">
        <f t="shared" si="1"/>
        <v>-1.3192356810415511E+26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-44.03922214909975</v>
      </c>
      <c r="AC66">
        <f t="shared" si="2"/>
        <v>-39.320734061696207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-1.8092020663668727E-18</v>
      </c>
      <c r="AI66">
        <f t="shared" si="25"/>
        <v>-1.8092057920785316E-18</v>
      </c>
      <c r="AJ66">
        <f t="shared" si="7"/>
        <v>-4.7184880874035429</v>
      </c>
      <c r="AK66">
        <f t="shared" si="22"/>
        <v>-3.0827455504369827</v>
      </c>
      <c r="AL66">
        <f t="shared" si="8"/>
        <v>-7.8012336378405251</v>
      </c>
      <c r="AN66">
        <f t="shared" si="26"/>
        <v>0</v>
      </c>
      <c r="AO66">
        <f t="shared" si="26"/>
        <v>0</v>
      </c>
      <c r="AP66">
        <f t="shared" si="26"/>
        <v>-2.9544307349058293E-27</v>
      </c>
      <c r="AQ66">
        <f t="shared" si="26"/>
        <v>-1.4346687773705206E-21</v>
      </c>
      <c r="AR66">
        <f t="shared" si="26"/>
        <v>-1.4346717318012553E-21</v>
      </c>
      <c r="AS66">
        <f t="shared" si="26"/>
        <v>-3.7416868249474373E-3</v>
      </c>
      <c r="AT66">
        <f t="shared" si="26"/>
        <v>-2.4445687256323271E-3</v>
      </c>
      <c r="AU66">
        <f t="shared" si="23"/>
        <v>-6.186255550579764E-3</v>
      </c>
      <c r="AW66">
        <v>63</v>
      </c>
      <c r="AX66">
        <f>IF(Z66&gt;0, (R66*SUMPRODUCT(K66:$K$98, X66:$X$98)-K66*$AZ$3)/Z66, 0)</f>
        <v>-1.3192356810415511E+26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-1.6716621873535076E+27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-39.320734061696207</v>
      </c>
      <c r="AC67">
        <f t="shared" ref="AC67:AC79" si="29">S67*Z67</f>
        <v>-35.107798269371614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-1.3703731658551246E-19</v>
      </c>
      <c r="AI67">
        <f t="shared" ref="AI67:AI79" si="33">SUM(AE67:AH67)</f>
        <v>-1.3703757910714015E-19</v>
      </c>
      <c r="AJ67">
        <f t="shared" ref="AJ67:AJ79" si="34">AB67-AC67</f>
        <v>-4.2129357923245934</v>
      </c>
      <c r="AK67">
        <f t="shared" si="22"/>
        <v>-2.7524513843187348</v>
      </c>
      <c r="AL67">
        <f t="shared" ref="AL67:AL79" si="35">SUM(AI67:AK67)</f>
        <v>-6.9653871766433282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-9.702538952250863E-23</v>
      </c>
      <c r="AR67">
        <f t="shared" si="36"/>
        <v>-9.7025575393509459E-23</v>
      </c>
      <c r="AS67">
        <f t="shared" si="36"/>
        <v>-2.9828498285614149E-3</v>
      </c>
      <c r="AT67">
        <f t="shared" si="36"/>
        <v>-1.9487952213267912E-3</v>
      </c>
      <c r="AU67">
        <f t="shared" si="23"/>
        <v>-4.9316450498882057E-3</v>
      </c>
      <c r="AW67">
        <v>64</v>
      </c>
      <c r="AX67">
        <f>IF(Z67&gt;0, (R67*SUMPRODUCT(K67:$K$98, X67:$X$98)-K67*$AZ$3)/Z67, 0)</f>
        <v>-1.6716621873535076E+27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500000</v>
      </c>
      <c r="S68">
        <f t="shared" si="28"/>
        <v>-2.2761076911046127E+28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-35.107798269371614</v>
      </c>
      <c r="AC68">
        <f t="shared" si="29"/>
        <v>-31.346248454796086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-9.7072631930682389E-21</v>
      </c>
      <c r="AI68">
        <f t="shared" si="33"/>
        <v>-9.7072804078998227E-21</v>
      </c>
      <c r="AJ68">
        <f t="shared" si="34"/>
        <v>-3.7615498145755275</v>
      </c>
      <c r="AK68">
        <f t="shared" si="22"/>
        <v>-2.4575458788560134</v>
      </c>
      <c r="AL68">
        <f t="shared" si="35"/>
        <v>-6.2190956934315409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-6.1365648942810927E-24</v>
      </c>
      <c r="AR68">
        <f t="shared" si="36"/>
        <v>-6.1365757768469667E-24</v>
      </c>
      <c r="AS68">
        <f t="shared" si="36"/>
        <v>-2.3779096209832692E-3</v>
      </c>
      <c r="AT68">
        <f t="shared" si="36"/>
        <v>-1.5535676190424038E-3</v>
      </c>
      <c r="AU68">
        <f t="shared" si="23"/>
        <v>-3.931477240025673E-3</v>
      </c>
      <c r="AW68">
        <v>65</v>
      </c>
      <c r="AX68">
        <f>IF(Z68&gt;0, (R68*SUMPRODUCT(K68:$K$98, X68:$X$98)-K68*$AZ$3)/Z68, 0)</f>
        <v>-2.2761076911046127E+28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500000</v>
      </c>
      <c r="S69">
        <f t="shared" si="28"/>
        <v>-3.3474909230410139E+29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-31.346248454796086</v>
      </c>
      <c r="AC69">
        <f t="shared" si="29"/>
        <v>-27.987721834639363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-6.3990330124764986E-22</v>
      </c>
      <c r="AI69">
        <f t="shared" si="33"/>
        <v>-6.3990434634838645E-22</v>
      </c>
      <c r="AJ69">
        <f t="shared" si="34"/>
        <v>-3.3585266201567237</v>
      </c>
      <c r="AK69">
        <f t="shared" si="22"/>
        <v>-2.1942373918357263</v>
      </c>
      <c r="AL69">
        <f t="shared" si="35"/>
        <v>-5.5527640119924495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-3.6118096537525056E-25</v>
      </c>
      <c r="AR69">
        <f t="shared" si="36"/>
        <v>-3.6118155526202286E-25</v>
      </c>
      <c r="AS69">
        <f t="shared" si="36"/>
        <v>-1.8956549912175311E-3</v>
      </c>
      <c r="AT69">
        <f t="shared" si="36"/>
        <v>-1.2384945942621206E-3</v>
      </c>
      <c r="AU69">
        <f t="shared" si="23"/>
        <v>-3.1341495854796514E-3</v>
      </c>
      <c r="AW69">
        <v>66</v>
      </c>
      <c r="AX69">
        <f>IF(Z69&gt;0, (R69*SUMPRODUCT(K69:$K$98, X69:$X$98)-K69*$AZ$3)/Z69, 0)</f>
        <v>-3.3474909230410139E+29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500000</v>
      </c>
      <c r="S70">
        <f t="shared" si="28"/>
        <v>-5.4282757972067841E+30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-27.987721834639363</v>
      </c>
      <c r="AC70">
        <f t="shared" si="29"/>
        <v>-24.989037352356572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-3.9084241957259761E-23</v>
      </c>
      <c r="AI70">
        <f t="shared" si="33"/>
        <v>-3.9084299500940032E-23</v>
      </c>
      <c r="AJ70">
        <f t="shared" si="34"/>
        <v>-2.9986844822827905</v>
      </c>
      <c r="AK70">
        <f t="shared" si="22"/>
        <v>-1.9591405284247556</v>
      </c>
      <c r="AL70">
        <f t="shared" si="35"/>
        <v>-4.9578250107075466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-1.9696731931381793E-26</v>
      </c>
      <c r="AR70">
        <f t="shared" si="36"/>
        <v>-1.9696760930855441E-26</v>
      </c>
      <c r="AS70">
        <f t="shared" si="36"/>
        <v>-1.5112045529476501E-3</v>
      </c>
      <c r="AT70">
        <f t="shared" si="36"/>
        <v>-9.8732030792579757E-4</v>
      </c>
      <c r="AU70">
        <f t="shared" si="23"/>
        <v>-2.4985248608734478E-3</v>
      </c>
      <c r="AW70">
        <v>67</v>
      </c>
      <c r="AX70">
        <f>IF(Z70&gt;0, (R70*SUMPRODUCT(K70:$K$98, X70:$X$98)-K70*$AZ$3)/Z70, 0)</f>
        <v>-5.4282757972067841E+30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500000</v>
      </c>
      <c r="S71">
        <f t="shared" si="28"/>
        <v>-9.8027100434938879E+31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-24.989037352356572</v>
      </c>
      <c r="AC71">
        <f t="shared" si="29"/>
        <v>-22.311640493175506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-2.1649263089458163E-24</v>
      </c>
      <c r="AI71">
        <f t="shared" si="33"/>
        <v>-2.1649291540315623E-24</v>
      </c>
      <c r="AJ71">
        <f t="shared" si="34"/>
        <v>-2.6773968591810657</v>
      </c>
      <c r="AK71">
        <f t="shared" si="22"/>
        <v>-1.7492326146649602</v>
      </c>
      <c r="AL71">
        <f t="shared" si="35"/>
        <v>-4.4266294738460257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-9.7413147635625908E-28</v>
      </c>
      <c r="AR71">
        <f t="shared" si="36"/>
        <v>-9.741327565326635E-28</v>
      </c>
      <c r="AS71">
        <f t="shared" si="36"/>
        <v>-1.2047230173370944E-3</v>
      </c>
      <c r="AT71">
        <f t="shared" si="36"/>
        <v>-7.8708570466023389E-4</v>
      </c>
      <c r="AU71">
        <f t="shared" si="23"/>
        <v>-1.9918087219973281E-3</v>
      </c>
      <c r="AW71">
        <v>68</v>
      </c>
      <c r="AX71">
        <f>IF(Z71&gt;0, (R71*SUMPRODUCT(K71:$K$98, X71:$X$98)-K71*$AZ$3)/Z71, 0)</f>
        <v>-9.8027100434938879E+31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500000</v>
      </c>
      <c r="S72">
        <f t="shared" si="28"/>
        <v>-1.995461928355266E+33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-22.311640493175506</v>
      </c>
      <c r="AC72">
        <f t="shared" si="29"/>
        <v>-19.921107583192416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-1.0767379251793205E-25</v>
      </c>
      <c r="AI72">
        <f t="shared" si="33"/>
        <v>-1.0767391730800759E-25</v>
      </c>
      <c r="AJ72">
        <f t="shared" si="34"/>
        <v>-2.3905329099830901</v>
      </c>
      <c r="AK72">
        <f t="shared" ref="AK72:AK79" si="49">G72*SUM(AB72:AB72, AE72:AF72)</f>
        <v>-1.5618148345222855</v>
      </c>
      <c r="AL72">
        <f t="shared" si="35"/>
        <v>-3.9523477445053756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-4.3258000959001285E-29</v>
      </c>
      <c r="AR72">
        <f t="shared" si="36"/>
        <v>-4.3258051093477663E-29</v>
      </c>
      <c r="AS72">
        <f t="shared" si="36"/>
        <v>-9.6039781356592176E-4</v>
      </c>
      <c r="AT72">
        <f t="shared" si="36"/>
        <v>-6.2745990486306894E-4</v>
      </c>
      <c r="AU72">
        <f t="shared" si="23"/>
        <v>-1.5878577184289906E-3</v>
      </c>
      <c r="AW72">
        <v>69</v>
      </c>
      <c r="AX72">
        <f>IF(Z72&gt;0, (R72*SUMPRODUCT(K72:$K$98, X72:$X$98)-K72*$AZ$3)/Z72, 0)</f>
        <v>-1.995461928355266E+33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500000</v>
      </c>
      <c r="S73">
        <f t="shared" si="28"/>
        <v>-4.6487447590448719E+34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-19.921107583192416</v>
      </c>
      <c r="AC73">
        <f t="shared" si="29"/>
        <v>-17.786703199278939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-4.7503804764348744E-27</v>
      </c>
      <c r="AI73">
        <f t="shared" si="33"/>
        <v>-4.7503852590977551E-27</v>
      </c>
      <c r="AJ73">
        <f t="shared" si="34"/>
        <v>-2.134404383913477</v>
      </c>
      <c r="AK73">
        <f t="shared" si="49"/>
        <v>-1.3944775308234694</v>
      </c>
      <c r="AL73">
        <f t="shared" si="35"/>
        <v>-3.5288819147369463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-1.7039890845953101E-30</v>
      </c>
      <c r="AR73">
        <f t="shared" si="36"/>
        <v>-1.7039908001642807E-30</v>
      </c>
      <c r="AS73">
        <f t="shared" si="36"/>
        <v>-7.656232569881404E-4</v>
      </c>
      <c r="AT73">
        <f t="shared" si="36"/>
        <v>-5.0020719456558426E-4</v>
      </c>
      <c r="AU73">
        <f t="shared" si="23"/>
        <v>-1.2658304515537247E-3</v>
      </c>
      <c r="AW73">
        <v>70</v>
      </c>
      <c r="AX73">
        <f>IF(Z73&gt;0, (R73*SUMPRODUCT(K73:$K$98, X73:$X$98)-K73*$AZ$3)/Z73, 0)</f>
        <v>-4.6487447590448719E+34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500000</v>
      </c>
      <c r="S74">
        <f t="shared" si="28"/>
        <v>-1.2638627608397797E+36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-17.786703199278939</v>
      </c>
      <c r="AC74">
        <f t="shared" si="29"/>
        <v>-15.880984999356194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-1.8311073270682942E-28</v>
      </c>
      <c r="AI74">
        <f t="shared" si="33"/>
        <v>-1.8311088977476324E-28</v>
      </c>
      <c r="AJ74">
        <f t="shared" si="34"/>
        <v>-1.9057181999227453</v>
      </c>
      <c r="AK74">
        <f t="shared" si="49"/>
        <v>-1.2450692239495258</v>
      </c>
      <c r="AL74">
        <f t="shared" si="35"/>
        <v>-3.1507874238722708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-5.8645432145704693E-32</v>
      </c>
      <c r="AR74">
        <f t="shared" si="36"/>
        <v>-5.864548245033031E-32</v>
      </c>
      <c r="AS74">
        <f t="shared" si="36"/>
        <v>-6.1035017298161629E-4</v>
      </c>
      <c r="AT74">
        <f t="shared" si="36"/>
        <v>-3.9876211301465562E-4</v>
      </c>
      <c r="AU74">
        <f t="shared" si="23"/>
        <v>-1.0091122859962717E-3</v>
      </c>
      <c r="AW74">
        <v>71</v>
      </c>
      <c r="AX74">
        <f>IF(Z74&gt;0, (R74*SUMPRODUCT(K74:$K$98, X74:$X$98)-K74*$AZ$3)/Z74, 0)</f>
        <v>-1.2638627608397797E+36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500000</v>
      </c>
      <c r="S75">
        <f t="shared" si="28"/>
        <v>-4.1207721504800481E+37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-15.880984999356194</v>
      </c>
      <c r="AC75">
        <f t="shared" si="29"/>
        <v>-14.179450892282317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-6.0478417095162347E-30</v>
      </c>
      <c r="AI75">
        <f t="shared" si="33"/>
        <v>-6.0478460107279903E-30</v>
      </c>
      <c r="AJ75">
        <f t="shared" si="34"/>
        <v>-1.7015341070738774</v>
      </c>
      <c r="AK75">
        <f t="shared" si="49"/>
        <v>-1.1116689499549337</v>
      </c>
      <c r="AL75">
        <f t="shared" si="35"/>
        <v>-2.8132030570288111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-1.7294291847361139E-33</v>
      </c>
      <c r="AR75">
        <f t="shared" si="36"/>
        <v>-1.7294304147023558E-33</v>
      </c>
      <c r="AS75">
        <f t="shared" si="36"/>
        <v>-4.8656742106315009E-4</v>
      </c>
      <c r="AT75">
        <f t="shared" si="36"/>
        <v>-3.1789071509459154E-4</v>
      </c>
      <c r="AU75">
        <f t="shared" si="23"/>
        <v>-8.0445813615774163E-4</v>
      </c>
      <c r="AW75">
        <v>72</v>
      </c>
      <c r="AX75">
        <f>IF(Z75&gt;0, (R75*SUMPRODUCT(K75:$K$98, X75:$X$98)-K75*$AZ$3)/Z75, 0)</f>
        <v>-4.1207721504800481E+37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500000</v>
      </c>
      <c r="S76">
        <f t="shared" si="28"/>
        <v>-1.6778908107732815E+39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-14.179450892282317</v>
      </c>
      <c r="AC76">
        <f t="shared" si="29"/>
        <v>-12.660224010966353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-1.6655532524377901E-31</v>
      </c>
      <c r="AI76">
        <f t="shared" si="33"/>
        <v>-1.6655541956028586E-31</v>
      </c>
      <c r="AJ76">
        <f t="shared" si="34"/>
        <v>-1.519226881315964</v>
      </c>
      <c r="AK76">
        <f t="shared" si="49"/>
        <v>-0.99256156245976224</v>
      </c>
      <c r="AL76">
        <f t="shared" si="35"/>
        <v>-2.5117884437757261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-4.2524857595149735E-35</v>
      </c>
      <c r="AR76">
        <f t="shared" si="36"/>
        <v>-4.2524881676013056E-35</v>
      </c>
      <c r="AS76">
        <f t="shared" si="36"/>
        <v>-3.8788856908733311E-4</v>
      </c>
      <c r="AT76">
        <f t="shared" si="36"/>
        <v>-2.5342053180372407E-4</v>
      </c>
      <c r="AU76">
        <f t="shared" si="23"/>
        <v>-6.4130910089105718E-4</v>
      </c>
      <c r="AW76">
        <v>73</v>
      </c>
      <c r="AX76">
        <f>IF(Z76&gt;0, (R76*SUMPRODUCT(K76:$K$98, X76:$X$98)-K76*$AZ$3)/Z76, 0)</f>
        <v>-1.6778908107732815E+39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500000</v>
      </c>
      <c r="S77">
        <f t="shared" si="28"/>
        <v>-9.0953762562360236E+40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-12.660224010966353</v>
      </c>
      <c r="AC77">
        <f t="shared" si="29"/>
        <v>-11.303771438362817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-3.6727934630588593E-33</v>
      </c>
      <c r="AI77">
        <f t="shared" si="33"/>
        <v>-3.6727950165640577E-33</v>
      </c>
      <c r="AJ77">
        <f t="shared" si="34"/>
        <v>-1.3564525726035352</v>
      </c>
      <c r="AK77">
        <f t="shared" si="49"/>
        <v>-0.88621568076764479</v>
      </c>
      <c r="AL77">
        <f t="shared" si="35"/>
        <v>-2.2426682533711801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-8.372647924108612E-37</v>
      </c>
      <c r="AR77">
        <f t="shared" si="36"/>
        <v>-8.3726514655416397E-37</v>
      </c>
      <c r="AS77">
        <f t="shared" si="36"/>
        <v>-3.0922239244844706E-4</v>
      </c>
      <c r="AT77">
        <f t="shared" si="36"/>
        <v>-2.0202529639965248E-4</v>
      </c>
      <c r="AU77">
        <f t="shared" si="23"/>
        <v>-5.1124768884809959E-4</v>
      </c>
      <c r="AW77">
        <v>74</v>
      </c>
      <c r="AX77">
        <f>IF(Z77&gt;0, (R77*SUMPRODUCT(K77:$K$98, X77:$X$98)-K77*$AZ$3)/Z77, 0)</f>
        <v>-9.0953762562360236E+40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500000</v>
      </c>
      <c r="S78">
        <f t="shared" si="28"/>
        <v>-7.3728978101245377E+42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-11.303771438362817</v>
      </c>
      <c r="AC78">
        <f t="shared" si="29"/>
        <v>-10.092653069966799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-6.0834363106298077E-35</v>
      </c>
      <c r="AI78">
        <f t="shared" si="33"/>
        <v>-6.0834380217367108E-35</v>
      </c>
      <c r="AJ78">
        <f t="shared" si="34"/>
        <v>-1.2111183683960185</v>
      </c>
      <c r="AK78">
        <f t="shared" si="49"/>
        <v>-0.79126400068539726</v>
      </c>
      <c r="AL78">
        <f t="shared" si="35"/>
        <v>-2.002382369081416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-1.2382184342678677E-38</v>
      </c>
      <c r="AR78">
        <f t="shared" si="36"/>
        <v>-1.2382187825453875E-38</v>
      </c>
      <c r="AS78">
        <f t="shared" si="36"/>
        <v>-2.4651019806158186E-4</v>
      </c>
      <c r="AT78">
        <f t="shared" si="36"/>
        <v>-1.6105332940023317E-4</v>
      </c>
      <c r="AU78">
        <f t="shared" si="23"/>
        <v>-4.0756352746181506E-4</v>
      </c>
      <c r="AW78">
        <v>75</v>
      </c>
      <c r="AX78">
        <f>IF(Z78&gt;0, (R78*SUMPRODUCT(K78:$K$98, X78:$X$98)-K78*$AZ$3)/Z78, 0)</f>
        <v>-7.3728978101245377E+42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-10.092653069966799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-6.8444276116966289E-37</v>
      </c>
      <c r="AI79">
        <f t="shared" si="33"/>
        <v>-6.8444276116966289E-37</v>
      </c>
      <c r="AJ79">
        <f t="shared" si="34"/>
        <v>-10.092653069966799</v>
      </c>
      <c r="AK79">
        <f t="shared" si="49"/>
        <v>-0.70648571489767598</v>
      </c>
      <c r="AL79">
        <f t="shared" si="35"/>
        <v>-10.799138784864475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-1.2438482850447812E-40</v>
      </c>
      <c r="AR79">
        <f t="shared" si="36"/>
        <v>-1.2438482850447812E-40</v>
      </c>
      <c r="AS79">
        <f t="shared" si="36"/>
        <v>-1.8341532593867658E-3</v>
      </c>
      <c r="AT79">
        <f t="shared" si="36"/>
        <v>-1.283907281570736E-4</v>
      </c>
      <c r="AU79">
        <f t="shared" si="23"/>
        <v>-1.9625439875438394E-3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60894.186701138315</v>
      </c>
      <c r="AO81" s="8">
        <f t="shared" si="50"/>
        <v>-6089.4186701138315</v>
      </c>
      <c r="AP81" s="8">
        <f t="shared" si="50"/>
        <v>-173.4906480515892</v>
      </c>
      <c r="AQ81" s="8">
        <f t="shared" si="50"/>
        <v>-49585.768114273582</v>
      </c>
      <c r="AR81" s="8">
        <f t="shared" si="50"/>
        <v>5045.5092686992994</v>
      </c>
      <c r="AS81" s="8">
        <f t="shared" si="50"/>
        <v>-12109.222244878287</v>
      </c>
      <c r="AT81" s="8">
        <f t="shared" si="50"/>
        <v>7063.712976179002</v>
      </c>
      <c r="AU81" s="8">
        <f t="shared" si="50"/>
        <v>6.3919793936995095E-12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146476.12273037585</v>
      </c>
      <c r="K3">
        <v>1</v>
      </c>
      <c r="L3" s="2">
        <v>0</v>
      </c>
      <c r="O3">
        <f>$C$3</f>
        <v>146476.12273037585</v>
      </c>
      <c r="P3" s="2">
        <f>O3*C5</f>
        <v>14647.612273037586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146476.12273037585</v>
      </c>
      <c r="AF3">
        <f t="shared" ref="AF3:AG34" si="4">-$Z3*P3</f>
        <v>-14647.612273037586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131728.51045733827</v>
      </c>
      <c r="AJ3">
        <f t="shared" ref="AJ3:AJ66" si="7">AB3-AC3</f>
        <v>0</v>
      </c>
      <c r="AL3">
        <f t="shared" ref="AL3:AL66" si="8">SUM(AI3:AK3)</f>
        <v>131728.51045733827</v>
      </c>
      <c r="AN3">
        <f t="shared" ref="AN3:AU34" si="9">AE3*$K3</f>
        <v>146476.12273037585</v>
      </c>
      <c r="AO3">
        <f t="shared" si="9"/>
        <v>-14647.612273037586</v>
      </c>
      <c r="AP3">
        <f t="shared" si="9"/>
        <v>-100</v>
      </c>
      <c r="AQ3">
        <f t="shared" si="9"/>
        <v>0</v>
      </c>
      <c r="AR3">
        <f t="shared" si="9"/>
        <v>131728.51045733827</v>
      </c>
      <c r="AS3">
        <f t="shared" si="9"/>
        <v>0</v>
      </c>
      <c r="AT3">
        <f t="shared" si="9"/>
        <v>0</v>
      </c>
      <c r="AU3">
        <f t="shared" si="9"/>
        <v>131728.51045733827</v>
      </c>
      <c r="AW3">
        <v>0</v>
      </c>
      <c r="AX3">
        <f>IF(Z3&gt;0, (R3*SUMPRODUCT(K3:$K$98, X3:$X$98)-K3*$AZ$3)/Z3, 0)</f>
        <v>0</v>
      </c>
      <c r="AZ3">
        <f>C6*ABS(SUMPRODUCT(X4:X69, K4:K69))/1</f>
        <v>127671.73600312859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14096.018412326761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13679.114571763785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-13679.114571763785</v>
      </c>
      <c r="AK4">
        <f>G4*SUM(AB4, AE4:AF4)</f>
        <v>0</v>
      </c>
      <c r="AL4">
        <f t="shared" si="8"/>
        <v>-23467.114571763785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-8739.2857142857138</v>
      </c>
      <c r="AR4">
        <f t="shared" si="9"/>
        <v>-8739.2857142857138</v>
      </c>
      <c r="AS4">
        <f t="shared" si="9"/>
        <v>-12213.495153360522</v>
      </c>
      <c r="AT4">
        <f t="shared" si="9"/>
        <v>0</v>
      </c>
      <c r="AU4">
        <f t="shared" si="9"/>
        <v>-20952.780867646234</v>
      </c>
      <c r="AW4">
        <v>1</v>
      </c>
      <c r="AX4">
        <f>IF(Z4&gt;0, (R4*SUMPRODUCT(K4:$K$98, X4:$X$98)-K4*$AZ$3)/Z4, 0)</f>
        <v>14096.018412326761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500000</v>
      </c>
      <c r="S5">
        <f t="shared" si="1"/>
        <v>18284.681784498414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13679.114571763785</v>
      </c>
      <c r="AC5">
        <f t="shared" si="2"/>
        <v>17153.324010838565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-11297.190995999999</v>
      </c>
      <c r="AI5">
        <f t="shared" si="6"/>
        <v>-11308.917563225099</v>
      </c>
      <c r="AJ5">
        <f t="shared" si="7"/>
        <v>-3474.2094390747807</v>
      </c>
      <c r="AK5">
        <f>G5*SUM(AB5, AE5:AF5)</f>
        <v>957.53802002346504</v>
      </c>
      <c r="AL5">
        <f t="shared" si="8"/>
        <v>-13825.588982276415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-9006.0514955357121</v>
      </c>
      <c r="AR5">
        <f t="shared" si="9"/>
        <v>-9015.3998431322525</v>
      </c>
      <c r="AS5">
        <f t="shared" si="9"/>
        <v>-2769.6184941603797</v>
      </c>
      <c r="AT5">
        <f t="shared" si="9"/>
        <v>763.34344708503261</v>
      </c>
      <c r="AU5">
        <f t="shared" si="9"/>
        <v>-11021.6748902076</v>
      </c>
      <c r="AW5">
        <v>2</v>
      </c>
      <c r="AX5">
        <f>IF(Z5&gt;0, (R5*SUMPRODUCT(K5:$K$98, X5:$X$98)-K5*$AZ$3)/Z5, 0)</f>
        <v>18284.681784498414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500000</v>
      </c>
      <c r="S6">
        <f t="shared" si="1"/>
        <v>21092.335978445753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17153.324010838565</v>
      </c>
      <c r="AC6">
        <f t="shared" si="2"/>
        <v>19052.178902231899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-12734.582943769596</v>
      </c>
      <c r="AI6">
        <f t="shared" si="6"/>
        <v>-12745.87388074885</v>
      </c>
      <c r="AJ6">
        <f t="shared" si="7"/>
        <v>-1898.8548913933337</v>
      </c>
      <c r="AK6">
        <f>G6*SUM(AB6, AE6:AF6)</f>
        <v>1200.7326807586996</v>
      </c>
      <c r="AL6">
        <f t="shared" si="8"/>
        <v>-13443.996091383484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-9064.2246035167591</v>
      </c>
      <c r="AR6">
        <f t="shared" si="9"/>
        <v>-9072.2612694378986</v>
      </c>
      <c r="AS6">
        <f t="shared" si="9"/>
        <v>-1351.5674051576545</v>
      </c>
      <c r="AT6">
        <f t="shared" si="9"/>
        <v>854.65780506808858</v>
      </c>
      <c r="AU6">
        <f t="shared" si="9"/>
        <v>-9569.1708695274647</v>
      </c>
      <c r="AW6">
        <v>3</v>
      </c>
      <c r="AX6">
        <f>IF(Z6&gt;0, (R6*SUMPRODUCT(K6:$K$98, X6:$X$98)-K6*$AZ$3)/Z6, 0)</f>
        <v>21092.335978445753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500000</v>
      </c>
      <c r="S7">
        <f t="shared" si="1"/>
        <v>22776.997585090394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19052.178902231899</v>
      </c>
      <c r="AC7">
        <f t="shared" si="2"/>
        <v>19724.477858473212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-14129.930173318575</v>
      </c>
      <c r="AI7">
        <f t="shared" si="6"/>
        <v>-14140.754952673704</v>
      </c>
      <c r="AJ7">
        <f t="shared" si="7"/>
        <v>-672.29895624131314</v>
      </c>
      <c r="AK7">
        <f>G7*SUM(AB7, AE7:AF7)</f>
        <v>1333.652523156233</v>
      </c>
      <c r="AL7">
        <f t="shared" si="8"/>
        <v>-13479.401385758783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-8979.8260717418634</v>
      </c>
      <c r="AR7">
        <f t="shared" si="9"/>
        <v>-8986.7054147167928</v>
      </c>
      <c r="AS7">
        <f t="shared" si="9"/>
        <v>-427.25814078405301</v>
      </c>
      <c r="AT7">
        <f t="shared" si="9"/>
        <v>847.56028877600386</v>
      </c>
      <c r="AU7">
        <f t="shared" si="9"/>
        <v>-8566.4032667248412</v>
      </c>
      <c r="AW7">
        <v>4</v>
      </c>
      <c r="AX7">
        <f>IF(Z7&gt;0, (R7*SUMPRODUCT(K7:$K$98, X7:$X$98)-K7*$AZ$3)/Z7, 0)</f>
        <v>22776.997585090394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500000</v>
      </c>
      <c r="S8">
        <f t="shared" si="1"/>
        <v>23524.620440858005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19724.477858473212</v>
      </c>
      <c r="AC8">
        <f t="shared" si="2"/>
        <v>19437.976393658188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-15520.135648210106</v>
      </c>
      <c r="AI8">
        <f t="shared" si="6"/>
        <v>-15530.464176380478</v>
      </c>
      <c r="AJ8">
        <f t="shared" si="7"/>
        <v>286.50146481502452</v>
      </c>
      <c r="AK8">
        <f t="shared" ref="AK8:AK69" si="22">G8*SUM(AB8:AB8, AE8:AF8)</f>
        <v>1380.7134500931249</v>
      </c>
      <c r="AL8">
        <f t="shared" si="8"/>
        <v>-13863.249261472329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-8806.5417711900045</v>
      </c>
      <c r="AR8">
        <f t="shared" si="9"/>
        <v>-8812.402455453921</v>
      </c>
      <c r="AS8">
        <f t="shared" si="9"/>
        <v>162.56862533876227</v>
      </c>
      <c r="AT8">
        <f t="shared" si="9"/>
        <v>783.45389163472112</v>
      </c>
      <c r="AU8">
        <f t="shared" si="9"/>
        <v>-7866.379938480437</v>
      </c>
      <c r="AW8">
        <v>5</v>
      </c>
      <c r="AX8">
        <f>IF(Z8&gt;0, (R8*SUMPRODUCT(K8:$K$98, X8:$X$98)-K8*$AZ$3)/Z8, 0)</f>
        <v>23524.620440858005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500000</v>
      </c>
      <c r="S9">
        <f t="shared" si="1"/>
        <v>23463.956416507503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19437.976393658188</v>
      </c>
      <c r="AC9">
        <f t="shared" si="2"/>
        <v>18393.331592938594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-17061.075972948438</v>
      </c>
      <c r="AI9">
        <f t="shared" si="6"/>
        <v>-17070.874688937784</v>
      </c>
      <c r="AJ9">
        <f t="shared" si="7"/>
        <v>1044.6448007195941</v>
      </c>
      <c r="AK9">
        <f t="shared" si="22"/>
        <v>1360.6583475560733</v>
      </c>
      <c r="AL9">
        <f t="shared" si="8"/>
        <v>-14665.571540662117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-8643.6720486663162</v>
      </c>
      <c r="AR9">
        <f t="shared" si="9"/>
        <v>-8648.6363831340968</v>
      </c>
      <c r="AS9">
        <f t="shared" si="9"/>
        <v>529.24956662062675</v>
      </c>
      <c r="AT9">
        <f t="shared" si="9"/>
        <v>689.351864161614</v>
      </c>
      <c r="AU9">
        <f t="shared" si="9"/>
        <v>-7430.0349523518562</v>
      </c>
      <c r="AW9">
        <v>6</v>
      </c>
      <c r="AX9">
        <f>IF(Z9&gt;0, (R9*SUMPRODUCT(K9:$K$98, X9:$X$98)-K9*$AZ$3)/Z9, 0)</f>
        <v>23463.956416507503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500000</v>
      </c>
      <c r="S10">
        <f t="shared" si="1"/>
        <v>22567.0036330041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18393.331592938594</v>
      </c>
      <c r="AC10">
        <f t="shared" si="2"/>
        <v>16679.924696477981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-18464.70041032221</v>
      </c>
      <c r="AI10">
        <f t="shared" si="6"/>
        <v>-18473.939521641405</v>
      </c>
      <c r="AJ10">
        <f t="shared" si="7"/>
        <v>1713.4068964606122</v>
      </c>
      <c r="AK10">
        <f t="shared" si="22"/>
        <v>1287.5332115057017</v>
      </c>
      <c r="AL10">
        <f t="shared" si="8"/>
        <v>-15472.99941367509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-8352.4927420400672</v>
      </c>
      <c r="AR10">
        <f t="shared" si="9"/>
        <v>-8356.6720467957166</v>
      </c>
      <c r="AS10">
        <f t="shared" si="9"/>
        <v>775.05826516677996</v>
      </c>
      <c r="AT10">
        <f t="shared" si="9"/>
        <v>582.41463794479478</v>
      </c>
      <c r="AU10">
        <f t="shared" si="9"/>
        <v>-6999.1991436841408</v>
      </c>
      <c r="AW10">
        <v>7</v>
      </c>
      <c r="AX10">
        <f>IF(Z10&gt;0, (R10*SUMPRODUCT(K10:$K$98, X10:$X$98)-K10*$AZ$3)/Z10, 0)</f>
        <v>22567.0036330041</v>
      </c>
    </row>
    <row r="11" spans="1:52" x14ac:dyDescent="0.25">
      <c r="A11" t="s">
        <v>33</v>
      </c>
      <c r="C11" s="12">
        <f>AU71</f>
        <v>1.0414141771164509E-11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500000</v>
      </c>
      <c r="S11">
        <f t="shared" si="1"/>
        <v>20956.387793954389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16679.924696477981</v>
      </c>
      <c r="AC11">
        <f t="shared" si="2"/>
        <v>14515.168697478714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-19550.329115866753</v>
      </c>
      <c r="AI11">
        <f t="shared" si="6"/>
        <v>-19558.987077844857</v>
      </c>
      <c r="AJ11">
        <f t="shared" si="7"/>
        <v>2164.7559989992678</v>
      </c>
      <c r="AK11">
        <f t="shared" si="22"/>
        <v>1167.5947287534589</v>
      </c>
      <c r="AL11">
        <f t="shared" si="8"/>
        <v>-16226.636350092129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-7896.0500313753109</v>
      </c>
      <c r="AR11">
        <f t="shared" si="9"/>
        <v>-7899.546837006751</v>
      </c>
      <c r="AS11">
        <f t="shared" si="9"/>
        <v>874.30864066352842</v>
      </c>
      <c r="AT11">
        <f t="shared" si="9"/>
        <v>471.57192802064299</v>
      </c>
      <c r="AU11">
        <f t="shared" si="9"/>
        <v>-6553.6662683225786</v>
      </c>
      <c r="AW11">
        <v>8</v>
      </c>
      <c r="AX11">
        <f>IF(Z11&gt;0, (R11*SUMPRODUCT(K11:$K$98, X11:$X$98)-K11*$AZ$3)/Z11, 0)</f>
        <v>20956.387793954389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500000</v>
      </c>
      <c r="S12">
        <f t="shared" si="1"/>
        <v>18837.755497044102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14515.168697478714</v>
      </c>
      <c r="AC12">
        <f t="shared" si="2"/>
        <v>12143.883615247016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-20526.988894649934</v>
      </c>
      <c r="AI12">
        <f t="shared" si="6"/>
        <v>-20535.047102285891</v>
      </c>
      <c r="AJ12">
        <f t="shared" si="7"/>
        <v>2371.2850822316977</v>
      </c>
      <c r="AK12">
        <f t="shared" si="22"/>
        <v>1016.0618088235101</v>
      </c>
      <c r="AL12">
        <f t="shared" si="8"/>
        <v>-17147.700211230684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-7402.2379780963201</v>
      </c>
      <c r="AR12">
        <f t="shared" si="9"/>
        <v>-7405.1438485532299</v>
      </c>
      <c r="AS12">
        <f t="shared" si="9"/>
        <v>855.10917274201961</v>
      </c>
      <c r="AT12">
        <f t="shared" si="9"/>
        <v>366.40207426267494</v>
      </c>
      <c r="AU12">
        <f t="shared" si="9"/>
        <v>-6183.6326015485347</v>
      </c>
      <c r="AW12">
        <v>9</v>
      </c>
      <c r="AX12">
        <f>IF(Z12&gt;0, (R12*SUMPRODUCT(K12:$K$98, X12:$X$98)-K12*$AZ$3)/Z12, 0)</f>
        <v>18837.755497044102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500000</v>
      </c>
      <c r="S13">
        <f t="shared" si="1"/>
        <v>16242.369957709921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12143.883615247016</v>
      </c>
      <c r="AC13">
        <f t="shared" si="2"/>
        <v>9674.4714846003335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-21289.139917589757</v>
      </c>
      <c r="AI13">
        <f t="shared" si="6"/>
        <v>-21296.585314651416</v>
      </c>
      <c r="AJ13">
        <f t="shared" si="7"/>
        <v>2469.4121306466823</v>
      </c>
      <c r="AK13">
        <f t="shared" si="22"/>
        <v>850.07185306729116</v>
      </c>
      <c r="AL13">
        <f t="shared" si="8"/>
        <v>-17977.101330937447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-6854.5332834985584</v>
      </c>
      <c r="AR13">
        <f t="shared" si="9"/>
        <v>-6856.9305020882039</v>
      </c>
      <c r="AS13">
        <f t="shared" si="9"/>
        <v>795.08461618063905</v>
      </c>
      <c r="AT13">
        <f t="shared" si="9"/>
        <v>273.70038586672632</v>
      </c>
      <c r="AU13">
        <f t="shared" si="9"/>
        <v>-5788.1455000408396</v>
      </c>
      <c r="AW13">
        <v>10</v>
      </c>
      <c r="AX13">
        <f>IF(Z13&gt;0, (R13*SUMPRODUCT(K13:$K$98, X13:$X$98)-K13*$AZ$3)/Z13, 0)</f>
        <v>16242.369957709921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500000</v>
      </c>
      <c r="S14">
        <f t="shared" si="1"/>
        <v>13235.058447117655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9674.4714846003335</v>
      </c>
      <c r="AC14">
        <f t="shared" si="2"/>
        <v>7224.2469934675173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-21916.866422462972</v>
      </c>
      <c r="AI14">
        <f t="shared" si="6"/>
        <v>-21923.689443893454</v>
      </c>
      <c r="AJ14">
        <f t="shared" si="7"/>
        <v>2450.2244911328162</v>
      </c>
      <c r="AK14">
        <f t="shared" si="22"/>
        <v>677.2130039220234</v>
      </c>
      <c r="AL14">
        <f t="shared" si="8"/>
        <v>-18796.251948838613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-6300.5753731842424</v>
      </c>
      <c r="AR14">
        <f t="shared" si="9"/>
        <v>-6302.5368288032605</v>
      </c>
      <c r="AS14">
        <f t="shared" si="9"/>
        <v>704.38099087841431</v>
      </c>
      <c r="AT14">
        <f t="shared" si="9"/>
        <v>194.68255601257286</v>
      </c>
      <c r="AU14">
        <f t="shared" si="9"/>
        <v>-5403.4732819122728</v>
      </c>
      <c r="AW14">
        <v>11</v>
      </c>
      <c r="AX14">
        <f>IF(Z14&gt;0, (R14*SUMPRODUCT(K14:$K$98, X14:$X$98)-K14*$AZ$3)/Z14, 0)</f>
        <v>13235.058447117655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500000</v>
      </c>
      <c r="S15">
        <f t="shared" si="1"/>
        <v>9801.0890855029538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7224.2469934675173</v>
      </c>
      <c r="AC15">
        <f t="shared" si="2"/>
        <v>4856.0901848955473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-22459.476103140834</v>
      </c>
      <c r="AI15">
        <f t="shared" si="6"/>
        <v>-22465.669407454432</v>
      </c>
      <c r="AJ15">
        <f t="shared" si="7"/>
        <v>2368.15680857197</v>
      </c>
      <c r="AK15">
        <f t="shared" si="22"/>
        <v>505.69728954272625</v>
      </c>
      <c r="AL15">
        <f t="shared" si="8"/>
        <v>-19591.815309339734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-5764.7881162784179</v>
      </c>
      <c r="AR15">
        <f t="shared" si="9"/>
        <v>-5766.3777832387495</v>
      </c>
      <c r="AS15">
        <f t="shared" si="9"/>
        <v>607.84686894946628</v>
      </c>
      <c r="AT15">
        <f t="shared" si="9"/>
        <v>129.79989879561057</v>
      </c>
      <c r="AU15">
        <f t="shared" si="9"/>
        <v>-5028.7310154936722</v>
      </c>
      <c r="AW15">
        <v>12</v>
      </c>
      <c r="AX15">
        <f>IF(Z15&gt;0, (R15*SUMPRODUCT(K15:$K$98, X15:$X$98)-K15*$AZ$3)/Z15, 0)</f>
        <v>9801.0890855029538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500000</v>
      </c>
      <c r="S16">
        <f t="shared" si="1"/>
        <v>5846.4036004884774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4856.0901848955473</v>
      </c>
      <c r="AC16">
        <f t="shared" si="2"/>
        <v>2602.3900727352266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-22691.523808501934</v>
      </c>
      <c r="AI16">
        <f t="shared" si="6"/>
        <v>-22697.087891677184</v>
      </c>
      <c r="AJ16">
        <f t="shared" si="7"/>
        <v>2253.7001121603207</v>
      </c>
      <c r="AK16">
        <f t="shared" si="22"/>
        <v>339.92631294268836</v>
      </c>
      <c r="AL16">
        <f t="shared" si="8"/>
        <v>-20103.461466574176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-5200.3115916247698</v>
      </c>
      <c r="AR16">
        <f t="shared" si="9"/>
        <v>-5201.5867358802725</v>
      </c>
      <c r="AS16">
        <f t="shared" si="9"/>
        <v>516.48989799980711</v>
      </c>
      <c r="AT16">
        <f t="shared" si="9"/>
        <v>77.90233747245351</v>
      </c>
      <c r="AU16">
        <f t="shared" si="9"/>
        <v>-4607.1945004080117</v>
      </c>
      <c r="AW16">
        <v>13</v>
      </c>
      <c r="AX16">
        <f>IF(Z16&gt;0, (R16*SUMPRODUCT(K16:$K$98, X16:$X$98)-K16*$AZ$3)/Z16, 0)</f>
        <v>5846.4036004884774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500000</v>
      </c>
      <c r="S17">
        <f t="shared" si="1"/>
        <v>1357.7070612205496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2602.3900727352266</v>
      </c>
      <c r="AC17">
        <f t="shared" si="2"/>
        <v>536.97848478731612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-22585.726424968812</v>
      </c>
      <c r="AI17">
        <f t="shared" si="6"/>
        <v>-22590.670224151683</v>
      </c>
      <c r="AJ17">
        <f t="shared" si="7"/>
        <v>2065.4115879479104</v>
      </c>
      <c r="AK17">
        <f t="shared" si="22"/>
        <v>182.16730509146586</v>
      </c>
      <c r="AL17">
        <f t="shared" si="8"/>
        <v>-20343.091331112308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-4621.4871088711725</v>
      </c>
      <c r="AR17">
        <f t="shared" si="9"/>
        <v>-4622.4987081335821</v>
      </c>
      <c r="AS17">
        <f t="shared" si="9"/>
        <v>422.62413210061658</v>
      </c>
      <c r="AT17">
        <f t="shared" si="9"/>
        <v>37.27503983255982</v>
      </c>
      <c r="AU17">
        <f t="shared" si="9"/>
        <v>-4162.599536200406</v>
      </c>
      <c r="AW17">
        <v>14</v>
      </c>
      <c r="AX17">
        <f>IF(Z17&gt;0, (R17*SUMPRODUCT(K17:$K$98, X17:$X$98)-K17*$AZ$3)/Z17, 0)</f>
        <v>1357.7070612205496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500000</v>
      </c>
      <c r="S18">
        <f t="shared" si="1"/>
        <v>-3704.4690175559604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536.97848478731612</v>
      </c>
      <c r="AC18">
        <f t="shared" si="2"/>
        <v>-1285.4907636580829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-22269.046791295135</v>
      </c>
      <c r="AI18">
        <f t="shared" si="6"/>
        <v>-22273.384426316396</v>
      </c>
      <c r="AJ18">
        <f t="shared" si="7"/>
        <v>1822.469248445399</v>
      </c>
      <c r="AK18">
        <f t="shared" si="22"/>
        <v>37.588493935112133</v>
      </c>
      <c r="AL18">
        <f t="shared" si="8"/>
        <v>-20413.326683935884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-4068.4715906871352</v>
      </c>
      <c r="AR18">
        <f t="shared" si="9"/>
        <v>-4069.2640603882483</v>
      </c>
      <c r="AS18">
        <f t="shared" si="9"/>
        <v>332.95831795994957</v>
      </c>
      <c r="AT18">
        <f t="shared" si="9"/>
        <v>6.8672773084970169</v>
      </c>
      <c r="AU18">
        <f t="shared" si="9"/>
        <v>-3729.4384651198015</v>
      </c>
      <c r="AW18">
        <v>15</v>
      </c>
      <c r="AX18">
        <f>IF(Z18&gt;0, (R18*SUMPRODUCT(K18:$K$98, X18:$X$98)-K18*$AZ$3)/Z18, 0)</f>
        <v>-3704.4690175559604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500000</v>
      </c>
      <c r="S19">
        <f t="shared" si="1"/>
        <v>-9512.7132589496632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-1285.4907636580829</v>
      </c>
      <c r="AC19">
        <f t="shared" si="2"/>
        <v>-2854.8392646793473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-21716.456486642233</v>
      </c>
      <c r="AI19">
        <f t="shared" si="6"/>
        <v>-21720.207833901117</v>
      </c>
      <c r="AJ19">
        <f t="shared" si="7"/>
        <v>1569.3485010212644</v>
      </c>
      <c r="AK19">
        <f t="shared" si="22"/>
        <v>-89.984353456065804</v>
      </c>
      <c r="AL19">
        <f t="shared" si="8"/>
        <v>-20240.843686335917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-3542.4244714430401</v>
      </c>
      <c r="AR19">
        <f t="shared" si="9"/>
        <v>-3543.0363974420598</v>
      </c>
      <c r="AS19">
        <f t="shared" si="9"/>
        <v>255.99473549746469</v>
      </c>
      <c r="AT19">
        <f t="shared" si="9"/>
        <v>-14.678397275624512</v>
      </c>
      <c r="AU19">
        <f t="shared" si="9"/>
        <v>-3301.7200592202194</v>
      </c>
      <c r="AW19">
        <v>16</v>
      </c>
      <c r="AX19">
        <f>IF(Z19&gt;0, (R19*SUMPRODUCT(K19:$K$98, X19:$X$98)-K19*$AZ$3)/Z19, 0)</f>
        <v>-9512.7132589496632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500000</v>
      </c>
      <c r="S20">
        <f t="shared" si="1"/>
        <v>-16321.966266932403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-2854.8392646793473</v>
      </c>
      <c r="AC20">
        <f t="shared" si="2"/>
        <v>-4165.9038346349953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-20936.869267382193</v>
      </c>
      <c r="AI20">
        <f t="shared" si="6"/>
        <v>-20940.059679436803</v>
      </c>
      <c r="AJ20">
        <f t="shared" si="7"/>
        <v>1311.064569955648</v>
      </c>
      <c r="AK20">
        <f t="shared" si="22"/>
        <v>-199.83874852755432</v>
      </c>
      <c r="AL20">
        <f t="shared" si="8"/>
        <v>-19828.833858008707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-3049.3365256122784</v>
      </c>
      <c r="AR20">
        <f t="shared" si="9"/>
        <v>-3049.8011910732712</v>
      </c>
      <c r="AS20">
        <f t="shared" si="9"/>
        <v>190.94913520954412</v>
      </c>
      <c r="AT20">
        <f t="shared" si="9"/>
        <v>-29.105382821827714</v>
      </c>
      <c r="AU20">
        <f t="shared" si="9"/>
        <v>-2887.9574386855543</v>
      </c>
      <c r="AW20">
        <v>17</v>
      </c>
      <c r="AX20">
        <f>IF(Z20&gt;0, (R20*SUMPRODUCT(K20:$K$98, X20:$X$98)-K20*$AZ$3)/Z20, 0)</f>
        <v>-16321.966266932403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500000</v>
      </c>
      <c r="S21">
        <f t="shared" si="1"/>
        <v>-24539.636624462579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-4165.9038346349953</v>
      </c>
      <c r="AC21">
        <f t="shared" si="2"/>
        <v>-5222.9547339192522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-19921.570951387544</v>
      </c>
      <c r="AI21">
        <f t="shared" si="6"/>
        <v>-19924.231420047821</v>
      </c>
      <c r="AJ21">
        <f t="shared" si="7"/>
        <v>1057.050899284257</v>
      </c>
      <c r="AK21">
        <f t="shared" si="22"/>
        <v>-291.6132684244497</v>
      </c>
      <c r="AL21">
        <f t="shared" si="8"/>
        <v>-19158.793789188014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-2590.5929210094619</v>
      </c>
      <c r="AR21">
        <f t="shared" si="9"/>
        <v>-2590.9388872635641</v>
      </c>
      <c r="AS21">
        <f t="shared" si="9"/>
        <v>137.45846567595876</v>
      </c>
      <c r="AT21">
        <f t="shared" si="9"/>
        <v>-37.921269898656966</v>
      </c>
      <c r="AU21">
        <f t="shared" si="9"/>
        <v>-2491.4016914862623</v>
      </c>
      <c r="AW21">
        <v>18</v>
      </c>
      <c r="AX21">
        <f>IF(Z21&gt;0, (R21*SUMPRODUCT(K21:$K$98, X21:$X$98)-K21*$AZ$3)/Z21, 0)</f>
        <v>-24539.636624462579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500000</v>
      </c>
      <c r="S22">
        <f t="shared" si="1"/>
        <v>-34798.985611962868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-5222.9547339192522</v>
      </c>
      <c r="AC22">
        <f t="shared" si="2"/>
        <v>-6034.7212028501199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-18646.267071170161</v>
      </c>
      <c r="AI22">
        <f t="shared" si="6"/>
        <v>-18648.434778467057</v>
      </c>
      <c r="AJ22">
        <f t="shared" si="7"/>
        <v>811.76646893086763</v>
      </c>
      <c r="AK22">
        <f t="shared" si="22"/>
        <v>-365.60683137434768</v>
      </c>
      <c r="AL22">
        <f t="shared" si="8"/>
        <v>-18202.275140910537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-2164.957970670624</v>
      </c>
      <c r="AR22">
        <f t="shared" si="9"/>
        <v>-2165.2096561781082</v>
      </c>
      <c r="AS22">
        <f t="shared" si="9"/>
        <v>94.251588295240467</v>
      </c>
      <c r="AT22">
        <f t="shared" si="9"/>
        <v>-42.449430799976852</v>
      </c>
      <c r="AU22">
        <f t="shared" si="9"/>
        <v>-2113.4074986828446</v>
      </c>
      <c r="AW22">
        <v>19</v>
      </c>
      <c r="AX22">
        <f>IF(Z22&gt;0, (R22*SUMPRODUCT(K22:$K$98, X22:$X$98)-K22*$AZ$3)/Z22, 0)</f>
        <v>-34798.985611962868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500000</v>
      </c>
      <c r="S23">
        <f t="shared" si="1"/>
        <v>-48136.051827472686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-6034.7212028501199</v>
      </c>
      <c r="AC23">
        <f t="shared" si="2"/>
        <v>-6611.4412698791457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-17166.68104216157</v>
      </c>
      <c r="AI23">
        <f t="shared" si="6"/>
        <v>-17168.397905359441</v>
      </c>
      <c r="AJ23">
        <f t="shared" si="7"/>
        <v>576.72006702902581</v>
      </c>
      <c r="AK23">
        <f t="shared" si="22"/>
        <v>-422.43048419950844</v>
      </c>
      <c r="AL23">
        <f t="shared" si="8"/>
        <v>-17014.108322529923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-1779.6142908128693</v>
      </c>
      <c r="AR23">
        <f t="shared" si="9"/>
        <v>-1779.7922724666787</v>
      </c>
      <c r="AS23">
        <f t="shared" si="9"/>
        <v>59.786703706016844</v>
      </c>
      <c r="AT23">
        <f t="shared" si="9"/>
        <v>-43.792001768431859</v>
      </c>
      <c r="AU23">
        <f t="shared" si="9"/>
        <v>-1763.7975705290935</v>
      </c>
      <c r="AW23">
        <v>20</v>
      </c>
      <c r="AX23">
        <f>IF(Z23&gt;0, (R23*SUMPRODUCT(K23:$K$98, X23:$X$98)-K23*$AZ$3)/Z23, 0)</f>
        <v>-48136.051827472686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500000</v>
      </c>
      <c r="S24">
        <f t="shared" si="1"/>
        <v>-66297.828511175918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-6611.4412698791457</v>
      </c>
      <c r="AC24">
        <f t="shared" si="2"/>
        <v>-6972.9860038691559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-15399.438790584732</v>
      </c>
      <c r="AI24">
        <f t="shared" si="6"/>
        <v>-15400.753499180862</v>
      </c>
      <c r="AJ24">
        <f t="shared" si="7"/>
        <v>361.54473399001017</v>
      </c>
      <c r="AK24">
        <f t="shared" si="22"/>
        <v>-462.80088889154024</v>
      </c>
      <c r="AL24">
        <f t="shared" si="8"/>
        <v>-15502.009654082392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-1425.3660745339166</v>
      </c>
      <c r="AR24">
        <f t="shared" si="9"/>
        <v>-1425.4877634510456</v>
      </c>
      <c r="AS24">
        <f t="shared" si="9"/>
        <v>33.464440182769941</v>
      </c>
      <c r="AT24">
        <f t="shared" si="9"/>
        <v>-42.836670560583073</v>
      </c>
      <c r="AU24">
        <f t="shared" si="9"/>
        <v>-1434.8599938288587</v>
      </c>
      <c r="AW24">
        <v>21</v>
      </c>
      <c r="AX24">
        <f>IF(Z24&gt;0, (R24*SUMPRODUCT(K24:$K$98, X24:$X$98)-K24*$AZ$3)/Z24, 0)</f>
        <v>-66297.828511175918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500000</v>
      </c>
      <c r="S25">
        <f t="shared" si="1"/>
        <v>-92184.420167064338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-6972.9860038691559</v>
      </c>
      <c r="AC25">
        <f t="shared" si="2"/>
        <v>-7132.2185455255249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-13377.94879077565</v>
      </c>
      <c r="AI25">
        <f t="shared" si="6"/>
        <v>-13378.915903566049</v>
      </c>
      <c r="AJ25">
        <f t="shared" si="7"/>
        <v>159.23254165636899</v>
      </c>
      <c r="AK25">
        <f t="shared" si="22"/>
        <v>-488.10902027084097</v>
      </c>
      <c r="AL25">
        <f t="shared" si="8"/>
        <v>-13707.79238218052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-1105.5872724448482</v>
      </c>
      <c r="AR25">
        <f t="shared" si="9"/>
        <v>-1105.6671970737136</v>
      </c>
      <c r="AS25">
        <f t="shared" si="9"/>
        <v>13.159376984288681</v>
      </c>
      <c r="AT25">
        <f t="shared" si="9"/>
        <v>-40.338554797658006</v>
      </c>
      <c r="AU25">
        <f t="shared" si="9"/>
        <v>-1132.8463748870829</v>
      </c>
      <c r="AW25">
        <v>22</v>
      </c>
      <c r="AX25">
        <f>IF(Z25&gt;0, (R25*SUMPRODUCT(K25:$K$98, X25:$X$98)-K25*$AZ$3)/Z25, 0)</f>
        <v>-92184.420167064338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500000</v>
      </c>
      <c r="S26">
        <f t="shared" si="1"/>
        <v>-131086.39925471545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-7132.2185455255249</v>
      </c>
      <c r="AC26">
        <f t="shared" si="2"/>
        <v>-7107.3294493297035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-11188.334449566144</v>
      </c>
      <c r="AI26">
        <f t="shared" si="6"/>
        <v>-11189.0121828674</v>
      </c>
      <c r="AJ26">
        <f t="shared" si="7"/>
        <v>-24.889096195821367</v>
      </c>
      <c r="AK26">
        <f t="shared" si="22"/>
        <v>-499.25529818678677</v>
      </c>
      <c r="AL26">
        <f t="shared" si="8"/>
        <v>-11713.156577250009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-825.56432715936023</v>
      </c>
      <c r="AR26">
        <f t="shared" si="9"/>
        <v>-825.61433571419627</v>
      </c>
      <c r="AS26">
        <f t="shared" si="9"/>
        <v>-1.8365155284846388</v>
      </c>
      <c r="AT26">
        <f t="shared" si="9"/>
        <v>-36.83902784514126</v>
      </c>
      <c r="AU26">
        <f t="shared" si="9"/>
        <v>-864.28987908782221</v>
      </c>
      <c r="AW26">
        <v>23</v>
      </c>
      <c r="AX26">
        <f>IF(Z26&gt;0, (R26*SUMPRODUCT(K26:$K$98, X26:$X$98)-K26*$AZ$3)/Z26, 0)</f>
        <v>-131086.39925471545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500000</v>
      </c>
      <c r="S27">
        <f t="shared" si="1"/>
        <v>-192942.98739961092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-7107.3294493297035</v>
      </c>
      <c r="AC27">
        <f t="shared" si="2"/>
        <v>-6923.5398759170339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-8896.3068429310479</v>
      </c>
      <c r="AI27">
        <f t="shared" si="6"/>
        <v>-8896.7553912282183</v>
      </c>
      <c r="AJ27">
        <f t="shared" si="7"/>
        <v>-183.7895734126696</v>
      </c>
      <c r="AK27">
        <f t="shared" si="22"/>
        <v>-497.51306145307927</v>
      </c>
      <c r="AL27">
        <f t="shared" si="8"/>
        <v>-9578.0580260939678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-586.10740675720228</v>
      </c>
      <c r="AR27">
        <f t="shared" si="9"/>
        <v>-586.13695806246881</v>
      </c>
      <c r="AS27">
        <f t="shared" si="9"/>
        <v>-12.10844366811676</v>
      </c>
      <c r="AT27">
        <f t="shared" si="9"/>
        <v>-32.777206926917259</v>
      </c>
      <c r="AU27">
        <f t="shared" si="9"/>
        <v>-631.02260865750293</v>
      </c>
      <c r="AW27">
        <v>24</v>
      </c>
      <c r="AX27">
        <f>IF(Z27&gt;0, (R27*SUMPRODUCT(K27:$K$98, X27:$X$98)-K27*$AZ$3)/Z27, 0)</f>
        <v>-192942.98739961092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500000</v>
      </c>
      <c r="S28">
        <f t="shared" si="1"/>
        <v>-297758.97509625135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-6923.5398759170339</v>
      </c>
      <c r="AC28">
        <f t="shared" si="2"/>
        <v>-6608.438442877783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-6665.5532894674561</v>
      </c>
      <c r="AI28">
        <f t="shared" si="6"/>
        <v>-6665.830713449418</v>
      </c>
      <c r="AJ28">
        <f t="shared" si="7"/>
        <v>-315.10143303925088</v>
      </c>
      <c r="AK28">
        <f t="shared" si="22"/>
        <v>-484.64779131419243</v>
      </c>
      <c r="AL28">
        <f t="shared" si="8"/>
        <v>-7465.5799378028614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-392.08988448672687</v>
      </c>
      <c r="AR28">
        <f t="shared" si="9"/>
        <v>-392.10620348266281</v>
      </c>
      <c r="AS28">
        <f t="shared" si="9"/>
        <v>-18.535308190722283</v>
      </c>
      <c r="AT28">
        <f t="shared" si="9"/>
        <v>-28.508585598347395</v>
      </c>
      <c r="AU28">
        <f t="shared" si="9"/>
        <v>-439.15009727173248</v>
      </c>
      <c r="AW28">
        <v>25</v>
      </c>
      <c r="AX28">
        <f>IF(Z28&gt;0, (R28*SUMPRODUCT(K28:$K$98, X28:$X$98)-K28*$AZ$3)/Z28, 0)</f>
        <v>-297758.97509625135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500000</v>
      </c>
      <c r="S29">
        <f t="shared" si="1"/>
        <v>-488755.93740567932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-6608.438442877783</v>
      </c>
      <c r="AC29">
        <f t="shared" si="2"/>
        <v>-6195.87757754625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-4647.5730002079508</v>
      </c>
      <c r="AI29">
        <f t="shared" si="6"/>
        <v>-4647.7314606250875</v>
      </c>
      <c r="AJ29">
        <f t="shared" si="7"/>
        <v>-412.56086533153302</v>
      </c>
      <c r="AK29">
        <f t="shared" si="22"/>
        <v>-462.59069100144484</v>
      </c>
      <c r="AL29">
        <f t="shared" si="8"/>
        <v>-5522.8830169580651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-244.09429581715133</v>
      </c>
      <c r="AR29">
        <f t="shared" si="9"/>
        <v>-244.10261828652062</v>
      </c>
      <c r="AS29">
        <f t="shared" si="9"/>
        <v>-21.668030582910536</v>
      </c>
      <c r="AT29">
        <f t="shared" si="9"/>
        <v>-24.2956375223186</v>
      </c>
      <c r="AU29">
        <f t="shared" si="9"/>
        <v>-290.06628639174977</v>
      </c>
      <c r="AW29">
        <v>26</v>
      </c>
      <c r="AX29">
        <f>IF(Z29&gt;0, (R29*SUMPRODUCT(K29:$K$98, X29:$X$98)-K29*$AZ$3)/Z29, 0)</f>
        <v>-488755.93740567932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500000</v>
      </c>
      <c r="S30">
        <f t="shared" si="1"/>
        <v>-869319.74145475833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-6195.87757754625</v>
      </c>
      <c r="AC30">
        <f t="shared" si="2"/>
        <v>-5721.5337038828111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-2984.2216517680517</v>
      </c>
      <c r="AI30">
        <f t="shared" si="6"/>
        <v>-2984.3039220397227</v>
      </c>
      <c r="AJ30">
        <f t="shared" si="7"/>
        <v>-474.3438736634389</v>
      </c>
      <c r="AK30">
        <f t="shared" si="22"/>
        <v>-433.71143042823752</v>
      </c>
      <c r="AL30">
        <f t="shared" si="8"/>
        <v>-3892.3592261313993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-139.94083628972004</v>
      </c>
      <c r="AR30">
        <f t="shared" si="9"/>
        <v>-139.94469423727315</v>
      </c>
      <c r="AS30">
        <f t="shared" si="9"/>
        <v>-22.243682311613469</v>
      </c>
      <c r="AT30">
        <f t="shared" si="9"/>
        <v>-20.338281590638267</v>
      </c>
      <c r="AU30">
        <f t="shared" si="9"/>
        <v>-182.5266581395249</v>
      </c>
      <c r="AW30">
        <v>27</v>
      </c>
      <c r="AX30">
        <f>IF(Z30&gt;0, (R30*SUMPRODUCT(K30:$K$98, X30:$X$98)-K30*$AZ$3)/Z30, 0)</f>
        <v>-869319.74145475833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500000</v>
      </c>
      <c r="S31">
        <f t="shared" si="1"/>
        <v>-1721605.1741889527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-5721.5337038828111</v>
      </c>
      <c r="AC31">
        <f t="shared" si="2"/>
        <v>-5220.0118888505749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-1741.8722631727076</v>
      </c>
      <c r="AI31">
        <f t="shared" si="6"/>
        <v>-1741.9101639350827</v>
      </c>
      <c r="AJ31">
        <f t="shared" si="7"/>
        <v>-501.52181503223619</v>
      </c>
      <c r="AK31">
        <f t="shared" si="22"/>
        <v>-400.50735927179682</v>
      </c>
      <c r="AL31">
        <f t="shared" si="8"/>
        <v>-2643.9393382391158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-72.930916112054135</v>
      </c>
      <c r="AR31">
        <f t="shared" si="9"/>
        <v>-72.932502989220623</v>
      </c>
      <c r="AS31">
        <f t="shared" si="9"/>
        <v>-20.998351138481027</v>
      </c>
      <c r="AT31">
        <f t="shared" si="9"/>
        <v>-16.768949847165466</v>
      </c>
      <c r="AU31">
        <f t="shared" si="9"/>
        <v>-110.69980397486712</v>
      </c>
      <c r="AW31">
        <v>28</v>
      </c>
      <c r="AX31">
        <f>IF(Z31&gt;0, (R31*SUMPRODUCT(K31:$K$98, X31:$X$98)-K31*$AZ$3)/Z31, 0)</f>
        <v>-1721605.1741889527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500000</v>
      </c>
      <c r="S32">
        <f t="shared" si="1"/>
        <v>-3941727.6228316301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-5220.0118888505749</v>
      </c>
      <c r="AC32">
        <f t="shared" si="2"/>
        <v>-4720.20829485374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-902.12152620396989</v>
      </c>
      <c r="AI32">
        <f t="shared" si="6"/>
        <v>-902.13649492056607</v>
      </c>
      <c r="AJ32">
        <f t="shared" si="7"/>
        <v>-499.80359399683493</v>
      </c>
      <c r="AK32">
        <f t="shared" si="22"/>
        <v>-365.40083221954029</v>
      </c>
      <c r="AL32">
        <f t="shared" si="8"/>
        <v>-1767.3409211369412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-33.72425686791869</v>
      </c>
      <c r="AR32">
        <f t="shared" si="9"/>
        <v>-33.724816447563789</v>
      </c>
      <c r="AS32">
        <f t="shared" si="9"/>
        <v>-18.684295073175285</v>
      </c>
      <c r="AT32">
        <f t="shared" si="9"/>
        <v>-13.659879703099815</v>
      </c>
      <c r="AU32">
        <f t="shared" si="9"/>
        <v>-66.068991223838893</v>
      </c>
      <c r="AW32">
        <v>29</v>
      </c>
      <c r="AX32">
        <f>IF(Z32&gt;0, (R32*SUMPRODUCT(K32:$K$98, X32:$X$98)-K32*$AZ$3)/Z32, 0)</f>
        <v>-3941727.6228316301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500000</v>
      </c>
      <c r="S33">
        <f t="shared" si="1"/>
        <v>-11043717.029041504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-4720.20829485374</v>
      </c>
      <c r="AC33">
        <f t="shared" si="2"/>
        <v>-4242.5624534101516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-400.68080960171454</v>
      </c>
      <c r="AI33">
        <f t="shared" si="6"/>
        <v>-400.68561161090474</v>
      </c>
      <c r="AJ33">
        <f t="shared" si="7"/>
        <v>-477.64584144358832</v>
      </c>
      <c r="AK33">
        <f t="shared" si="22"/>
        <v>-330.41458063976182</v>
      </c>
      <c r="AL33">
        <f t="shared" si="8"/>
        <v>-1208.7460336942549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-13.373893563029368</v>
      </c>
      <c r="AR33">
        <f t="shared" si="9"/>
        <v>-13.374053844126589</v>
      </c>
      <c r="AS33">
        <f t="shared" si="9"/>
        <v>-15.942826537262786</v>
      </c>
      <c r="AT33">
        <f t="shared" si="9"/>
        <v>-11.028552721408522</v>
      </c>
      <c r="AU33">
        <f t="shared" si="9"/>
        <v>-40.345433102797898</v>
      </c>
      <c r="AW33">
        <v>30</v>
      </c>
      <c r="AX33">
        <f>IF(Z33&gt;0, (R33*SUMPRODUCT(K33:$K$98, X33:$X$98)-K33*$AZ$3)/Z33, 0)</f>
        <v>-11043717.029041504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500000</v>
      </c>
      <c r="S34">
        <f t="shared" si="1"/>
        <v>-41086681.618731216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-4242.5624534101516</v>
      </c>
      <c r="AC34">
        <f t="shared" si="2"/>
        <v>-3799.3559020521921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-143.92370656517716</v>
      </c>
      <c r="AI34">
        <f t="shared" si="6"/>
        <v>-143.92486246161135</v>
      </c>
      <c r="AJ34">
        <f t="shared" si="7"/>
        <v>-443.2065513579596</v>
      </c>
      <c r="AK34">
        <f t="shared" si="22"/>
        <v>-296.97937173871065</v>
      </c>
      <c r="AL34">
        <f t="shared" si="8"/>
        <v>-884.11078555828158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-4.289173680578509</v>
      </c>
      <c r="AR34">
        <f t="shared" si="9"/>
        <v>-4.2892081282777896</v>
      </c>
      <c r="AS34">
        <f t="shared" si="9"/>
        <v>-13.208316548487772</v>
      </c>
      <c r="AT34">
        <f t="shared" si="9"/>
        <v>-8.8504954141072556</v>
      </c>
      <c r="AU34">
        <f t="shared" ref="AU34:AU69" si="23">AL34*$K34</f>
        <v>-26.348020090872815</v>
      </c>
      <c r="AW34">
        <v>31</v>
      </c>
      <c r="AX34">
        <f>IF(Z34&gt;0, (R34*SUMPRODUCT(K34:$K$98, X34:$X$98)-K34*$AZ$3)/Z34, 0)</f>
        <v>-41086681.618731216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500000</v>
      </c>
      <c r="S35">
        <f t="shared" si="1"/>
        <v>-233877217.23734847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-3799.3559020521921</v>
      </c>
      <c r="AC35">
        <f t="shared" si="2"/>
        <v>-3395.9839641961735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-38.51331329066403</v>
      </c>
      <c r="AI35">
        <f t="shared" ref="AI35:AI66" si="25">SUM(AE35:AH35)</f>
        <v>-38.513494795301611</v>
      </c>
      <c r="AJ35">
        <f t="shared" si="7"/>
        <v>-403.37193785601858</v>
      </c>
      <c r="AK35">
        <f t="shared" si="22"/>
        <v>-265.95491314365347</v>
      </c>
      <c r="AL35">
        <f t="shared" si="8"/>
        <v>-707.8403457949737</v>
      </c>
      <c r="AN35">
        <f t="shared" ref="AN35:AT69" si="26">AE35*$K35</f>
        <v>0</v>
      </c>
      <c r="AO35">
        <f t="shared" si="26"/>
        <v>0</v>
      </c>
      <c r="AP35">
        <f t="shared" si="26"/>
        <v>-4.8295981958988136E-6</v>
      </c>
      <c r="AQ35">
        <f t="shared" si="26"/>
        <v>-1.0247882966989499</v>
      </c>
      <c r="AR35">
        <f t="shared" si="26"/>
        <v>-1.0247931262971457</v>
      </c>
      <c r="AS35">
        <f t="shared" si="26"/>
        <v>-10.733193428772816</v>
      </c>
      <c r="AT35">
        <f t="shared" si="26"/>
        <v>-7.0767082640295635</v>
      </c>
      <c r="AU35">
        <f t="shared" si="23"/>
        <v>-18.834694819099525</v>
      </c>
      <c r="AW35">
        <v>32</v>
      </c>
      <c r="AX35">
        <f>IF(Z35&gt;0, (R35*SUMPRODUCT(K35:$K$98, X35:$X$98)-K35*$AZ$3)/Z35, 0)</f>
        <v>-233877217.23734847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500000</v>
      </c>
      <c r="S36">
        <f t="shared" si="1"/>
        <v>-1349896804.7685628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-3395.9839641961735</v>
      </c>
      <c r="AC36">
        <f t="shared" si="2"/>
        <v>-3033.0256171923388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-6.0641549509981871</v>
      </c>
      <c r="AI36">
        <f t="shared" si="25"/>
        <v>-6.0641830367156144</v>
      </c>
      <c r="AJ36">
        <f t="shared" si="7"/>
        <v>-362.95834700383466</v>
      </c>
      <c r="AK36">
        <f t="shared" si="22"/>
        <v>-237.71887749373218</v>
      </c>
      <c r="AL36">
        <f t="shared" si="8"/>
        <v>-606.74140753428242</v>
      </c>
      <c r="AN36">
        <f t="shared" si="26"/>
        <v>0</v>
      </c>
      <c r="AO36">
        <f t="shared" si="26"/>
        <v>0</v>
      </c>
      <c r="AP36">
        <f t="shared" si="26"/>
        <v>-6.6725336700898711E-7</v>
      </c>
      <c r="AQ36">
        <f t="shared" si="26"/>
        <v>-0.14407065867463428</v>
      </c>
      <c r="AR36">
        <f t="shared" si="26"/>
        <v>-0.14407132592800129</v>
      </c>
      <c r="AS36">
        <f t="shared" si="26"/>
        <v>-8.6230725545183322</v>
      </c>
      <c r="AT36">
        <f t="shared" si="26"/>
        <v>-5.6476649321566663</v>
      </c>
      <c r="AU36">
        <f t="shared" si="23"/>
        <v>-14.414808812602999</v>
      </c>
      <c r="AW36">
        <v>33</v>
      </c>
      <c r="AX36">
        <f>IF(Z36&gt;0, (R36*SUMPRODUCT(K36:$K$98, X36:$X$98)-K36*$AZ$3)/Z36, 0)</f>
        <v>-1349896804.7685628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500000</v>
      </c>
      <c r="S37">
        <f t="shared" si="1"/>
        <v>-7915776001.1510487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-3033.0256171923388</v>
      </c>
      <c r="AC37">
        <f t="shared" si="2"/>
        <v>-2708.1847456183941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-0.94113191762819981</v>
      </c>
      <c r="AI37">
        <f t="shared" si="25"/>
        <v>-0.9411361941905122</v>
      </c>
      <c r="AJ37">
        <f t="shared" si="7"/>
        <v>-324.8408715739447</v>
      </c>
      <c r="AK37">
        <f t="shared" si="22"/>
        <v>-212.31179320346374</v>
      </c>
      <c r="AL37">
        <f t="shared" si="8"/>
        <v>-538.09380097159897</v>
      </c>
      <c r="AN37">
        <f t="shared" si="26"/>
        <v>0</v>
      </c>
      <c r="AO37">
        <f t="shared" si="26"/>
        <v>0</v>
      </c>
      <c r="AP37">
        <f t="shared" si="26"/>
        <v>-9.0715611743284482E-8</v>
      </c>
      <c r="AQ37">
        <f t="shared" si="26"/>
        <v>-1.996354814951495E-2</v>
      </c>
      <c r="AR37">
        <f t="shared" si="26"/>
        <v>-1.9963638865126691E-2</v>
      </c>
      <c r="AS37">
        <f t="shared" si="26"/>
        <v>-6.8906135889429887</v>
      </c>
      <c r="AT37">
        <f t="shared" si="26"/>
        <v>-4.5036159404824847</v>
      </c>
      <c r="AU37">
        <f t="shared" si="23"/>
        <v>-11.4141931682906</v>
      </c>
      <c r="AW37">
        <v>34</v>
      </c>
      <c r="AX37">
        <f>IF(Z37&gt;0, (R37*SUMPRODUCT(K37:$K$98, X37:$X$98)-K37*$AZ$3)/Z37, 0)</f>
        <v>-7915776001.1510487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500000</v>
      </c>
      <c r="S38">
        <f t="shared" si="1"/>
        <v>-47260952332.455261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-2708.1847456183941</v>
      </c>
      <c r="AC38">
        <f t="shared" si="2"/>
        <v>-2418.0395821731345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-0.14377007686760285</v>
      </c>
      <c r="AI38">
        <f t="shared" si="25"/>
        <v>-0.14377071641237046</v>
      </c>
      <c r="AJ38">
        <f t="shared" si="7"/>
        <v>-290.14516344525964</v>
      </c>
      <c r="AK38">
        <f t="shared" si="22"/>
        <v>-189.57293219328761</v>
      </c>
      <c r="AL38">
        <f t="shared" si="8"/>
        <v>-479.8618663549596</v>
      </c>
      <c r="AN38">
        <f t="shared" si="26"/>
        <v>0</v>
      </c>
      <c r="AO38">
        <f t="shared" si="26"/>
        <v>0</v>
      </c>
      <c r="AP38">
        <f t="shared" si="26"/>
        <v>-1.211267756704416E-8</v>
      </c>
      <c r="AQ38">
        <f t="shared" si="26"/>
        <v>-2.7229377410986494E-3</v>
      </c>
      <c r="AR38">
        <f t="shared" si="26"/>
        <v>-2.7229498537762161E-3</v>
      </c>
      <c r="AS38">
        <f t="shared" si="26"/>
        <v>-5.4952131427868975</v>
      </c>
      <c r="AT38">
        <f t="shared" si="26"/>
        <v>-3.5904223118361389</v>
      </c>
      <c r="AU38">
        <f t="shared" si="23"/>
        <v>-9.0883584044768124</v>
      </c>
      <c r="AW38">
        <v>35</v>
      </c>
      <c r="AX38">
        <f>IF(Z38&gt;0, (R38*SUMPRODUCT(K38:$K$98, X38:$X$98)-K38*$AZ$3)/Z38, 0)</f>
        <v>-47260952332.455261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500000</v>
      </c>
      <c r="S39">
        <f t="shared" si="1"/>
        <v>-287964633648.60846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-2418.0395821731345</v>
      </c>
      <c r="AC39">
        <f t="shared" si="2"/>
        <v>-2158.9662988667596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-2.1577307082428908E-2</v>
      </c>
      <c r="AI39">
        <f t="shared" si="25"/>
        <v>-2.1577400799071795E-2</v>
      </c>
      <c r="AJ39">
        <f t="shared" si="7"/>
        <v>-259.07328330637483</v>
      </c>
      <c r="AK39">
        <f t="shared" si="22"/>
        <v>-169.26277075211942</v>
      </c>
      <c r="AL39">
        <f t="shared" si="8"/>
        <v>-428.35763145929332</v>
      </c>
      <c r="AN39">
        <f t="shared" si="26"/>
        <v>0</v>
      </c>
      <c r="AO39">
        <f t="shared" si="26"/>
        <v>0</v>
      </c>
      <c r="AP39">
        <f t="shared" si="26"/>
        <v>-1.5847760774336429E-9</v>
      </c>
      <c r="AQ39">
        <f t="shared" si="26"/>
        <v>-3.6487862802314414E-4</v>
      </c>
      <c r="AR39">
        <f t="shared" si="26"/>
        <v>-3.6488021279922159E-4</v>
      </c>
      <c r="AS39">
        <f t="shared" si="26"/>
        <v>-4.3810056467732457</v>
      </c>
      <c r="AT39">
        <f t="shared" si="26"/>
        <v>-2.8622833855723706</v>
      </c>
      <c r="AU39">
        <f t="shared" si="23"/>
        <v>-7.2436539125584147</v>
      </c>
      <c r="AW39">
        <v>36</v>
      </c>
      <c r="AX39">
        <f>IF(Z39&gt;0, (R39*SUMPRODUCT(K39:$K$98, X39:$X$98)-K39*$AZ$3)/Z39, 0)</f>
        <v>-287964633648.60846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500000</v>
      </c>
      <c r="S40">
        <f t="shared" si="1"/>
        <v>-1791129530876.1448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-2158.9662988667596</v>
      </c>
      <c r="AC40">
        <f t="shared" si="2"/>
        <v>-1927.6488010274268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-3.1730692321658882E-3</v>
      </c>
      <c r="AI40">
        <f t="shared" si="25"/>
        <v>-3.1730826849115427E-3</v>
      </c>
      <c r="AJ40">
        <f t="shared" si="7"/>
        <v>-231.31749783933287</v>
      </c>
      <c r="AK40">
        <f t="shared" si="22"/>
        <v>-151.1276409206732</v>
      </c>
      <c r="AL40">
        <f t="shared" si="8"/>
        <v>-382.448311842691</v>
      </c>
      <c r="AN40">
        <f t="shared" si="26"/>
        <v>0</v>
      </c>
      <c r="AO40">
        <f t="shared" si="26"/>
        <v>0</v>
      </c>
      <c r="AP40">
        <f t="shared" si="26"/>
        <v>-2.0311597995167259E-10</v>
      </c>
      <c r="AQ40">
        <f t="shared" si="26"/>
        <v>-4.7908514968336897E-5</v>
      </c>
      <c r="AR40">
        <f t="shared" si="26"/>
        <v>-4.7908718084316851E-5</v>
      </c>
      <c r="AS40">
        <f t="shared" si="26"/>
        <v>-3.4925420773468159</v>
      </c>
      <c r="AT40">
        <f t="shared" si="26"/>
        <v>-2.2817973127662889</v>
      </c>
      <c r="AU40">
        <f t="shared" si="23"/>
        <v>-5.7743872988311891</v>
      </c>
      <c r="AW40">
        <v>37</v>
      </c>
      <c r="AX40">
        <f>IF(Z40&gt;0, (R40*SUMPRODUCT(K40:$K$98, X40:$X$98)-K40*$AZ$3)/Z40, 0)</f>
        <v>-1791129530876.1448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500000</v>
      </c>
      <c r="S41">
        <f t="shared" si="1"/>
        <v>-11397092674455.029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-1927.6488010274268</v>
      </c>
      <c r="AC41">
        <f t="shared" si="2"/>
        <v>-1721.1150429377626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-4.5722196964880819E-4</v>
      </c>
      <c r="AI41">
        <f t="shared" si="25"/>
        <v>-4.5722385731776478E-4</v>
      </c>
      <c r="AJ41">
        <f t="shared" si="7"/>
        <v>-206.53375808966416</v>
      </c>
      <c r="AK41">
        <f t="shared" si="22"/>
        <v>-134.93541607191989</v>
      </c>
      <c r="AL41">
        <f t="shared" si="8"/>
        <v>-341.4696313854414</v>
      </c>
      <c r="AN41">
        <f t="shared" si="26"/>
        <v>0</v>
      </c>
      <c r="AO41">
        <f t="shared" si="26"/>
        <v>0</v>
      </c>
      <c r="AP41">
        <f t="shared" si="26"/>
        <v>-2.5447256787222295E-11</v>
      </c>
      <c r="AQ41">
        <f t="shared" si="26"/>
        <v>-6.1637104482309602E-6</v>
      </c>
      <c r="AR41">
        <f t="shared" si="26"/>
        <v>-6.1637358954877481E-6</v>
      </c>
      <c r="AS41">
        <f t="shared" si="26"/>
        <v>-2.7842369071360893</v>
      </c>
      <c r="AT41">
        <f t="shared" si="26"/>
        <v>-1.819035149421439</v>
      </c>
      <c r="AU41">
        <f t="shared" si="23"/>
        <v>-4.6032782202934239</v>
      </c>
      <c r="AW41">
        <v>38</v>
      </c>
      <c r="AX41">
        <f>IF(Z41&gt;0, (R41*SUMPRODUCT(K41:$K$98, X41:$X$98)-K41*$AZ$3)/Z41, 0)</f>
        <v>-11397092674455.029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500000</v>
      </c>
      <c r="S42">
        <f t="shared" si="1"/>
        <v>-74312135244610.906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-1721.1150429377626</v>
      </c>
      <c r="AC42">
        <f t="shared" si="2"/>
        <v>-1536.7098651745277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-6.4412128641514398E-5</v>
      </c>
      <c r="AI42">
        <f t="shared" si="25"/>
        <v>-6.4412387130565363E-5</v>
      </c>
      <c r="AJ42">
        <f t="shared" si="7"/>
        <v>-184.40517776323486</v>
      </c>
      <c r="AK42">
        <f t="shared" si="22"/>
        <v>-120.47805300564339</v>
      </c>
      <c r="AL42">
        <f t="shared" si="8"/>
        <v>-304.8832951812654</v>
      </c>
      <c r="AN42">
        <f t="shared" si="26"/>
        <v>0</v>
      </c>
      <c r="AO42">
        <f t="shared" si="26"/>
        <v>0</v>
      </c>
      <c r="AP42">
        <f t="shared" si="26"/>
        <v>-3.1112812226395084E-12</v>
      </c>
      <c r="AQ42">
        <f t="shared" si="26"/>
        <v>-7.7529104464263652E-7</v>
      </c>
      <c r="AR42">
        <f t="shared" si="26"/>
        <v>-7.7529415592385914E-7</v>
      </c>
      <c r="AS42">
        <f t="shared" si="26"/>
        <v>-2.219577056694646</v>
      </c>
      <c r="AT42">
        <f t="shared" si="26"/>
        <v>-1.4501237195731362</v>
      </c>
      <c r="AU42">
        <f t="shared" si="23"/>
        <v>-3.6697015515619382</v>
      </c>
      <c r="AW42">
        <v>39</v>
      </c>
      <c r="AX42">
        <f>IF(Z42&gt;0, (R42*SUMPRODUCT(K42:$K$98, X42:$X$98)-K42*$AZ$3)/Z42, 0)</f>
        <v>-74312135244610.906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500000</v>
      </c>
      <c r="S43">
        <f t="shared" si="1"/>
        <v>-497227039073464.88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-1536.7098651745277</v>
      </c>
      <c r="AC43">
        <f t="shared" si="2"/>
        <v>-1372.0623803007602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-8.8564522510257112E-6</v>
      </c>
      <c r="AI43">
        <f t="shared" si="25"/>
        <v>-8.8564867438798933E-6</v>
      </c>
      <c r="AJ43">
        <f t="shared" si="7"/>
        <v>-164.64748487376755</v>
      </c>
      <c r="AK43">
        <f t="shared" si="22"/>
        <v>-107.56969056221695</v>
      </c>
      <c r="AL43">
        <f t="shared" si="8"/>
        <v>-272.21718429247125</v>
      </c>
      <c r="AN43">
        <f t="shared" si="26"/>
        <v>0</v>
      </c>
      <c r="AO43">
        <f t="shared" si="26"/>
        <v>0</v>
      </c>
      <c r="AP43">
        <f t="shared" si="26"/>
        <v>-3.7068774261772481E-13</v>
      </c>
      <c r="AQ43">
        <f t="shared" si="26"/>
        <v>-9.5178504952902188E-8</v>
      </c>
      <c r="AR43">
        <f t="shared" si="26"/>
        <v>-9.5178875640644811E-8</v>
      </c>
      <c r="AS43">
        <f t="shared" si="26"/>
        <v>-1.7694332911607855</v>
      </c>
      <c r="AT43">
        <f t="shared" si="26"/>
        <v>-1.1560297550040275</v>
      </c>
      <c r="AU43">
        <f t="shared" si="23"/>
        <v>-2.9254631413436889</v>
      </c>
      <c r="AW43">
        <v>40</v>
      </c>
      <c r="AX43">
        <f>IF(Z43&gt;0, (R43*SUMPRODUCT(K43:$K$98, X43:$X$98)-K43*$AZ$3)/Z43, 0)</f>
        <v>-497227039073464.88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500000</v>
      </c>
      <c r="S44">
        <f t="shared" si="1"/>
        <v>-3423186067055103.5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-1372.0623803007602</v>
      </c>
      <c r="AC44">
        <f t="shared" si="2"/>
        <v>-1225.0556967807076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-1.1869820111244835E-6</v>
      </c>
      <c r="AI44">
        <f t="shared" si="25"/>
        <v>-1.1869864844998449E-6</v>
      </c>
      <c r="AJ44">
        <f t="shared" si="7"/>
        <v>-147.00668352005255</v>
      </c>
      <c r="AK44">
        <f t="shared" si="22"/>
        <v>-96.044366621053229</v>
      </c>
      <c r="AL44">
        <f t="shared" si="8"/>
        <v>-243.05105132809226</v>
      </c>
      <c r="AN44">
        <f t="shared" si="26"/>
        <v>0</v>
      </c>
      <c r="AO44">
        <f t="shared" si="26"/>
        <v>0</v>
      </c>
      <c r="AP44">
        <f t="shared" si="26"/>
        <v>-4.2923626966359265E-14</v>
      </c>
      <c r="AQ44">
        <f t="shared" si="26"/>
        <v>-1.1389514392472328E-8</v>
      </c>
      <c r="AR44">
        <f t="shared" si="26"/>
        <v>-1.1389557316099295E-8</v>
      </c>
      <c r="AS44">
        <f t="shared" si="26"/>
        <v>-1.410581392177197</v>
      </c>
      <c r="AT44">
        <f t="shared" si="26"/>
        <v>-0.92157984341318988</v>
      </c>
      <c r="AU44">
        <f t="shared" si="23"/>
        <v>-2.3321612469799442</v>
      </c>
      <c r="AW44">
        <v>41</v>
      </c>
      <c r="AX44">
        <f>IF(Z44&gt;0, (R44*SUMPRODUCT(K44:$K$98, X44:$X$98)-K44*$AZ$3)/Z44, 0)</f>
        <v>-3423186067055103.5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500000</v>
      </c>
      <c r="S45">
        <f t="shared" si="1"/>
        <v>-2.4289466185430676E+16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-1225.0556967807076</v>
      </c>
      <c r="AC45">
        <f t="shared" si="2"/>
        <v>-1093.7997292784983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-1.5462973660474198E-7</v>
      </c>
      <c r="AI45">
        <f t="shared" si="25"/>
        <v>-1.5463029950293463E-7</v>
      </c>
      <c r="AJ45">
        <f t="shared" si="7"/>
        <v>-131.25596750220939</v>
      </c>
      <c r="AK45">
        <f t="shared" si="22"/>
        <v>-85.753898774649542</v>
      </c>
      <c r="AL45">
        <f t="shared" si="8"/>
        <v>-217.00986643148923</v>
      </c>
      <c r="AN45">
        <f t="shared" si="26"/>
        <v>0</v>
      </c>
      <c r="AO45">
        <f t="shared" si="26"/>
        <v>0</v>
      </c>
      <c r="AP45">
        <f t="shared" si="26"/>
        <v>-4.822507392766058E-15</v>
      </c>
      <c r="AQ45">
        <f t="shared" si="26"/>
        <v>-1.3247565148856315E-9</v>
      </c>
      <c r="AR45">
        <f t="shared" si="26"/>
        <v>-1.3247613373930243E-9</v>
      </c>
      <c r="AS45">
        <f t="shared" si="26"/>
        <v>-1.1245068502615314</v>
      </c>
      <c r="AT45">
        <f t="shared" si="26"/>
        <v>-0.73467780889355883</v>
      </c>
      <c r="AU45">
        <f t="shared" si="23"/>
        <v>-1.8591846604798516</v>
      </c>
      <c r="AW45">
        <v>42</v>
      </c>
      <c r="AX45">
        <f>IF(Z45&gt;0, (R45*SUMPRODUCT(K45:$K$98, X45:$X$98)-K45*$AZ$3)/Z45, 0)</f>
        <v>-2.4289466185430676E+16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500000</v>
      </c>
      <c r="S46">
        <f t="shared" si="1"/>
        <v>-1.7813057457150938E+17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-1093.7997292784983</v>
      </c>
      <c r="AC46">
        <f t="shared" si="2"/>
        <v>-976.60690114268107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-1.9549501513852401E-8</v>
      </c>
      <c r="AI46">
        <f t="shared" si="25"/>
        <v>-1.954957004552527E-8</v>
      </c>
      <c r="AJ46">
        <f t="shared" si="7"/>
        <v>-117.19282813581719</v>
      </c>
      <c r="AK46">
        <f t="shared" si="22"/>
        <v>-76.56598104949488</v>
      </c>
      <c r="AL46">
        <f t="shared" si="8"/>
        <v>-193.75880920486165</v>
      </c>
      <c r="AN46">
        <f t="shared" si="26"/>
        <v>0</v>
      </c>
      <c r="AO46">
        <f t="shared" si="26"/>
        <v>0</v>
      </c>
      <c r="AP46">
        <f t="shared" si="26"/>
        <v>-5.2422334625334216E-16</v>
      </c>
      <c r="AQ46">
        <f t="shared" si="26"/>
        <v>-1.4954114896552336E-10</v>
      </c>
      <c r="AR46">
        <f t="shared" si="26"/>
        <v>-1.4954167318886962E-10</v>
      </c>
      <c r="AS46">
        <f t="shared" si="26"/>
        <v>-0.89644997636032986</v>
      </c>
      <c r="AT46">
        <f t="shared" si="26"/>
        <v>-0.58568065122790314</v>
      </c>
      <c r="AU46">
        <f t="shared" si="23"/>
        <v>-1.4821306277377746</v>
      </c>
      <c r="AW46">
        <v>43</v>
      </c>
      <c r="AX46">
        <f>IF(Z46&gt;0, (R46*SUMPRODUCT(K46:$K$98, X46:$X$98)-K46*$AZ$3)/Z46, 0)</f>
        <v>-1.7813057457150938E+17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500000</v>
      </c>
      <c r="S47">
        <f t="shared" si="1"/>
        <v>-1.354459340144225E+18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-976.60690114268107</v>
      </c>
      <c r="AC47">
        <f t="shared" si="2"/>
        <v>-871.97044744895379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-2.3919654957118326E-9</v>
      </c>
      <c r="AI47">
        <f t="shared" si="25"/>
        <v>-2.3919735429305789E-9</v>
      </c>
      <c r="AJ47">
        <f t="shared" si="7"/>
        <v>-104.63645369372728</v>
      </c>
      <c r="AK47">
        <f t="shared" si="22"/>
        <v>-68.362483079987683</v>
      </c>
      <c r="AL47">
        <f t="shared" si="8"/>
        <v>-172.99893677610692</v>
      </c>
      <c r="AN47">
        <f t="shared" si="26"/>
        <v>0</v>
      </c>
      <c r="AO47">
        <f t="shared" si="26"/>
        <v>0</v>
      </c>
      <c r="AP47">
        <f t="shared" si="26"/>
        <v>-5.4960770101539353E-17</v>
      </c>
      <c r="AQ47">
        <f t="shared" si="26"/>
        <v>-1.6336608938467307E-11</v>
      </c>
      <c r="AR47">
        <f t="shared" si="26"/>
        <v>-1.6336663899237409E-11</v>
      </c>
      <c r="AS47">
        <f t="shared" si="26"/>
        <v>-0.7146444326922694</v>
      </c>
      <c r="AT47">
        <f t="shared" si="26"/>
        <v>-0.46690102935953576</v>
      </c>
      <c r="AU47">
        <f t="shared" si="23"/>
        <v>-1.1815454620681418</v>
      </c>
      <c r="AW47">
        <v>44</v>
      </c>
      <c r="AX47">
        <f>IF(Z47&gt;0, (R47*SUMPRODUCT(K47:$K$98, X47:$X$98)-K47*$AZ$3)/Z47, 0)</f>
        <v>-1.354459340144225E+18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500000</v>
      </c>
      <c r="S48">
        <f t="shared" si="1"/>
        <v>-1.0700314516689834E+19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-871.97044744895379</v>
      </c>
      <c r="AC48">
        <f t="shared" si="2"/>
        <v>-778.54504236515163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-2.822903222404559E-10</v>
      </c>
      <c r="AI48">
        <f t="shared" si="25"/>
        <v>-2.8229123172895871E-10</v>
      </c>
      <c r="AJ48">
        <f t="shared" si="7"/>
        <v>-93.425405083802161</v>
      </c>
      <c r="AK48">
        <f t="shared" si="22"/>
        <v>-61.037931321426768</v>
      </c>
      <c r="AL48">
        <f t="shared" si="8"/>
        <v>-154.4633364055112</v>
      </c>
      <c r="AN48">
        <f t="shared" si="26"/>
        <v>0</v>
      </c>
      <c r="AO48">
        <f t="shared" si="26"/>
        <v>0</v>
      </c>
      <c r="AP48">
        <f t="shared" si="26"/>
        <v>-5.5460808095134808E-18</v>
      </c>
      <c r="AQ48">
        <f t="shared" si="26"/>
        <v>-1.7214125676381732E-12</v>
      </c>
      <c r="AR48">
        <f t="shared" si="26"/>
        <v>-1.7214181137189826E-12</v>
      </c>
      <c r="AS48">
        <f t="shared" si="26"/>
        <v>-0.56971016636891347</v>
      </c>
      <c r="AT48">
        <f t="shared" si="26"/>
        <v>-0.37221064202774717</v>
      </c>
      <c r="AU48">
        <f t="shared" si="23"/>
        <v>-0.94192080839838188</v>
      </c>
      <c r="AW48">
        <v>45</v>
      </c>
      <c r="AX48">
        <f>IF(Z48&gt;0, (R48*SUMPRODUCT(K48:$K$98, X48:$X$98)-K48*$AZ$3)/Z48, 0)</f>
        <v>-1.0700314516689834E+19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500000</v>
      </c>
      <c r="S49">
        <f t="shared" si="1"/>
        <v>-8.8121997994049929E+19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-778.54504236515163</v>
      </c>
      <c r="AC49">
        <f t="shared" si="2"/>
        <v>-695.12950211174393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-3.207161317876902E-11</v>
      </c>
      <c r="AI49">
        <f t="shared" si="25"/>
        <v>-3.2071711782057352E-11</v>
      </c>
      <c r="AJ49">
        <f t="shared" si="7"/>
        <v>-83.415540253407698</v>
      </c>
      <c r="AK49">
        <f t="shared" si="22"/>
        <v>-54.498152965560621</v>
      </c>
      <c r="AL49">
        <f t="shared" si="8"/>
        <v>-137.91369321900038</v>
      </c>
      <c r="AN49">
        <f t="shared" si="26"/>
        <v>0</v>
      </c>
      <c r="AO49">
        <f t="shared" si="26"/>
        <v>0</v>
      </c>
      <c r="AP49">
        <f t="shared" si="26"/>
        <v>-5.3686161768433581E-19</v>
      </c>
      <c r="AQ49">
        <f t="shared" si="26"/>
        <v>-1.7461910677185315E-13</v>
      </c>
      <c r="AR49">
        <f t="shared" si="26"/>
        <v>-1.7461964363347087E-13</v>
      </c>
      <c r="AS49">
        <f t="shared" si="26"/>
        <v>-0.45416945660794128</v>
      </c>
      <c r="AT49">
        <f t="shared" si="26"/>
        <v>-0.29672404498386001</v>
      </c>
      <c r="AU49">
        <f t="shared" si="23"/>
        <v>-0.75089350159197588</v>
      </c>
      <c r="AW49">
        <v>46</v>
      </c>
      <c r="AX49">
        <f>IF(Z49&gt;0, (R49*SUMPRODUCT(K49:$K$98, X49:$X$98)-K49*$AZ$3)/Z49, 0)</f>
        <v>-8.8121997994049929E+19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500000</v>
      </c>
      <c r="S50">
        <f t="shared" si="1"/>
        <v>-7.5812845170027921E+20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-695.12950211174393</v>
      </c>
      <c r="AC50">
        <f t="shared" si="2"/>
        <v>-620.6513411712001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-3.4953589628563399E-12</v>
      </c>
      <c r="AI50">
        <f t="shared" si="25"/>
        <v>-3.495369196137715E-12</v>
      </c>
      <c r="AJ50">
        <f t="shared" si="7"/>
        <v>-74.47816094054383</v>
      </c>
      <c r="AK50">
        <f t="shared" si="22"/>
        <v>-48.659065147822076</v>
      </c>
      <c r="AL50">
        <f t="shared" si="8"/>
        <v>-123.1372260883694</v>
      </c>
      <c r="AN50">
        <f t="shared" si="26"/>
        <v>0</v>
      </c>
      <c r="AO50">
        <f t="shared" si="26"/>
        <v>0</v>
      </c>
      <c r="AP50">
        <f t="shared" si="26"/>
        <v>-4.9747109335293234E-20</v>
      </c>
      <c r="AQ50">
        <f t="shared" si="26"/>
        <v>-1.6992008537570141E-14</v>
      </c>
      <c r="AR50">
        <f t="shared" si="26"/>
        <v>-1.6992058284679479E-14</v>
      </c>
      <c r="AS50">
        <f t="shared" si="26"/>
        <v>-0.36206111017853065</v>
      </c>
      <c r="AT50">
        <f t="shared" si="26"/>
        <v>-0.23654659198330721</v>
      </c>
      <c r="AU50">
        <f t="shared" si="23"/>
        <v>-0.59860770216185488</v>
      </c>
      <c r="AW50">
        <v>47</v>
      </c>
      <c r="AX50">
        <f>IF(Z50&gt;0, (R50*SUMPRODUCT(K50:$K$98, X50:$X$98)-K50*$AZ$3)/Z50, 0)</f>
        <v>-7.5812845170027921E+20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500000</v>
      </c>
      <c r="S51">
        <f t="shared" si="1"/>
        <v>-6.821916660575128E+21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-620.6513411712001</v>
      </c>
      <c r="AC51">
        <f t="shared" si="2"/>
        <v>-554.15298318857151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-3.6462230532322539E-13</v>
      </c>
      <c r="AI51">
        <f t="shared" si="25"/>
        <v>-3.6462332071415355E-13</v>
      </c>
      <c r="AJ51">
        <f t="shared" si="7"/>
        <v>-66.49835798262859</v>
      </c>
      <c r="AK51">
        <f t="shared" si="22"/>
        <v>-43.44559388198401</v>
      </c>
      <c r="AL51">
        <f t="shared" si="8"/>
        <v>-109.94395186461297</v>
      </c>
      <c r="AN51">
        <f t="shared" si="26"/>
        <v>0</v>
      </c>
      <c r="AO51">
        <f t="shared" si="26"/>
        <v>0</v>
      </c>
      <c r="AP51">
        <f t="shared" si="26"/>
        <v>-4.4072551181758187E-21</v>
      </c>
      <c r="AQ51">
        <f t="shared" si="26"/>
        <v>-1.5826254467708352E-15</v>
      </c>
      <c r="AR51">
        <f t="shared" si="26"/>
        <v>-1.5826298540259535E-15</v>
      </c>
      <c r="AS51">
        <f t="shared" si="26"/>
        <v>-0.2886329003336508</v>
      </c>
      <c r="AT51">
        <f t="shared" si="26"/>
        <v>-0.18857349488465186</v>
      </c>
      <c r="AU51">
        <f t="shared" si="23"/>
        <v>-0.47720639521830427</v>
      </c>
      <c r="AW51">
        <v>48</v>
      </c>
      <c r="AX51">
        <f>IF(Z51&gt;0, (R51*SUMPRODUCT(K51:$K$98, X51:$X$98)-K51*$AZ$3)/Z51, 0)</f>
        <v>-6.821916660575128E+21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500000</v>
      </c>
      <c r="S52">
        <f t="shared" si="1"/>
        <v>-6.4415872315290877E+22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-554.15298318857151</v>
      </c>
      <c r="AC52">
        <f t="shared" si="2"/>
        <v>-494.77944927551027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-3.6368971953053376E-14</v>
      </c>
      <c r="AI52">
        <f t="shared" si="25"/>
        <v>-3.6369067965773431E-14</v>
      </c>
      <c r="AJ52">
        <f t="shared" si="7"/>
        <v>-59.373533913061237</v>
      </c>
      <c r="AK52">
        <f t="shared" si="22"/>
        <v>-38.790708823200006</v>
      </c>
      <c r="AL52">
        <f t="shared" si="8"/>
        <v>-98.164242736261286</v>
      </c>
      <c r="AN52">
        <f t="shared" si="26"/>
        <v>0</v>
      </c>
      <c r="AO52">
        <f t="shared" si="26"/>
        <v>0</v>
      </c>
      <c r="AP52">
        <f t="shared" si="26"/>
        <v>-3.7208799881059577E-22</v>
      </c>
      <c r="AQ52">
        <f t="shared" si="26"/>
        <v>-1.4094442886879261E-16</v>
      </c>
      <c r="AR52">
        <f t="shared" si="26"/>
        <v>-1.4094480095679142E-16</v>
      </c>
      <c r="AS52">
        <f t="shared" si="26"/>
        <v>-0.23009638100578025</v>
      </c>
      <c r="AT52">
        <f t="shared" si="26"/>
        <v>-0.1503296355904431</v>
      </c>
      <c r="AU52">
        <f t="shared" si="23"/>
        <v>-0.38042601659622355</v>
      </c>
      <c r="AW52">
        <v>49</v>
      </c>
      <c r="AX52">
        <f>IF(Z52&gt;0, (R52*SUMPRODUCT(K52:$K$98, X52:$X$98)-K52*$AZ$3)/Z52, 0)</f>
        <v>-6.4415872315290877E+22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500000</v>
      </c>
      <c r="S53">
        <f t="shared" si="1"/>
        <v>-6.4040748864187235E+23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-494.77944927551027</v>
      </c>
      <c r="AC53">
        <f t="shared" si="2"/>
        <v>-441.76736542456268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-3.4571925653603643E-15</v>
      </c>
      <c r="AI53">
        <f t="shared" si="25"/>
        <v>-3.4572011881390882E-15</v>
      </c>
      <c r="AJ53">
        <f t="shared" si="7"/>
        <v>-53.01208385094759</v>
      </c>
      <c r="AK53">
        <f t="shared" si="22"/>
        <v>-34.634561449285719</v>
      </c>
      <c r="AL53">
        <f t="shared" si="8"/>
        <v>-87.646645300233303</v>
      </c>
      <c r="AN53">
        <f t="shared" si="26"/>
        <v>0</v>
      </c>
      <c r="AO53">
        <f t="shared" si="26"/>
        <v>0</v>
      </c>
      <c r="AP53">
        <f t="shared" si="26"/>
        <v>-2.9836378503425991E-23</v>
      </c>
      <c r="AQ53">
        <f t="shared" si="26"/>
        <v>-1.1962513389237596E-17</v>
      </c>
      <c r="AR53">
        <f t="shared" si="26"/>
        <v>-1.1962543225616099E-17</v>
      </c>
      <c r="AS53">
        <f t="shared" si="26"/>
        <v>-0.18343142618445513</v>
      </c>
      <c r="AT53">
        <f t="shared" si="26"/>
        <v>-0.1198418651071772</v>
      </c>
      <c r="AU53">
        <f t="shared" si="23"/>
        <v>-0.30327329129163227</v>
      </c>
      <c r="AW53">
        <v>50</v>
      </c>
      <c r="AX53">
        <f>IF(Z53&gt;0, (R53*SUMPRODUCT(K53:$K$98, X53:$X$98)-K53*$AZ$3)/Z53, 0)</f>
        <v>-6.4040748864187235E+23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500000</v>
      </c>
      <c r="S54">
        <f t="shared" si="1"/>
        <v>-6.7262560397047328E+24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-441.76736542456268</v>
      </c>
      <c r="AC54">
        <f t="shared" si="2"/>
        <v>-394.43514770050234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-3.1214148043793639E-16</v>
      </c>
      <c r="AI54">
        <f t="shared" si="25"/>
        <v>-3.1214221345186227E-16</v>
      </c>
      <c r="AJ54">
        <f t="shared" si="7"/>
        <v>-47.332217724060342</v>
      </c>
      <c r="AK54">
        <f t="shared" si="22"/>
        <v>-30.923715579719392</v>
      </c>
      <c r="AL54">
        <f t="shared" si="8"/>
        <v>-78.255933303779727</v>
      </c>
      <c r="AN54">
        <f t="shared" si="26"/>
        <v>0</v>
      </c>
      <c r="AO54">
        <f t="shared" si="26"/>
        <v>0</v>
      </c>
      <c r="AP54">
        <f t="shared" si="26"/>
        <v>-2.2646081676280512E-24</v>
      </c>
      <c r="AQ54">
        <f t="shared" si="26"/>
        <v>-9.6434477038029665E-19</v>
      </c>
      <c r="AR54">
        <f t="shared" si="26"/>
        <v>-9.6434703498846436E-19</v>
      </c>
      <c r="AS54">
        <f t="shared" si="26"/>
        <v>-0.14623040990469952</v>
      </c>
      <c r="AT54">
        <f t="shared" si="26"/>
        <v>-9.5537201137736921E-2</v>
      </c>
      <c r="AU54">
        <f t="shared" si="23"/>
        <v>-0.24176761104243641</v>
      </c>
      <c r="AW54">
        <v>51</v>
      </c>
      <c r="AX54">
        <f>IF(Z54&gt;0, (R54*SUMPRODUCT(K54:$K$98, X54:$X$98)-K54*$AZ$3)/Z54, 0)</f>
        <v>-6.7262560397047328E+24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500000</v>
      </c>
      <c r="S55">
        <f t="shared" si="1"/>
        <v>-7.4893252603201533E+25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-394.43514770050234</v>
      </c>
      <c r="AC55">
        <f t="shared" si="2"/>
        <v>-352.17423901830563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-2.667617678172995E-17</v>
      </c>
      <c r="AI55">
        <f t="shared" si="25"/>
        <v>-2.6676235561097046E-17</v>
      </c>
      <c r="AJ55">
        <f t="shared" si="7"/>
        <v>-42.260908682196714</v>
      </c>
      <c r="AK55">
        <f t="shared" si="22"/>
        <v>-27.610460339035168</v>
      </c>
      <c r="AL55">
        <f t="shared" si="8"/>
        <v>-69.871369021231885</v>
      </c>
      <c r="AN55">
        <f t="shared" si="26"/>
        <v>0</v>
      </c>
      <c r="AO55">
        <f t="shared" si="26"/>
        <v>0</v>
      </c>
      <c r="AP55">
        <f t="shared" si="26"/>
        <v>-1.6213908829654687E-25</v>
      </c>
      <c r="AQ55">
        <f t="shared" si="26"/>
        <v>-7.358451096641564E-20</v>
      </c>
      <c r="AR55">
        <f t="shared" si="26"/>
        <v>-7.3584673105503949E-20</v>
      </c>
      <c r="AS55">
        <f t="shared" si="26"/>
        <v>-0.11657398748780248</v>
      </c>
      <c r="AT55">
        <f t="shared" si="26"/>
        <v>-7.6161671825364236E-2</v>
      </c>
      <c r="AU55">
        <f t="shared" si="23"/>
        <v>-0.19273565931316672</v>
      </c>
      <c r="AW55">
        <v>52</v>
      </c>
      <c r="AX55">
        <f>IF(Z55&gt;0, (R55*SUMPRODUCT(K55:$K$98, X55:$X$98)-K55*$AZ$3)/Z55, 0)</f>
        <v>-7.4893252603201533E+25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500000</v>
      </c>
      <c r="S56">
        <f t="shared" si="1"/>
        <v>-8.8753208212937572E+26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-352.17423901830563</v>
      </c>
      <c r="AC56">
        <f t="shared" si="2"/>
        <v>-314.44128483777291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-2.1505193208921856E-18</v>
      </c>
      <c r="AI56">
        <f t="shared" si="25"/>
        <v>-2.1505237494825876E-18</v>
      </c>
      <c r="AJ56">
        <f t="shared" si="7"/>
        <v>-37.732954180532715</v>
      </c>
      <c r="AK56">
        <f t="shared" si="22"/>
        <v>-24.652196731281396</v>
      </c>
      <c r="AL56">
        <f t="shared" si="8"/>
        <v>-62.385150911814108</v>
      </c>
      <c r="AN56">
        <f t="shared" si="26"/>
        <v>0</v>
      </c>
      <c r="AO56">
        <f t="shared" si="26"/>
        <v>0</v>
      </c>
      <c r="AP56">
        <f t="shared" si="26"/>
        <v>-1.0907125567884378E-26</v>
      </c>
      <c r="AQ56">
        <f t="shared" si="26"/>
        <v>-5.2964898849125315E-21</v>
      </c>
      <c r="AR56">
        <f t="shared" si="26"/>
        <v>-5.2965007920380991E-21</v>
      </c>
      <c r="AS56">
        <f t="shared" si="26"/>
        <v>-9.2932069106985232E-2</v>
      </c>
      <c r="AT56">
        <f t="shared" si="26"/>
        <v>-6.0715618483230406E-2</v>
      </c>
      <c r="AU56">
        <f t="shared" si="23"/>
        <v>-0.15364768759021563</v>
      </c>
      <c r="AW56">
        <v>53</v>
      </c>
      <c r="AX56">
        <f>IF(Z56&gt;0, (R56*SUMPRODUCT(K56:$K$98, X56:$X$98)-K56*$AZ$3)/Z56, 0)</f>
        <v>-8.8753208212937572E+26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500000</v>
      </c>
      <c r="S57">
        <f t="shared" si="1"/>
        <v>-1.1246313627504707E+28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-314.44128483777291</v>
      </c>
      <c r="AC57">
        <f t="shared" si="2"/>
        <v>-280.75114717658295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-1.6289026111503663E-19</v>
      </c>
      <c r="AI57">
        <f t="shared" si="25"/>
        <v>-1.6289057316300683E-19</v>
      </c>
      <c r="AJ57">
        <f t="shared" si="7"/>
        <v>-33.690137661189965</v>
      </c>
      <c r="AK57">
        <f t="shared" si="22"/>
        <v>-22.010889938644105</v>
      </c>
      <c r="AL57">
        <f t="shared" si="8"/>
        <v>-55.70102759983407</v>
      </c>
      <c r="AN57">
        <f t="shared" si="26"/>
        <v>0</v>
      </c>
      <c r="AO57">
        <f t="shared" si="26"/>
        <v>0</v>
      </c>
      <c r="AP57">
        <f t="shared" si="26"/>
        <v>-6.8619592989573678E-28</v>
      </c>
      <c r="AQ57">
        <f t="shared" si="26"/>
        <v>-3.5819695966865382E-22</v>
      </c>
      <c r="AR57">
        <f t="shared" si="26"/>
        <v>-3.5819764586458373E-22</v>
      </c>
      <c r="AS57">
        <f t="shared" si="26"/>
        <v>-7.4084876520237042E-2</v>
      </c>
      <c r="AT57">
        <f t="shared" si="26"/>
        <v>-4.8402119326554853E-2</v>
      </c>
      <c r="AU57">
        <f t="shared" si="23"/>
        <v>-0.12248699584679189</v>
      </c>
      <c r="AW57">
        <v>54</v>
      </c>
      <c r="AX57">
        <f>IF(Z57&gt;0, (R57*SUMPRODUCT(K57:$K$98, X57:$X$98)-K57*$AZ$3)/Z57, 0)</f>
        <v>-1.1246313627504707E+28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500000</v>
      </c>
      <c r="S58">
        <f t="shared" si="1"/>
        <v>-1.5312795334961361E+29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-280.75114717658295</v>
      </c>
      <c r="AC58">
        <f t="shared" si="2"/>
        <v>-250.67066712194901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-1.1538598942460873E-20</v>
      </c>
      <c r="AI58">
        <f t="shared" si="25"/>
        <v>-1.1538619404977811E-20</v>
      </c>
      <c r="AJ58">
        <f t="shared" si="7"/>
        <v>-30.080480054633938</v>
      </c>
      <c r="AK58">
        <f t="shared" si="22"/>
        <v>-19.652580302360807</v>
      </c>
      <c r="AL58">
        <f t="shared" si="8"/>
        <v>-49.733060356994741</v>
      </c>
      <c r="AN58">
        <f t="shared" si="26"/>
        <v>0</v>
      </c>
      <c r="AO58">
        <f t="shared" si="26"/>
        <v>0</v>
      </c>
      <c r="AP58">
        <f t="shared" si="26"/>
        <v>-4.0176102654363719E-29</v>
      </c>
      <c r="AQ58">
        <f t="shared" si="26"/>
        <v>-2.2654883415138995E-23</v>
      </c>
      <c r="AR58">
        <f t="shared" si="26"/>
        <v>-2.265492359124165E-23</v>
      </c>
      <c r="AS58">
        <f t="shared" si="26"/>
        <v>-5.9060009981056379E-2</v>
      </c>
      <c r="AT58">
        <f t="shared" si="26"/>
        <v>-3.8585873187623437E-2</v>
      </c>
      <c r="AU58">
        <f t="shared" si="23"/>
        <v>-9.7645883168679809E-2</v>
      </c>
      <c r="AW58">
        <v>55</v>
      </c>
      <c r="AX58">
        <f>IF(Z58&gt;0, (R58*SUMPRODUCT(K58:$K$98, X58:$X$98)-K58*$AZ$3)/Z58, 0)</f>
        <v>-1.5312795334961361E+29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500000</v>
      </c>
      <c r="S59">
        <f t="shared" si="1"/>
        <v>-2.2520658223026041E+30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-250.67066712194901</v>
      </c>
      <c r="AC59">
        <f t="shared" si="2"/>
        <v>-223.8130956445973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-7.6062505035670795E-22</v>
      </c>
      <c r="AI59">
        <f t="shared" si="25"/>
        <v>-7.6062629262221723E-22</v>
      </c>
      <c r="AJ59">
        <f t="shared" si="7"/>
        <v>-26.857571477351712</v>
      </c>
      <c r="AK59">
        <f t="shared" si="22"/>
        <v>-17.546946698536431</v>
      </c>
      <c r="AL59">
        <f t="shared" si="8"/>
        <v>-44.404518175888143</v>
      </c>
      <c r="AN59">
        <f t="shared" si="26"/>
        <v>0</v>
      </c>
      <c r="AO59">
        <f t="shared" si="26"/>
        <v>0</v>
      </c>
      <c r="AP59">
        <f t="shared" si="26"/>
        <v>-2.1777356362256433E-30</v>
      </c>
      <c r="AQ59">
        <f t="shared" si="26"/>
        <v>-1.3334027755445485E-24</v>
      </c>
      <c r="AR59">
        <f t="shared" si="26"/>
        <v>-1.3334049532801847E-24</v>
      </c>
      <c r="AS59">
        <f t="shared" si="26"/>
        <v>-4.7082278365000271E-2</v>
      </c>
      <c r="AT59">
        <f t="shared" si="26"/>
        <v>-3.0760421865133471E-2</v>
      </c>
      <c r="AU59">
        <f t="shared" si="23"/>
        <v>-7.7842700230133746E-2</v>
      </c>
      <c r="AW59">
        <v>56</v>
      </c>
      <c r="AX59">
        <f>IF(Z59&gt;0, (R59*SUMPRODUCT(K59:$K$98, X59:$X$98)-K59*$AZ$3)/Z59, 0)</f>
        <v>-2.2520658223026041E+30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500000</v>
      </c>
      <c r="S60">
        <f t="shared" si="1"/>
        <v>-3.6519395206652989E+31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-223.8130956445973</v>
      </c>
      <c r="AC60">
        <f t="shared" si="2"/>
        <v>-199.83312111124758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-4.6457727986293399E-23</v>
      </c>
      <c r="AI60">
        <f t="shared" si="25"/>
        <v>-4.6457796385947876E-23</v>
      </c>
      <c r="AJ60">
        <f t="shared" si="7"/>
        <v>-23.979974533349719</v>
      </c>
      <c r="AK60">
        <f t="shared" si="22"/>
        <v>-15.666916695121813</v>
      </c>
      <c r="AL60">
        <f t="shared" si="8"/>
        <v>-39.646891228471532</v>
      </c>
      <c r="AN60">
        <f t="shared" si="26"/>
        <v>0</v>
      </c>
      <c r="AO60">
        <f t="shared" si="26"/>
        <v>0</v>
      </c>
      <c r="AP60">
        <f t="shared" si="26"/>
        <v>-1.0705984633113661E-31</v>
      </c>
      <c r="AQ60">
        <f t="shared" si="26"/>
        <v>-7.2716116141875485E-26</v>
      </c>
      <c r="AR60">
        <f t="shared" si="26"/>
        <v>-7.2716223201721823E-26</v>
      </c>
      <c r="AS60">
        <f t="shared" si="26"/>
        <v>-3.7533704053731042E-2</v>
      </c>
      <c r="AT60">
        <f t="shared" si="26"/>
        <v>-2.4522019981770941E-2</v>
      </c>
      <c r="AU60">
        <f t="shared" si="23"/>
        <v>-6.2055724035501983E-2</v>
      </c>
      <c r="AW60">
        <v>57</v>
      </c>
      <c r="AX60">
        <f>IF(Z60&gt;0, (R60*SUMPRODUCT(K60:$K$98, X60:$X$98)-K60*$AZ$3)/Z60, 0)</f>
        <v>-3.6519395206652989E+31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500000</v>
      </c>
      <c r="S61">
        <f t="shared" si="1"/>
        <v>-6.5948941348703966E+32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-199.83312111124758</v>
      </c>
      <c r="AC61">
        <f t="shared" si="2"/>
        <v>-178.42242956361389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-2.5733531606257191E-24</v>
      </c>
      <c r="AI61">
        <f t="shared" si="25"/>
        <v>-2.5733565424546367E-24</v>
      </c>
      <c r="AJ61">
        <f t="shared" si="7"/>
        <v>-21.410691547633689</v>
      </c>
      <c r="AK61">
        <f t="shared" si="22"/>
        <v>-13.988318477787331</v>
      </c>
      <c r="AL61">
        <f t="shared" si="8"/>
        <v>-35.39901002542102</v>
      </c>
      <c r="AN61">
        <f t="shared" si="26"/>
        <v>0</v>
      </c>
      <c r="AO61">
        <f t="shared" si="26"/>
        <v>0</v>
      </c>
      <c r="AP61">
        <f t="shared" si="26"/>
        <v>-4.7261371293342838E-33</v>
      </c>
      <c r="AQ61">
        <f t="shared" si="26"/>
        <v>-3.5962847958203862E-27</v>
      </c>
      <c r="AR61">
        <f t="shared" si="26"/>
        <v>-3.5962895219575152E-27</v>
      </c>
      <c r="AS61">
        <f t="shared" si="26"/>
        <v>-2.9921639073446315E-2</v>
      </c>
      <c r="AT61">
        <f t="shared" si="26"/>
        <v>-1.9548804194651576E-2</v>
      </c>
      <c r="AU61">
        <f t="shared" si="23"/>
        <v>-4.9470443268097894E-2</v>
      </c>
      <c r="AW61">
        <v>58</v>
      </c>
      <c r="AX61">
        <f>IF(Z61&gt;0, (R61*SUMPRODUCT(K61:$K$98, X61:$X$98)-K61*$AZ$3)/Z61, 0)</f>
        <v>-6.5948941348703966E+32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500000</v>
      </c>
      <c r="S62">
        <f t="shared" si="1"/>
        <v>-1.3424716337908605E+34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-178.42242956361389</v>
      </c>
      <c r="AC62">
        <f t="shared" si="2"/>
        <v>-159.30574068179811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-1.2798712508025302E-25</v>
      </c>
      <c r="AI62">
        <f t="shared" si="25"/>
        <v>-1.2798727341275468E-25</v>
      </c>
      <c r="AJ62">
        <f t="shared" si="7"/>
        <v>-19.116688881815776</v>
      </c>
      <c r="AK62">
        <f t="shared" si="22"/>
        <v>-12.489570069452974</v>
      </c>
      <c r="AL62">
        <f t="shared" si="8"/>
        <v>-31.60625895126875</v>
      </c>
      <c r="AN62">
        <f t="shared" si="26"/>
        <v>0</v>
      </c>
      <c r="AO62">
        <f t="shared" si="26"/>
        <v>0</v>
      </c>
      <c r="AP62">
        <f t="shared" si="26"/>
        <v>-1.8508575025627259E-34</v>
      </c>
      <c r="AQ62">
        <f t="shared" si="26"/>
        <v>-1.596992756340684E-28</v>
      </c>
      <c r="AR62">
        <f t="shared" si="26"/>
        <v>-1.5969946071981864E-28</v>
      </c>
      <c r="AS62">
        <f t="shared" si="26"/>
        <v>-2.3853347475642765E-2</v>
      </c>
      <c r="AT62">
        <f t="shared" si="26"/>
        <v>-1.5584187017419942E-2</v>
      </c>
      <c r="AU62">
        <f t="shared" si="23"/>
        <v>-3.9437534493062705E-2</v>
      </c>
      <c r="AW62">
        <v>59</v>
      </c>
      <c r="AX62">
        <f>IF(Z62&gt;0, (R62*SUMPRODUCT(K62:$K$98, X62:$X$98)-K62*$AZ$3)/Z62, 0)</f>
        <v>-1.3424716337908605E+34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500000</v>
      </c>
      <c r="S63">
        <f t="shared" si="1"/>
        <v>-3.1275003963095284E+35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-159.30574068179811</v>
      </c>
      <c r="AC63">
        <f t="shared" si="2"/>
        <v>-142.23726846589116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-5.6465693833065974E-27</v>
      </c>
      <c r="AI63">
        <f t="shared" si="25"/>
        <v>-5.6465750682486612E-27</v>
      </c>
      <c r="AJ63">
        <f t="shared" si="7"/>
        <v>-17.068472215906951</v>
      </c>
      <c r="AK63">
        <f t="shared" si="22"/>
        <v>-11.15140184772587</v>
      </c>
      <c r="AL63">
        <f t="shared" si="8"/>
        <v>-28.219874063632822</v>
      </c>
      <c r="AN63">
        <f t="shared" si="26"/>
        <v>0</v>
      </c>
      <c r="AO63">
        <f t="shared" si="26"/>
        <v>0</v>
      </c>
      <c r="AP63">
        <f t="shared" si="26"/>
        <v>-6.3335132417563013E-36</v>
      </c>
      <c r="AQ63">
        <f t="shared" si="26"/>
        <v>-6.2907627829622434E-30</v>
      </c>
      <c r="AR63">
        <f t="shared" si="26"/>
        <v>-6.2907691164754845E-30</v>
      </c>
      <c r="AS63">
        <f t="shared" si="26"/>
        <v>-1.9015742566679511E-2</v>
      </c>
      <c r="AT63">
        <f t="shared" si="26"/>
        <v>-1.2423618476897274E-2</v>
      </c>
      <c r="AU63">
        <f t="shared" si="23"/>
        <v>-3.1439361043576787E-2</v>
      </c>
      <c r="AW63">
        <v>60</v>
      </c>
      <c r="AX63">
        <f>IF(Z63&gt;0, (R63*SUMPRODUCT(K63:$K$98, X63:$X$98)-K63*$AZ$3)/Z63, 0)</f>
        <v>-3.1275003963095284E+35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500000</v>
      </c>
      <c r="S64">
        <f t="shared" si="1"/>
        <v>-8.5027926683145962E+36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-142.23726846589116</v>
      </c>
      <c r="AC64">
        <f t="shared" si="2"/>
        <v>-126.99756113025997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-2.1765571456566587E-28</v>
      </c>
      <c r="AI64">
        <f t="shared" si="25"/>
        <v>-2.1765590126544514E-28</v>
      </c>
      <c r="AJ64">
        <f t="shared" si="7"/>
        <v>-15.239707335631195</v>
      </c>
      <c r="AK64">
        <f t="shared" si="22"/>
        <v>-9.9566087926123821</v>
      </c>
      <c r="AL64">
        <f t="shared" si="8"/>
        <v>-25.196316128243577</v>
      </c>
      <c r="AN64">
        <f t="shared" si="26"/>
        <v>0</v>
      </c>
      <c r="AO64">
        <f t="shared" si="26"/>
        <v>0</v>
      </c>
      <c r="AP64">
        <f t="shared" si="26"/>
        <v>-1.857139048137587E-37</v>
      </c>
      <c r="AQ64">
        <f t="shared" si="26"/>
        <v>-2.1650637628383313E-31</v>
      </c>
      <c r="AR64">
        <f t="shared" si="26"/>
        <v>-2.1650656199773797E-31</v>
      </c>
      <c r="AS64">
        <f t="shared" si="26"/>
        <v>-1.5159233551243221E-2</v>
      </c>
      <c r="AT64">
        <f t="shared" si="26"/>
        <v>-9.9040325868122378E-3</v>
      </c>
      <c r="AU64">
        <f t="shared" si="23"/>
        <v>-2.506326613805546E-2</v>
      </c>
      <c r="AW64">
        <v>61</v>
      </c>
      <c r="AX64">
        <f>IF(Z64&gt;0, (R64*SUMPRODUCT(K64:$K$98, X64:$X$98)-K64*$AZ$3)/Z64, 0)</f>
        <v>-8.5027926683145962E+36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500000</v>
      </c>
      <c r="S65">
        <f t="shared" si="1"/>
        <v>-2.7723003093797673E+38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-126.99756113025997</v>
      </c>
      <c r="AC65">
        <f t="shared" si="2"/>
        <v>-113.39067958058925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-7.1888047707850154E-30</v>
      </c>
      <c r="AI65">
        <f t="shared" si="25"/>
        <v>-7.1888098834471968E-30</v>
      </c>
      <c r="AJ65">
        <f t="shared" si="7"/>
        <v>-13.606881549670717</v>
      </c>
      <c r="AK65">
        <f t="shared" si="22"/>
        <v>-8.8898292791181994</v>
      </c>
      <c r="AL65">
        <f t="shared" si="8"/>
        <v>-22.496710828788917</v>
      </c>
      <c r="AN65">
        <f t="shared" si="26"/>
        <v>0</v>
      </c>
      <c r="AO65">
        <f t="shared" si="26"/>
        <v>0</v>
      </c>
      <c r="AP65">
        <f t="shared" si="26"/>
        <v>-4.5407719623549085E-39</v>
      </c>
      <c r="AQ65">
        <f t="shared" si="26"/>
        <v>-6.3846821845636989E-33</v>
      </c>
      <c r="AR65">
        <f t="shared" si="26"/>
        <v>-6.3846867253356614E-33</v>
      </c>
      <c r="AS65">
        <f t="shared" si="26"/>
        <v>-1.2084848175417114E-2</v>
      </c>
      <c r="AT65">
        <f t="shared" si="26"/>
        <v>-7.8954341412725108E-3</v>
      </c>
      <c r="AU65">
        <f t="shared" si="23"/>
        <v>-1.9980282316689624E-2</v>
      </c>
      <c r="AW65">
        <v>62</v>
      </c>
      <c r="AX65">
        <f>IF(Z65&gt;0, (R65*SUMPRODUCT(K65:$K$98, X65:$X$98)-K65*$AZ$3)/Z65, 0)</f>
        <v>-2.7723003093797673E+38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500000</v>
      </c>
      <c r="S66">
        <f t="shared" si="1"/>
        <v>-1.1288217460095101E+40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-113.39067958058925</v>
      </c>
      <c r="AC66">
        <f t="shared" si="2"/>
        <v>-101.24167819695469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-1.9797702622211941E-31</v>
      </c>
      <c r="AI66">
        <f t="shared" si="25"/>
        <v>-1.9797713833202354E-31</v>
      </c>
      <c r="AJ66">
        <f t="shared" si="7"/>
        <v>-12.149001383634555</v>
      </c>
      <c r="AK66">
        <f t="shared" si="22"/>
        <v>-7.937347570641248</v>
      </c>
      <c r="AL66">
        <f t="shared" si="8"/>
        <v>-20.086348954275802</v>
      </c>
      <c r="AN66">
        <f t="shared" si="26"/>
        <v>0</v>
      </c>
      <c r="AO66">
        <f t="shared" si="26"/>
        <v>0</v>
      </c>
      <c r="AP66">
        <f t="shared" si="26"/>
        <v>-8.8901390345666343E-41</v>
      </c>
      <c r="AQ66">
        <f t="shared" si="26"/>
        <v>-1.5699266734086475E-34</v>
      </c>
      <c r="AR66">
        <f t="shared" si="26"/>
        <v>-1.5699275624225508E-34</v>
      </c>
      <c r="AS66">
        <f t="shared" si="26"/>
        <v>-9.6339669765761315E-3</v>
      </c>
      <c r="AT66">
        <f t="shared" si="26"/>
        <v>-6.2941917580297433E-3</v>
      </c>
      <c r="AU66">
        <f t="shared" si="23"/>
        <v>-1.5928158734605874E-2</v>
      </c>
      <c r="AW66">
        <v>63</v>
      </c>
      <c r="AX66">
        <f>IF(Z66&gt;0, (R66*SUMPRODUCT(K66:$K$98, X66:$X$98)-K66*$AZ$3)/Z66, 0)</f>
        <v>-1.1288217460095101E+40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-6.1190266018836764E+41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-101.24167819695469</v>
      </c>
      <c r="AC67">
        <f t="shared" ref="AC67:AC69" si="29">S67*Z67</f>
        <v>-90.394355532995249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-4.365688858522939E-33</v>
      </c>
      <c r="AI67">
        <f t="shared" ref="AI67:AI69" si="32">SUM(AE67:AH67)</f>
        <v>-4.3656907051065836E-33</v>
      </c>
      <c r="AJ67">
        <f t="shared" ref="AJ67:AJ69" si="33">AB67-AC67</f>
        <v>-10.847322663959446</v>
      </c>
      <c r="AK67">
        <f t="shared" si="22"/>
        <v>-7.086917473786829</v>
      </c>
      <c r="AL67">
        <f t="shared" ref="AL67:AL69" si="34">SUM(AI67:AK67)</f>
        <v>-17.934240137746276</v>
      </c>
      <c r="AN67">
        <f t="shared" si="26"/>
        <v>0</v>
      </c>
      <c r="AO67">
        <f t="shared" si="26"/>
        <v>0</v>
      </c>
      <c r="AP67">
        <f t="shared" si="26"/>
        <v>-1.3074212326330496E-42</v>
      </c>
      <c r="AQ67">
        <f t="shared" si="26"/>
        <v>-3.0910023093450239E-36</v>
      </c>
      <c r="AR67">
        <f t="shared" si="26"/>
        <v>-3.0910036167662567E-36</v>
      </c>
      <c r="AS67">
        <f t="shared" si="26"/>
        <v>-7.6801394902552217E-3</v>
      </c>
      <c r="AT67">
        <f t="shared" si="26"/>
        <v>-5.017691133633405E-3</v>
      </c>
      <c r="AU67">
        <f t="shared" si="23"/>
        <v>-1.2697830623888628E-2</v>
      </c>
      <c r="AW67">
        <v>64</v>
      </c>
      <c r="AX67">
        <f>IF(Z67&gt;0, (R67*SUMPRODUCT(K67:$K$98, X67:$X$98)-K67*$AZ$3)/Z67, 0)</f>
        <v>-6.1190266018836764E+41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500000</v>
      </c>
      <c r="S68">
        <f t="shared" si="28"/>
        <v>-4.9602079740450205E+43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-90.394355532995249</v>
      </c>
      <c r="AC68">
        <f t="shared" si="29"/>
        <v>-80.709246011602886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-7.2311145154160756E-35</v>
      </c>
      <c r="AI68">
        <f t="shared" si="32"/>
        <v>-7.2311165493339689E-35</v>
      </c>
      <c r="AJ68">
        <f t="shared" si="33"/>
        <v>-9.6851095213923628</v>
      </c>
      <c r="AK68">
        <f t="shared" si="22"/>
        <v>-6.3276048873096684</v>
      </c>
      <c r="AL68">
        <f t="shared" si="34"/>
        <v>-16.012714408702031</v>
      </c>
      <c r="AN68">
        <f t="shared" si="26"/>
        <v>0</v>
      </c>
      <c r="AO68">
        <f t="shared" si="26"/>
        <v>0</v>
      </c>
      <c r="AP68">
        <f t="shared" si="26"/>
        <v>-1.285766017861217E-44</v>
      </c>
      <c r="AQ68">
        <f t="shared" si="26"/>
        <v>-4.5712372889524049E-38</v>
      </c>
      <c r="AR68">
        <f t="shared" si="26"/>
        <v>-4.5712385747184232E-38</v>
      </c>
      <c r="AS68">
        <f t="shared" si="26"/>
        <v>-6.1225601803692777E-3</v>
      </c>
      <c r="AT68">
        <f t="shared" si="26"/>
        <v>-4.0000726511745894E-3</v>
      </c>
      <c r="AU68">
        <f t="shared" si="23"/>
        <v>-1.0122632831543868E-2</v>
      </c>
      <c r="AW68">
        <v>65</v>
      </c>
      <c r="AX68">
        <f>IF(Z68&gt;0, (R68*SUMPRODUCT(K68:$K$98, X68:$X$98)-K68*$AZ$3)/Z68, 0)</f>
        <v>-4.9602079740450205E+43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-80.709246011602886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-8.135671572031381E-37</v>
      </c>
      <c r="AI69">
        <f t="shared" si="32"/>
        <v>-8.135671572031381E-37</v>
      </c>
      <c r="AJ69">
        <f t="shared" si="33"/>
        <v>-80.709246011602886</v>
      </c>
      <c r="AK69">
        <f t="shared" si="22"/>
        <v>-5.6496472208122022</v>
      </c>
      <c r="AL69">
        <f t="shared" si="34"/>
        <v>-86.358893232415085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-4.592021492361489E-40</v>
      </c>
      <c r="AR69">
        <f t="shared" si="26"/>
        <v>-4.592021492361489E-40</v>
      </c>
      <c r="AS69">
        <f t="shared" si="26"/>
        <v>-4.5554763246795145E-2</v>
      </c>
      <c r="AT69">
        <f t="shared" si="26"/>
        <v>-3.18883342727566E-3</v>
      </c>
      <c r="AU69">
        <f t="shared" si="23"/>
        <v>-4.8743596674070799E-2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146476.12273037585</v>
      </c>
      <c r="AO71" s="8">
        <f t="shared" si="47"/>
        <v>-14647.612273037586</v>
      </c>
      <c r="AP71" s="8">
        <f t="shared" si="47"/>
        <v>-156.86315493778764</v>
      </c>
      <c r="AQ71" s="8">
        <f t="shared" si="47"/>
        <v>-127671.73600312862</v>
      </c>
      <c r="AR71" s="8">
        <f t="shared" si="47"/>
        <v>3999.9112992718606</v>
      </c>
      <c r="AS71" s="8">
        <f t="shared" si="47"/>
        <v>-9599.7871182524304</v>
      </c>
      <c r="AT71" s="8">
        <f t="shared" si="47"/>
        <v>5599.8758189805858</v>
      </c>
      <c r="AU71" s="8">
        <f t="shared" si="47"/>
        <v>1.0414141771164509E-11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22818.41360100227</v>
      </c>
      <c r="K3">
        <v>1</v>
      </c>
      <c r="L3" s="2">
        <v>0</v>
      </c>
      <c r="O3">
        <f>$C$3</f>
        <v>22818.41360100227</v>
      </c>
      <c r="P3">
        <f>O3*C5</f>
        <v>2281.8413601002271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22818.41360100227</v>
      </c>
      <c r="AF3">
        <f t="shared" ref="AF3:AG34" si="4">-$Z3*P3</f>
        <v>-2281.8413601002271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20436.572240902042</v>
      </c>
      <c r="AJ3">
        <f t="shared" ref="AJ3:AJ66" si="7">AB3-AC3</f>
        <v>0</v>
      </c>
      <c r="AL3">
        <f t="shared" ref="AL3:AL66" si="8">SUM(AI3:AK3)</f>
        <v>20436.572240902042</v>
      </c>
      <c r="AN3">
        <f t="shared" ref="AN3:AU34" si="9">AE3*$K3</f>
        <v>22818.41360100227</v>
      </c>
      <c r="AO3">
        <f t="shared" si="9"/>
        <v>-2281.8413601002271</v>
      </c>
      <c r="AP3">
        <f t="shared" si="9"/>
        <v>-100</v>
      </c>
      <c r="AQ3">
        <f t="shared" si="9"/>
        <v>0</v>
      </c>
      <c r="AR3">
        <f t="shared" si="9"/>
        <v>20436.572240902042</v>
      </c>
      <c r="AS3">
        <f t="shared" si="9"/>
        <v>0</v>
      </c>
      <c r="AT3">
        <f t="shared" si="9"/>
        <v>0</v>
      </c>
      <c r="AU3">
        <f t="shared" si="9"/>
        <v>20436.572240902042</v>
      </c>
      <c r="AW3">
        <v>0</v>
      </c>
      <c r="AX3">
        <f>IF(Z3&gt;0, (R3*SUMPRODUCT(K3:$K$98, X3:$X$98)-K3*$AZ$3)/Z3, 0)</f>
        <v>0</v>
      </c>
      <c r="AZ3">
        <f>C6*SUMPRODUCT(X4:X98, K4:K98)/1</f>
        <v>18547.25278175556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2009.6334071778429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1987.205655188096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-1987.205655188096</v>
      </c>
      <c r="AK4">
        <f>G4*SUM(AB4, AE4:AF4)</f>
        <v>0</v>
      </c>
      <c r="AL4">
        <f t="shared" si="8"/>
        <v>-3147.3266551880961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-1035.8223214285715</v>
      </c>
      <c r="AR4">
        <f t="shared" si="9"/>
        <v>-1035.8223214285715</v>
      </c>
      <c r="AS4">
        <f t="shared" si="9"/>
        <v>-1774.2907635607999</v>
      </c>
      <c r="AT4">
        <f t="shared" si="9"/>
        <v>0</v>
      </c>
      <c r="AU4">
        <f t="shared" si="9"/>
        <v>-2810.1130849893711</v>
      </c>
      <c r="AW4">
        <v>1</v>
      </c>
      <c r="AX4">
        <f>IF(Z4&gt;0, (R4*SUMPRODUCT(K4:$K$98, X4:$X$98)-K4*$AZ$3)/Z4, 0)</f>
        <v>2009.6334071778429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1000000</v>
      </c>
      <c r="S5">
        <f t="shared" si="1"/>
        <v>2787.5794145081209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1987.205655188096</v>
      </c>
      <c r="AC5">
        <f t="shared" si="2"/>
        <v>2725.6740973203177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-1159.0330659342058</v>
      </c>
      <c r="AI5">
        <f t="shared" si="6"/>
        <v>-1171.2554715235067</v>
      </c>
      <c r="AJ5">
        <f t="shared" si="7"/>
        <v>-738.46844213222175</v>
      </c>
      <c r="AK5">
        <f>G5*SUM(AB5, AE5:AF5)</f>
        <v>139.10439586316673</v>
      </c>
      <c r="AL5">
        <f t="shared" si="8"/>
        <v>-1770.6195177925617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-923.97406404193691</v>
      </c>
      <c r="AR5">
        <f t="shared" si="9"/>
        <v>-933.71769094667297</v>
      </c>
      <c r="AS5">
        <f t="shared" si="9"/>
        <v>-588.70252083244714</v>
      </c>
      <c r="AT5">
        <f t="shared" si="9"/>
        <v>110.89317272254999</v>
      </c>
      <c r="AU5">
        <f t="shared" si="9"/>
        <v>-1411.5270390565702</v>
      </c>
      <c r="AW5">
        <v>2</v>
      </c>
      <c r="AX5">
        <f>IF(Z5&gt;0, (R5*SUMPRODUCT(K5:$K$98, X5:$X$98)-K5*$AZ$3)/Z5, 0)</f>
        <v>2787.5794145081209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1000000</v>
      </c>
      <c r="S6">
        <f t="shared" si="1"/>
        <v>3501.9651200356029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2725.6740973203177</v>
      </c>
      <c r="AC6">
        <f t="shared" si="2"/>
        <v>3385.8882150291065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-1160.7423029669562</v>
      </c>
      <c r="AI6">
        <f t="shared" si="6"/>
        <v>-1172.8279752215769</v>
      </c>
      <c r="AJ6">
        <f t="shared" si="7"/>
        <v>-660.21411770878876</v>
      </c>
      <c r="AK6">
        <f>G6*SUM(AB6, AE6:AF6)</f>
        <v>190.79718681242227</v>
      </c>
      <c r="AL6">
        <f t="shared" si="8"/>
        <v>-1642.2449061179434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-826.19344405332947</v>
      </c>
      <c r="AR6">
        <f t="shared" si="9"/>
        <v>-834.79578684571504</v>
      </c>
      <c r="AS6">
        <f t="shared" si="9"/>
        <v>-469.92736831267416</v>
      </c>
      <c r="AT6">
        <f t="shared" si="9"/>
        <v>135.80566891144758</v>
      </c>
      <c r="AU6">
        <f t="shared" si="9"/>
        <v>-1168.9174862469415</v>
      </c>
      <c r="AW6">
        <v>3</v>
      </c>
      <c r="AX6">
        <f>IF(Z6&gt;0, (R6*SUMPRODUCT(K6:$K$98, X6:$X$98)-K6*$AZ$3)/Z6, 0)</f>
        <v>3501.9651200356029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1000000</v>
      </c>
      <c r="S7">
        <f t="shared" si="1"/>
        <v>4156.9633315891833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3385.8882150291065</v>
      </c>
      <c r="AC7">
        <f t="shared" si="2"/>
        <v>3974.1485046817656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-1163.2169488938339</v>
      </c>
      <c r="AI7">
        <f t="shared" si="6"/>
        <v>-1175.1672242140473</v>
      </c>
      <c r="AJ7">
        <f t="shared" si="7"/>
        <v>-588.26028965265914</v>
      </c>
      <c r="AK7">
        <f>G7*SUM(AB7, AE7:AF7)</f>
        <v>237.01217505203749</v>
      </c>
      <c r="AL7">
        <f t="shared" si="8"/>
        <v>-1526.415338814669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-739.2454001289401</v>
      </c>
      <c r="AR7">
        <f t="shared" si="9"/>
        <v>-746.84001613685075</v>
      </c>
      <c r="AS7">
        <f t="shared" si="9"/>
        <v>-373.85004888192736</v>
      </c>
      <c r="AT7">
        <f t="shared" si="9"/>
        <v>150.62552204762034</v>
      </c>
      <c r="AU7">
        <f t="shared" si="9"/>
        <v>-970.06454297115783</v>
      </c>
      <c r="AW7">
        <v>4</v>
      </c>
      <c r="AX7">
        <f>IF(Z7&gt;0, (R7*SUMPRODUCT(K7:$K$98, X7:$X$98)-K7*$AZ$3)/Z7, 0)</f>
        <v>4156.9633315891833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1000000</v>
      </c>
      <c r="S8">
        <f t="shared" si="1"/>
        <v>4758.1126172513623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3974.1485046817656</v>
      </c>
      <c r="AC8">
        <f t="shared" si="2"/>
        <v>4497.8082239331816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-1169.2942871578002</v>
      </c>
      <c r="AI8">
        <f t="shared" si="6"/>
        <v>-1181.1104435462219</v>
      </c>
      <c r="AJ8">
        <f t="shared" si="7"/>
        <v>-523.65971925141594</v>
      </c>
      <c r="AK8">
        <f>G8*SUM(AB8, AE8:AF8)</f>
        <v>278.19039532772365</v>
      </c>
      <c r="AL8">
        <f t="shared" si="8"/>
        <v>-1426.5797674699143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-663.48898077167155</v>
      </c>
      <c r="AR8">
        <f t="shared" si="9"/>
        <v>-670.1937852378328</v>
      </c>
      <c r="AS8">
        <f t="shared" si="9"/>
        <v>-297.13858796131541</v>
      </c>
      <c r="AT8">
        <f t="shared" si="9"/>
        <v>157.85270131192433</v>
      </c>
      <c r="AU8">
        <f t="shared" si="9"/>
        <v>-809.47967188722396</v>
      </c>
      <c r="AW8">
        <v>5</v>
      </c>
      <c r="AX8">
        <f>IF(Z8&gt;0, (R8*SUMPRODUCT(K8:$K$98, X8:$X$98)-K8*$AZ$3)/Z8, 0)</f>
        <v>4758.1126172513623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1000000</v>
      </c>
      <c r="S9">
        <f t="shared" si="1"/>
        <v>5308.822748035559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4497.8082239331816</v>
      </c>
      <c r="AC9">
        <f t="shared" si="2"/>
        <v>4961.9130997511129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-1185.4573076071779</v>
      </c>
      <c r="AI9">
        <f t="shared" si="6"/>
        <v>-1197.1404842153704</v>
      </c>
      <c r="AJ9">
        <f t="shared" si="7"/>
        <v>-464.10487581793132</v>
      </c>
      <c r="AK9">
        <f t="shared" ref="AK9:AK72" si="22">G9*SUM(AB9:AB9, AE9:AF9)</f>
        <v>314.84657567532275</v>
      </c>
      <c r="AL9">
        <f t="shared" si="8"/>
        <v>-1346.3987843579789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-600.58956486087254</v>
      </c>
      <c r="AR9">
        <f t="shared" si="9"/>
        <v>-606.50862572479377</v>
      </c>
      <c r="AS9">
        <f t="shared" si="9"/>
        <v>-235.12997357949979</v>
      </c>
      <c r="AT9">
        <f t="shared" si="9"/>
        <v>159.51107363322893</v>
      </c>
      <c r="AU9">
        <f t="shared" si="9"/>
        <v>-682.12752567106463</v>
      </c>
      <c r="AW9">
        <v>6</v>
      </c>
      <c r="AX9">
        <f>IF(Z9&gt;0, (R9*SUMPRODUCT(K9:$K$98, X9:$X$98)-K9*$AZ$3)/Z9, 0)</f>
        <v>5308.822748035559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1000000</v>
      </c>
      <c r="S10">
        <f t="shared" si="1"/>
        <v>5809.001709692523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4961.9130997511129</v>
      </c>
      <c r="AC10">
        <f t="shared" si="2"/>
        <v>5368.1037639880997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-1206.6777355675181</v>
      </c>
      <c r="AI10">
        <f t="shared" si="6"/>
        <v>-1218.228996937934</v>
      </c>
      <c r="AJ10">
        <f t="shared" si="7"/>
        <v>-406.19066423698678</v>
      </c>
      <c r="AK10">
        <f t="shared" si="22"/>
        <v>347.33391698257793</v>
      </c>
      <c r="AL10">
        <f t="shared" si="8"/>
        <v>-1277.0857441923429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-545.83972684846628</v>
      </c>
      <c r="AR10">
        <f t="shared" si="9"/>
        <v>-551.0649308655253</v>
      </c>
      <c r="AS10">
        <f t="shared" si="9"/>
        <v>-183.74002824477256</v>
      </c>
      <c r="AT10">
        <f t="shared" si="9"/>
        <v>157.11622480695885</v>
      </c>
      <c r="AU10">
        <f t="shared" si="9"/>
        <v>-577.68873430333906</v>
      </c>
      <c r="AW10">
        <v>7</v>
      </c>
      <c r="AX10">
        <f>IF(Z10&gt;0, (R10*SUMPRODUCT(K10:$K$98, X10:$X$98)-K10*$AZ$3)/Z10, 0)</f>
        <v>5809.001709692523</v>
      </c>
    </row>
    <row r="11" spans="1:52" x14ac:dyDescent="0.25">
      <c r="A11" t="s">
        <v>33</v>
      </c>
      <c r="C11" s="12">
        <f>AU100</f>
        <v>5.7335937010010753E-13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1000000</v>
      </c>
      <c r="S11">
        <f t="shared" si="1"/>
        <v>6262.0014796426467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5368.1037639880997</v>
      </c>
      <c r="AC11">
        <f t="shared" si="2"/>
        <v>5721.1749559770051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-1226.3003891015462</v>
      </c>
      <c r="AI11">
        <f t="shared" si="6"/>
        <v>-1237.7208091033942</v>
      </c>
      <c r="AJ11">
        <f t="shared" si="7"/>
        <v>-353.07119198890541</v>
      </c>
      <c r="AK11">
        <f t="shared" si="22"/>
        <v>375.76726347916701</v>
      </c>
      <c r="AL11">
        <f t="shared" si="8"/>
        <v>-1215.0247376131326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-495.28215962268894</v>
      </c>
      <c r="AR11">
        <f t="shared" si="9"/>
        <v>-499.8946757179155</v>
      </c>
      <c r="AS11">
        <f t="shared" si="9"/>
        <v>-142.59953272700272</v>
      </c>
      <c r="AT11">
        <f t="shared" si="9"/>
        <v>151.7660953429401</v>
      </c>
      <c r="AU11">
        <f t="shared" si="9"/>
        <v>-490.72811310197812</v>
      </c>
      <c r="AW11">
        <v>8</v>
      </c>
      <c r="AX11">
        <f>IF(Z11&gt;0, (R11*SUMPRODUCT(K11:$K$98, X11:$X$98)-K11*$AZ$3)/Z11, 0)</f>
        <v>6262.0014796426467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1000000</v>
      </c>
      <c r="S12">
        <f t="shared" si="1"/>
        <v>6674.2757169824426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5721.1749559770051</v>
      </c>
      <c r="AC12">
        <f t="shared" si="2"/>
        <v>6028.491831030542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-1254.4125375677818</v>
      </c>
      <c r="AI12">
        <f t="shared" si="6"/>
        <v>-1265.7030732128917</v>
      </c>
      <c r="AJ12">
        <f t="shared" si="7"/>
        <v>-307.31687505353693</v>
      </c>
      <c r="AK12">
        <f t="shared" si="22"/>
        <v>400.48224691839039</v>
      </c>
      <c r="AL12">
        <f t="shared" si="8"/>
        <v>-1172.5377013480384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-452.35373650952448</v>
      </c>
      <c r="AR12">
        <f t="shared" si="9"/>
        <v>-456.425216850563</v>
      </c>
      <c r="AS12">
        <f t="shared" si="9"/>
        <v>-110.82154599031693</v>
      </c>
      <c r="AT12">
        <f t="shared" si="9"/>
        <v>144.41791306591989</v>
      </c>
      <c r="AU12">
        <f t="shared" si="9"/>
        <v>-422.82884977496008</v>
      </c>
      <c r="AW12">
        <v>9</v>
      </c>
      <c r="AX12">
        <f>IF(Z12&gt;0, (R12*SUMPRODUCT(K12:$K$98, X12:$X$98)-K12*$AZ$3)/Z12, 0)</f>
        <v>6674.2757169824426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1000000</v>
      </c>
      <c r="S13">
        <f t="shared" si="1"/>
        <v>7047.3227322551302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6028.491831030542</v>
      </c>
      <c r="AC13">
        <f t="shared" si="2"/>
        <v>6292.7443754819333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-1283.4755753934367</v>
      </c>
      <c r="AI13">
        <f t="shared" si="6"/>
        <v>-1294.6371622374031</v>
      </c>
      <c r="AJ13">
        <f t="shared" si="7"/>
        <v>-264.25254445139126</v>
      </c>
      <c r="AK13">
        <f t="shared" si="22"/>
        <v>421.99442817213799</v>
      </c>
      <c r="AL13">
        <f t="shared" si="8"/>
        <v>-1136.8952785166564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-413.2447850945307</v>
      </c>
      <c r="AR13">
        <f t="shared" si="9"/>
        <v>-416.83851733617075</v>
      </c>
      <c r="AS13">
        <f t="shared" si="9"/>
        <v>-85.08224701434122</v>
      </c>
      <c r="AT13">
        <f t="shared" si="9"/>
        <v>135.87091186182326</v>
      </c>
      <c r="AU13">
        <f t="shared" si="9"/>
        <v>-366.04985248868866</v>
      </c>
      <c r="AW13">
        <v>10</v>
      </c>
      <c r="AX13">
        <f>IF(Z13&gt;0, (R13*SUMPRODUCT(K13:$K$98, X13:$X$98)-K13*$AZ$3)/Z13, 0)</f>
        <v>7047.3227322551302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1000000</v>
      </c>
      <c r="S14">
        <f t="shared" si="1"/>
        <v>7385.8418046300776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6292.7443754819333</v>
      </c>
      <c r="AC14">
        <f t="shared" si="2"/>
        <v>6519.3266269596479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-1318.7905965967429</v>
      </c>
      <c r="AI14">
        <f t="shared" si="6"/>
        <v>-1329.8240826898123</v>
      </c>
      <c r="AJ14">
        <f t="shared" si="7"/>
        <v>-226.58225147771464</v>
      </c>
      <c r="AK14">
        <f t="shared" si="22"/>
        <v>440.49210628373538</v>
      </c>
      <c r="AL14">
        <f t="shared" si="8"/>
        <v>-1115.9142278837915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-379.12078283181097</v>
      </c>
      <c r="AR14">
        <f t="shared" si="9"/>
        <v>-382.29264642847522</v>
      </c>
      <c r="AS14">
        <f t="shared" si="9"/>
        <v>-65.136982912756068</v>
      </c>
      <c r="AT14">
        <f t="shared" si="9"/>
        <v>126.63095460073852</v>
      </c>
      <c r="AU14">
        <f t="shared" si="9"/>
        <v>-320.79867474049274</v>
      </c>
      <c r="AW14">
        <v>11</v>
      </c>
      <c r="AX14">
        <f>IF(Z14&gt;0, (R14*SUMPRODUCT(K14:$K$98, X14:$X$98)-K14*$AZ$3)/Z14, 0)</f>
        <v>7385.8418046300776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1000000</v>
      </c>
      <c r="S15">
        <f t="shared" si="1"/>
        <v>7692.4124251443563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6519.3266269596479</v>
      </c>
      <c r="AC15">
        <f t="shared" si="2"/>
        <v>6711.4799839244861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-1371.5797176605406</v>
      </c>
      <c r="AI15">
        <f t="shared" si="6"/>
        <v>-1382.4857241462084</v>
      </c>
      <c r="AJ15">
        <f t="shared" si="7"/>
        <v>-192.15335696483817</v>
      </c>
      <c r="AK15">
        <f t="shared" si="22"/>
        <v>456.35286388717537</v>
      </c>
      <c r="AL15">
        <f t="shared" si="8"/>
        <v>-1118.2862172238713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-352.05035151252974</v>
      </c>
      <c r="AR15">
        <f t="shared" si="9"/>
        <v>-354.84965174090155</v>
      </c>
      <c r="AS15">
        <f t="shared" si="9"/>
        <v>-49.320980758718356</v>
      </c>
      <c r="AT15">
        <f t="shared" si="9"/>
        <v>117.13441375413521</v>
      </c>
      <c r="AU15">
        <f t="shared" si="9"/>
        <v>-287.03621874548469</v>
      </c>
      <c r="AW15">
        <v>12</v>
      </c>
      <c r="AX15">
        <f>IF(Z15&gt;0, (R15*SUMPRODUCT(K15:$K$98, X15:$X$98)-K15*$AZ$3)/Z15, 0)</f>
        <v>7692.4124251443563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1000000</v>
      </c>
      <c r="S16">
        <f t="shared" si="1"/>
        <v>7966.2734134738275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6711.4799839244861</v>
      </c>
      <c r="AC16">
        <f t="shared" si="2"/>
        <v>6869.4958286589626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-1433.3362983074542</v>
      </c>
      <c r="AI16">
        <f t="shared" si="6"/>
        <v>-1444.1153280245364</v>
      </c>
      <c r="AJ16">
        <f t="shared" si="7"/>
        <v>-158.01584473447656</v>
      </c>
      <c r="AK16">
        <f t="shared" si="22"/>
        <v>469.80359887471406</v>
      </c>
      <c r="AL16">
        <f t="shared" si="8"/>
        <v>-1132.327573884299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-328.4836853482729</v>
      </c>
      <c r="AR16">
        <f t="shared" si="9"/>
        <v>-330.95396075407041</v>
      </c>
      <c r="AS16">
        <f t="shared" si="9"/>
        <v>-36.213153244701722</v>
      </c>
      <c r="AT16">
        <f t="shared" si="9"/>
        <v>107.66685929218347</v>
      </c>
      <c r="AU16">
        <f t="shared" si="9"/>
        <v>-259.50025470658869</v>
      </c>
      <c r="AW16">
        <v>13</v>
      </c>
      <c r="AX16">
        <f>IF(Z16&gt;0, (R16*SUMPRODUCT(K16:$K$98, X16:$X$98)-K16*$AZ$3)/Z16, 0)</f>
        <v>7966.2734134738275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1000000</v>
      </c>
      <c r="S17">
        <f t="shared" si="1"/>
        <v>8209.8038979664143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6869.4958286589626</v>
      </c>
      <c r="AC17">
        <f t="shared" si="2"/>
        <v>6996.4283899598049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-1495.0721174963717</v>
      </c>
      <c r="AI17">
        <f t="shared" si="6"/>
        <v>-1505.7246685148145</v>
      </c>
      <c r="AJ17">
        <f t="shared" si="7"/>
        <v>-126.93256130084228</v>
      </c>
      <c r="AK17">
        <f t="shared" si="22"/>
        <v>480.86470800612744</v>
      </c>
      <c r="AL17">
        <f t="shared" si="8"/>
        <v>-1151.7925218095293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-305.92137652936924</v>
      </c>
      <c r="AR17">
        <f t="shared" si="9"/>
        <v>-308.10109952264435</v>
      </c>
      <c r="AS17">
        <f t="shared" si="9"/>
        <v>-25.972916908234996</v>
      </c>
      <c r="AT17">
        <f t="shared" si="9"/>
        <v>98.394446445814822</v>
      </c>
      <c r="AU17">
        <f t="shared" si="9"/>
        <v>-235.67956998506452</v>
      </c>
      <c r="AW17">
        <v>14</v>
      </c>
      <c r="AX17">
        <f>IF(Z17&gt;0, (R17*SUMPRODUCT(K17:$K$98, X17:$X$98)-K17*$AZ$3)/Z17, 0)</f>
        <v>8209.8038979664143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1000000</v>
      </c>
      <c r="S18">
        <f t="shared" si="1"/>
        <v>8427.6652884852119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6996.4283899598049</v>
      </c>
      <c r="AC18">
        <f t="shared" si="2"/>
        <v>7097.1286622242851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-1559.2914431408826</v>
      </c>
      <c r="AI18">
        <f t="shared" si="6"/>
        <v>-1569.8179775061017</v>
      </c>
      <c r="AJ18">
        <f t="shared" si="7"/>
        <v>-100.70027226448019</v>
      </c>
      <c r="AK18">
        <f t="shared" si="22"/>
        <v>489.74998729718641</v>
      </c>
      <c r="AL18">
        <f t="shared" si="8"/>
        <v>-1180.7682624733955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-284.87671688309706</v>
      </c>
      <c r="AR18">
        <f t="shared" si="9"/>
        <v>-286.79987535569171</v>
      </c>
      <c r="AS18">
        <f t="shared" si="9"/>
        <v>-18.397563251007476</v>
      </c>
      <c r="AT18">
        <f t="shared" si="9"/>
        <v>89.475491633385062</v>
      </c>
      <c r="AU18">
        <f t="shared" si="9"/>
        <v>-215.72194697331412</v>
      </c>
      <c r="AW18">
        <v>15</v>
      </c>
      <c r="AX18">
        <f>IF(Z18&gt;0, (R18*SUMPRODUCT(K18:$K$98, X18:$X$98)-K18*$AZ$3)/Z18, 0)</f>
        <v>8427.6652884852119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1000000</v>
      </c>
      <c r="S19">
        <f t="shared" si="1"/>
        <v>8623.4699515879292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7097.1286622242851</v>
      </c>
      <c r="AC19">
        <f t="shared" si="2"/>
        <v>7175.3069889071267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-1634.2646711462437</v>
      </c>
      <c r="AI19">
        <f t="shared" si="6"/>
        <v>-1644.6655118594213</v>
      </c>
      <c r="AJ19">
        <f t="shared" si="7"/>
        <v>-78.178326682841544</v>
      </c>
      <c r="AK19">
        <f t="shared" si="22"/>
        <v>496.79900635569999</v>
      </c>
      <c r="AL19">
        <f t="shared" si="8"/>
        <v>-1226.0448321865629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-266.58396904873649</v>
      </c>
      <c r="AR19">
        <f t="shared" si="9"/>
        <v>-268.28057147043472</v>
      </c>
      <c r="AS19">
        <f t="shared" si="9"/>
        <v>-12.752578568612805</v>
      </c>
      <c r="AT19">
        <f t="shared" si="9"/>
        <v>81.038679518710339</v>
      </c>
      <c r="AU19">
        <f t="shared" si="9"/>
        <v>-199.99447052033722</v>
      </c>
      <c r="AW19">
        <v>16</v>
      </c>
      <c r="AX19">
        <f>IF(Z19&gt;0, (R19*SUMPRODUCT(K19:$K$98, X19:$X$98)-K19*$AZ$3)/Z19, 0)</f>
        <v>8623.4699515879292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1000000</v>
      </c>
      <c r="S20">
        <f t="shared" si="1"/>
        <v>8798.6912168855142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7175.3069889071267</v>
      </c>
      <c r="AC20">
        <f t="shared" si="2"/>
        <v>7232.8793087565491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-1706.2229721719827</v>
      </c>
      <c r="AI20">
        <f t="shared" si="6"/>
        <v>-1716.4984766908765</v>
      </c>
      <c r="AJ20">
        <f t="shared" si="7"/>
        <v>-57.572319849422456</v>
      </c>
      <c r="AK20">
        <f t="shared" si="22"/>
        <v>502.27148922349892</v>
      </c>
      <c r="AL20">
        <f t="shared" si="8"/>
        <v>-1271.7993073168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-248.50172026380037</v>
      </c>
      <c r="AR20">
        <f t="shared" si="9"/>
        <v>-249.99828934719105</v>
      </c>
      <c r="AS20">
        <f t="shared" si="9"/>
        <v>-8.3850825803540587</v>
      </c>
      <c r="AT20">
        <f t="shared" si="9"/>
        <v>73.15300001652966</v>
      </c>
      <c r="AU20">
        <f t="shared" si="9"/>
        <v>-185.23037191101542</v>
      </c>
      <c r="AW20">
        <v>17</v>
      </c>
      <c r="AX20">
        <f>IF(Z20&gt;0, (R20*SUMPRODUCT(K20:$K$98, X20:$X$98)-K20*$AZ$3)/Z20, 0)</f>
        <v>8798.6912168855142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1000000</v>
      </c>
      <c r="S21">
        <f t="shared" si="1"/>
        <v>8957.5457162290695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7232.8793087565491</v>
      </c>
      <c r="AC21">
        <f t="shared" si="2"/>
        <v>7273.8028464375348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-1789.1766011122907</v>
      </c>
      <c r="AI21">
        <f t="shared" si="6"/>
        <v>-1799.3269858784815</v>
      </c>
      <c r="AJ21">
        <f t="shared" si="7"/>
        <v>-40.923537680985646</v>
      </c>
      <c r="AK21">
        <f t="shared" si="22"/>
        <v>506.30155161295846</v>
      </c>
      <c r="AL21">
        <f t="shared" si="8"/>
        <v>-1333.9489719465087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-232.66379185595494</v>
      </c>
      <c r="AR21">
        <f t="shared" si="9"/>
        <v>-233.98374373048244</v>
      </c>
      <c r="AS21">
        <f t="shared" si="9"/>
        <v>-5.3216800661817949</v>
      </c>
      <c r="AT21">
        <f t="shared" si="9"/>
        <v>65.839246247459315</v>
      </c>
      <c r="AU21">
        <f t="shared" si="9"/>
        <v>-173.4661775492049</v>
      </c>
      <c r="AW21">
        <v>18</v>
      </c>
      <c r="AX21">
        <f>IF(Z21&gt;0, (R21*SUMPRODUCT(K21:$K$98, X21:$X$98)-K21*$AZ$3)/Z21, 0)</f>
        <v>8957.5457162290695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1000000</v>
      </c>
      <c r="S22">
        <f t="shared" si="1"/>
        <v>9101.31760950239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7273.8028464375348</v>
      </c>
      <c r="AC22">
        <f t="shared" si="2"/>
        <v>7299.5544634608532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-1877.7594674059192</v>
      </c>
      <c r="AI22">
        <f t="shared" si="6"/>
        <v>-1887.7848763311056</v>
      </c>
      <c r="AJ22">
        <f t="shared" si="7"/>
        <v>-25.751617023318431</v>
      </c>
      <c r="AK22">
        <f t="shared" si="22"/>
        <v>509.16619925062747</v>
      </c>
      <c r="AL22">
        <f t="shared" si="8"/>
        <v>-1404.3702941037966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-218.02059953588079</v>
      </c>
      <c r="AR22">
        <f t="shared" si="9"/>
        <v>-219.18461745319215</v>
      </c>
      <c r="AS22">
        <f t="shared" si="9"/>
        <v>-2.989937252292711</v>
      </c>
      <c r="AT22">
        <f t="shared" si="9"/>
        <v>59.117646296510749</v>
      </c>
      <c r="AU22">
        <f t="shared" si="9"/>
        <v>-163.0569084089741</v>
      </c>
      <c r="AW22">
        <v>19</v>
      </c>
      <c r="AX22">
        <f>IF(Z22&gt;0, (R22*SUMPRODUCT(K22:$K$98, X22:$X$98)-K22*$AZ$3)/Z22, 0)</f>
        <v>9101.31760950239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1000000</v>
      </c>
      <c r="S23">
        <f t="shared" si="1"/>
        <v>9232.1979356794036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7299.5544634608532</v>
      </c>
      <c r="AC23">
        <f t="shared" si="2"/>
        <v>7312.261907567181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-1973.2691574358623</v>
      </c>
      <c r="AI23">
        <f t="shared" si="6"/>
        <v>-1983.1696464073289</v>
      </c>
      <c r="AJ23">
        <f t="shared" si="7"/>
        <v>-12.707444106327785</v>
      </c>
      <c r="AK23">
        <f t="shared" si="22"/>
        <v>510.96881244225978</v>
      </c>
      <c r="AL23">
        <f t="shared" si="8"/>
        <v>-1484.9082780713968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-204.56243018487132</v>
      </c>
      <c r="AR23">
        <f t="shared" si="9"/>
        <v>-205.5887818492603</v>
      </c>
      <c r="AS23">
        <f t="shared" si="9"/>
        <v>-1.3173396229466598</v>
      </c>
      <c r="AT23">
        <f t="shared" si="9"/>
        <v>52.970483843010037</v>
      </c>
      <c r="AU23">
        <f t="shared" si="9"/>
        <v>-153.93563762919692</v>
      </c>
      <c r="AW23">
        <v>20</v>
      </c>
      <c r="AX23">
        <f>IF(Z23&gt;0, (R23*SUMPRODUCT(K23:$K$98, X23:$X$98)-K23*$AZ$3)/Z23, 0)</f>
        <v>9232.1979356794036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1000000</v>
      </c>
      <c r="S24">
        <f t="shared" si="1"/>
        <v>9352.0186912594927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7312.261907567181</v>
      </c>
      <c r="AC24">
        <f t="shared" si="2"/>
        <v>7313.7066592057099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-2072.9564604544794</v>
      </c>
      <c r="AI24">
        <f t="shared" si="6"/>
        <v>-2082.7320325804753</v>
      </c>
      <c r="AJ24">
        <f t="shared" si="7"/>
        <v>-1.4447516385289418</v>
      </c>
      <c r="AK24">
        <f t="shared" si="22"/>
        <v>511.85833352970269</v>
      </c>
      <c r="AL24">
        <f t="shared" si="8"/>
        <v>-1572.3184506893017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-191.87204500752651</v>
      </c>
      <c r="AR24">
        <f t="shared" si="9"/>
        <v>-192.77686816745057</v>
      </c>
      <c r="AS24">
        <f t="shared" si="9"/>
        <v>-0.13372565063510655</v>
      </c>
      <c r="AT24">
        <f t="shared" si="9"/>
        <v>47.377408586264551</v>
      </c>
      <c r="AU24">
        <f t="shared" si="9"/>
        <v>-145.53318523182114</v>
      </c>
      <c r="AW24">
        <v>21</v>
      </c>
      <c r="AX24">
        <f>IF(Z24&gt;0, (R24*SUMPRODUCT(K24:$K$98, X24:$X$98)-K24*$AZ$3)/Z24, 0)</f>
        <v>9352.0186912594927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1000000</v>
      </c>
      <c r="S25">
        <f t="shared" si="1"/>
        <v>9463.0163370180107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7313.7066592057099</v>
      </c>
      <c r="AC25">
        <f t="shared" si="2"/>
        <v>7305.7695979690752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-2191.392349621869</v>
      </c>
      <c r="AI25">
        <f t="shared" si="6"/>
        <v>-2201.042773622235</v>
      </c>
      <c r="AJ25">
        <f t="shared" si="7"/>
        <v>7.9370612366346904</v>
      </c>
      <c r="AK25">
        <f t="shared" si="22"/>
        <v>511.95946614439976</v>
      </c>
      <c r="AL25">
        <f t="shared" si="8"/>
        <v>-1681.1462462412005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-181.10216510512427</v>
      </c>
      <c r="AR25">
        <f t="shared" si="9"/>
        <v>-181.89970037120764</v>
      </c>
      <c r="AS25">
        <f t="shared" si="9"/>
        <v>0.65593866601502382</v>
      </c>
      <c r="AT25">
        <f t="shared" si="9"/>
        <v>42.309615519472331</v>
      </c>
      <c r="AU25">
        <f t="shared" si="9"/>
        <v>-138.93414618572029</v>
      </c>
      <c r="AW25">
        <v>22</v>
      </c>
      <c r="AX25">
        <f>IF(Z25&gt;0, (R25*SUMPRODUCT(K25:$K$98, X25:$X$98)-K25*$AZ$3)/Z25, 0)</f>
        <v>9463.0163370180107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1000000</v>
      </c>
      <c r="S26">
        <f t="shared" si="1"/>
        <v>9565.6464584386849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7305.7695979690752</v>
      </c>
      <c r="AC26">
        <f t="shared" si="2"/>
        <v>7288.8950969451043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-2326.9102349682316</v>
      </c>
      <c r="AI26">
        <f t="shared" si="6"/>
        <v>-2336.4350683506568</v>
      </c>
      <c r="AJ26">
        <f t="shared" si="7"/>
        <v>16.874501023970879</v>
      </c>
      <c r="AK26">
        <f t="shared" si="22"/>
        <v>511.40387185783533</v>
      </c>
      <c r="AL26">
        <f t="shared" si="8"/>
        <v>-1808.1566954688506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-171.697949426804</v>
      </c>
      <c r="AR26">
        <f t="shared" si="9"/>
        <v>-172.40076741084914</v>
      </c>
      <c r="AS26">
        <f t="shared" si="9"/>
        <v>1.2451349346769538</v>
      </c>
      <c r="AT26">
        <f t="shared" si="9"/>
        <v>37.735446261474358</v>
      </c>
      <c r="AU26">
        <f t="shared" si="9"/>
        <v>-133.42018621469785</v>
      </c>
      <c r="AW26">
        <v>23</v>
      </c>
      <c r="AX26">
        <f>IF(Z26&gt;0, (R26*SUMPRODUCT(K26:$K$98, X26:$X$98)-K26*$AZ$3)/Z26, 0)</f>
        <v>9565.6464584386849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1000000</v>
      </c>
      <c r="S27">
        <f t="shared" si="1"/>
        <v>9674.9630114264237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7288.8950969451043</v>
      </c>
      <c r="AC27">
        <f t="shared" si="2"/>
        <v>7263.8289904479025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-3580.5753651212667</v>
      </c>
      <c r="AI27">
        <f t="shared" si="6"/>
        <v>-3589.9601929778037</v>
      </c>
      <c r="AJ27">
        <f t="shared" si="7"/>
        <v>25.066106497201872</v>
      </c>
      <c r="AK27">
        <f t="shared" si="22"/>
        <v>510.22265678615736</v>
      </c>
      <c r="AL27">
        <f t="shared" si="8"/>
        <v>-3054.6714296944447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-235.89583621629293</v>
      </c>
      <c r="AR27">
        <f t="shared" si="9"/>
        <v>-236.51412841495156</v>
      </c>
      <c r="AS27">
        <f t="shared" si="9"/>
        <v>1.651407818543104</v>
      </c>
      <c r="AT27">
        <f t="shared" si="9"/>
        <v>33.614541800041934</v>
      </c>
      <c r="AU27">
        <f t="shared" si="9"/>
        <v>-201.24817879636655</v>
      </c>
      <c r="AW27">
        <v>24</v>
      </c>
      <c r="AX27">
        <f>IF(Z27&gt;0, (R27*SUMPRODUCT(K27:$K$98, X27:$X$98)-K27*$AZ$3)/Z27, 0)</f>
        <v>9674.9630114264237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1000000</v>
      </c>
      <c r="S28">
        <f t="shared" si="1"/>
        <v>9695.5959381876819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7263.8289904479025</v>
      </c>
      <c r="AC28">
        <f t="shared" si="2"/>
        <v>7158.8544425616128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-4916.8990105968096</v>
      </c>
      <c r="AI28">
        <f t="shared" si="6"/>
        <v>-4926.128528937149</v>
      </c>
      <c r="AJ28">
        <f t="shared" si="7"/>
        <v>104.97454788628966</v>
      </c>
      <c r="AK28">
        <f t="shared" si="22"/>
        <v>508.46802933135319</v>
      </c>
      <c r="AL28">
        <f t="shared" si="8"/>
        <v>-4312.6859517195062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-289.2282577868088</v>
      </c>
      <c r="AR28">
        <f t="shared" si="9"/>
        <v>-289.77116857347221</v>
      </c>
      <c r="AS28">
        <f t="shared" si="9"/>
        <v>6.1749500104994466</v>
      </c>
      <c r="AT28">
        <f t="shared" si="9"/>
        <v>29.909770761378489</v>
      </c>
      <c r="AU28">
        <f t="shared" si="9"/>
        <v>-253.68644780159431</v>
      </c>
      <c r="AW28">
        <v>25</v>
      </c>
      <c r="AX28">
        <f>IF(Z28&gt;0, (R28*SUMPRODUCT(K28:$K$98, X28:$X$98)-K28*$AZ$3)/Z28, 0)</f>
        <v>9695.5959381876819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1000000</v>
      </c>
      <c r="S29">
        <f t="shared" si="1"/>
        <v>9640.8888874790409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7158.8544425616128</v>
      </c>
      <c r="AC29">
        <f t="shared" si="2"/>
        <v>6986.5201922123051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-6301.9151227835137</v>
      </c>
      <c r="AI29">
        <f t="shared" si="6"/>
        <v>-6310.9735720014141</v>
      </c>
      <c r="AJ29">
        <f t="shared" si="7"/>
        <v>172.33425034930769</v>
      </c>
      <c r="AK29">
        <f t="shared" si="22"/>
        <v>501.11981097931294</v>
      </c>
      <c r="AL29">
        <f t="shared" si="8"/>
        <v>-5637.5195106727933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-330.98168315515875</v>
      </c>
      <c r="AR29">
        <f t="shared" si="9"/>
        <v>-331.45744024018785</v>
      </c>
      <c r="AS29">
        <f t="shared" si="9"/>
        <v>9.0511343194197771</v>
      </c>
      <c r="AT29">
        <f t="shared" si="9"/>
        <v>26.319218089860293</v>
      </c>
      <c r="AU29">
        <f t="shared" si="9"/>
        <v>-296.08708783090776</v>
      </c>
      <c r="AW29">
        <v>26</v>
      </c>
      <c r="AX29">
        <f>IF(Z29&gt;0, (R29*SUMPRODUCT(K29:$K$98, X29:$X$98)-K29*$AZ$3)/Z29, 0)</f>
        <v>9640.8888874790409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1000000</v>
      </c>
      <c r="S30">
        <f t="shared" si="1"/>
        <v>9526.532727964599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6986.5201922123051</v>
      </c>
      <c r="AC30">
        <f t="shared" si="2"/>
        <v>6759.9081585549147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-7841.7183189524349</v>
      </c>
      <c r="AI30">
        <f t="shared" si="6"/>
        <v>-7850.5881621991703</v>
      </c>
      <c r="AJ30">
        <f t="shared" si="7"/>
        <v>226.61203365739038</v>
      </c>
      <c r="AK30">
        <f t="shared" si="22"/>
        <v>489.0564134548614</v>
      </c>
      <c r="AL30">
        <f t="shared" si="8"/>
        <v>-7134.9197150869186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-367.72624407857313</v>
      </c>
      <c r="AR30">
        <f t="shared" si="9"/>
        <v>-368.14218278103897</v>
      </c>
      <c r="AS30">
        <f t="shared" si="9"/>
        <v>10.626649493190603</v>
      </c>
      <c r="AT30">
        <f t="shared" si="9"/>
        <v>22.933605970982949</v>
      </c>
      <c r="AU30">
        <f t="shared" si="9"/>
        <v>-334.5819273168654</v>
      </c>
      <c r="AW30">
        <v>27</v>
      </c>
      <c r="AX30">
        <f>IF(Z30&gt;0, (R30*SUMPRODUCT(K30:$K$98, X30:$X$98)-K30*$AZ$3)/Z30, 0)</f>
        <v>9526.532727964599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1000000</v>
      </c>
      <c r="S31">
        <f t="shared" si="1"/>
        <v>9358.8454311728601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6759.9081585549147</v>
      </c>
      <c r="AC31">
        <f t="shared" si="2"/>
        <v>6485.3691015279219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-9524.7924720738756</v>
      </c>
      <c r="AI31">
        <f t="shared" si="6"/>
        <v>-9533.4545569822421</v>
      </c>
      <c r="AJ31">
        <f t="shared" si="7"/>
        <v>274.53905702699285</v>
      </c>
      <c r="AK31">
        <f t="shared" si="22"/>
        <v>473.19357109884407</v>
      </c>
      <c r="AL31">
        <f t="shared" si="8"/>
        <v>-8785.7219288564047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-398.79608594276664</v>
      </c>
      <c r="AR31">
        <f t="shared" si="9"/>
        <v>-399.15876109476483</v>
      </c>
      <c r="AS31">
        <f t="shared" si="9"/>
        <v>11.494749276877849</v>
      </c>
      <c r="AT31">
        <f t="shared" si="9"/>
        <v>19.812268309338933</v>
      </c>
      <c r="AU31">
        <f t="shared" si="9"/>
        <v>-367.851743508548</v>
      </c>
      <c r="AW31">
        <v>28</v>
      </c>
      <c r="AX31">
        <f>IF(Z31&gt;0, (R31*SUMPRODUCT(K31:$K$98, X31:$X$98)-K31*$AZ$3)/Z31, 0)</f>
        <v>9358.8454311728601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1000000</v>
      </c>
      <c r="S32">
        <f t="shared" si="1"/>
        <v>9143.9444208999776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6485.3691015279219</v>
      </c>
      <c r="AC32">
        <f t="shared" si="2"/>
        <v>6169.7758611669224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-11298.130587680847</v>
      </c>
      <c r="AI32">
        <f t="shared" si="6"/>
        <v>-11306.564825107784</v>
      </c>
      <c r="AJ32">
        <f t="shared" si="7"/>
        <v>315.59324036099952</v>
      </c>
      <c r="AK32">
        <f t="shared" si="22"/>
        <v>453.9758371069546</v>
      </c>
      <c r="AL32">
        <f t="shared" si="8"/>
        <v>-10536.99574763983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-422.36111986988448</v>
      </c>
      <c r="AR32">
        <f t="shared" si="9"/>
        <v>-422.67641928488445</v>
      </c>
      <c r="AS32">
        <f t="shared" si="9"/>
        <v>11.79790881223993</v>
      </c>
      <c r="AT32">
        <f t="shared" si="9"/>
        <v>16.971103446390611</v>
      </c>
      <c r="AU32">
        <f t="shared" si="9"/>
        <v>-393.90740702625396</v>
      </c>
      <c r="AW32">
        <v>29</v>
      </c>
      <c r="AX32">
        <f>IF(Z32&gt;0, (R32*SUMPRODUCT(K32:$K$98, X32:$X$98)-K32*$AZ$3)/Z32, 0)</f>
        <v>9143.9444208999776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1000000</v>
      </c>
      <c r="S33">
        <f t="shared" si="1"/>
        <v>8891.0429316266855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6169.7758611669224</v>
      </c>
      <c r="AC33">
        <f t="shared" si="2"/>
        <v>5821.7029962807592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-13208.690549577525</v>
      </c>
      <c r="AI33">
        <f t="shared" si="6"/>
        <v>-13216.875335998322</v>
      </c>
      <c r="AJ33">
        <f t="shared" si="7"/>
        <v>348.07286488616319</v>
      </c>
      <c r="AK33">
        <f t="shared" si="22"/>
        <v>431.88431028168463</v>
      </c>
      <c r="AL33">
        <f t="shared" si="8"/>
        <v>-12436.918160830473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-440.87866771717182</v>
      </c>
      <c r="AR33">
        <f t="shared" si="9"/>
        <v>-441.15185889529857</v>
      </c>
      <c r="AS33">
        <f t="shared" si="9"/>
        <v>11.617949588834836</v>
      </c>
      <c r="AT33">
        <f t="shared" si="9"/>
        <v>14.415401633512335</v>
      </c>
      <c r="AU33">
        <f t="shared" si="9"/>
        <v>-415.11850767295141</v>
      </c>
      <c r="AW33">
        <v>30</v>
      </c>
      <c r="AX33">
        <f>IF(Z33&gt;0, (R33*SUMPRODUCT(K33:$K$98, X33:$X$98)-K33*$AZ$3)/Z33, 0)</f>
        <v>8891.0429316266855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1000000</v>
      </c>
      <c r="S34">
        <f t="shared" si="1"/>
        <v>8605.4362200495398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5821.7029962807592</v>
      </c>
      <c r="AC34">
        <f t="shared" si="2"/>
        <v>5447.1531276561955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-15245.310578835055</v>
      </c>
      <c r="AI34">
        <f t="shared" si="6"/>
        <v>-15253.222951009409</v>
      </c>
      <c r="AJ34">
        <f t="shared" si="7"/>
        <v>374.54986862456371</v>
      </c>
      <c r="AK34">
        <f t="shared" si="22"/>
        <v>407.51920973965321</v>
      </c>
      <c r="AL34">
        <f t="shared" si="8"/>
        <v>-14471.153872645191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-454.33644288039562</v>
      </c>
      <c r="AR34">
        <f t="shared" si="9"/>
        <v>-454.57224516266808</v>
      </c>
      <c r="AS34">
        <f t="shared" si="9"/>
        <v>11.162229468020923</v>
      </c>
      <c r="AT34">
        <f t="shared" si="9"/>
        <v>12.144772466333835</v>
      </c>
      <c r="AU34">
        <f t="shared" ref="AU34:AU97" si="23">AL34*$K34</f>
        <v>-431.2652432283133</v>
      </c>
      <c r="AW34">
        <v>31</v>
      </c>
      <c r="AX34">
        <f>IF(Z34&gt;0, (R34*SUMPRODUCT(K34:$K$98, X34:$X$98)-K34*$AZ$3)/Z34, 0)</f>
        <v>8605.4362200495398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1000000</v>
      </c>
      <c r="S35">
        <f t="shared" si="1"/>
        <v>8289.167200158885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5447.1531276561955</v>
      </c>
      <c r="AC35">
        <f t="shared" si="2"/>
        <v>5052.0388268227716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-17185.03937292405</v>
      </c>
      <c r="AI35">
        <f t="shared" ref="AI35:AI66" si="25">SUM(AE35:AH35)</f>
        <v>-17192.657808384498</v>
      </c>
      <c r="AJ35">
        <f t="shared" si="7"/>
        <v>395.11430083342384</v>
      </c>
      <c r="AK35">
        <f t="shared" si="22"/>
        <v>381.30071893593373</v>
      </c>
      <c r="AL35">
        <f t="shared" si="8"/>
        <v>-16416.242788615142</v>
      </c>
      <c r="AN35">
        <f t="shared" ref="AN35:AT66" si="26">AE35*$K35</f>
        <v>0</v>
      </c>
      <c r="AO35">
        <f t="shared" si="26"/>
        <v>0</v>
      </c>
      <c r="AP35">
        <f t="shared" si="26"/>
        <v>-0.20271648507887249</v>
      </c>
      <c r="AQ35">
        <f t="shared" si="26"/>
        <v>-457.27115438682068</v>
      </c>
      <c r="AR35">
        <f t="shared" si="26"/>
        <v>-457.47387087189952</v>
      </c>
      <c r="AS35">
        <f t="shared" si="26"/>
        <v>10.513468636068616</v>
      </c>
      <c r="AT35">
        <f t="shared" si="26"/>
        <v>10.145907503189616</v>
      </c>
      <c r="AU35">
        <f t="shared" si="23"/>
        <v>-436.81449473264132</v>
      </c>
      <c r="AW35">
        <v>32</v>
      </c>
      <c r="AX35">
        <f>IF(Z35&gt;0, (R35*SUMPRODUCT(K35:$K$98, X35:$X$98)-K35*$AZ$3)/Z35, 0)</f>
        <v>8289.167200158885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1000000</v>
      </c>
      <c r="S36">
        <f t="shared" si="1"/>
        <v>7954.0453009654148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5052.0388268227716</v>
      </c>
      <c r="AC36">
        <f t="shared" si="2"/>
        <v>4647.6445849778884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-19068.029745249638</v>
      </c>
      <c r="AI36">
        <f t="shared" si="25"/>
        <v>-19075.333645983668</v>
      </c>
      <c r="AJ36">
        <f t="shared" si="7"/>
        <v>404.39424184488325</v>
      </c>
      <c r="AK36">
        <f t="shared" si="22"/>
        <v>353.64271787759407</v>
      </c>
      <c r="AL36">
        <f t="shared" si="8"/>
        <v>-18317.29668626119</v>
      </c>
      <c r="AN36">
        <f t="shared" si="26"/>
        <v>0</v>
      </c>
      <c r="AO36">
        <f t="shared" si="26"/>
        <v>0</v>
      </c>
      <c r="AP36">
        <f t="shared" si="26"/>
        <v>-0.17352422524634473</v>
      </c>
      <c r="AQ36">
        <f t="shared" si="26"/>
        <v>-453.01342515554325</v>
      </c>
      <c r="AR36">
        <f t="shared" si="26"/>
        <v>-453.1869493807896</v>
      </c>
      <c r="AS36">
        <f t="shared" si="26"/>
        <v>9.6074960580008923</v>
      </c>
      <c r="AT36">
        <f t="shared" si="26"/>
        <v>8.401754195236439</v>
      </c>
      <c r="AU36">
        <f t="shared" si="23"/>
        <v>-435.17769912755227</v>
      </c>
      <c r="AW36">
        <v>33</v>
      </c>
      <c r="AX36">
        <f>IF(Z36&gt;0, (R36*SUMPRODUCT(K36:$K$98, X36:$X$98)-K36*$AZ$3)/Z36, 0)</f>
        <v>7954.0453009654148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1000000</v>
      </c>
      <c r="S37">
        <f t="shared" si="1"/>
        <v>7608.3472115806117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4647.6445849778884</v>
      </c>
      <c r="AC37">
        <f t="shared" si="2"/>
        <v>4241.8426888776485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-20944.081432843701</v>
      </c>
      <c r="AI37">
        <f t="shared" si="25"/>
        <v>-20951.05049355248</v>
      </c>
      <c r="AJ37">
        <f t="shared" si="7"/>
        <v>405.8018961002399</v>
      </c>
      <c r="AK37">
        <f t="shared" si="22"/>
        <v>325.33512094845224</v>
      </c>
      <c r="AL37">
        <f t="shared" si="8"/>
        <v>-20219.913476503789</v>
      </c>
      <c r="AN37">
        <f t="shared" si="26"/>
        <v>0</v>
      </c>
      <c r="AO37">
        <f t="shared" si="26"/>
        <v>0</v>
      </c>
      <c r="AP37">
        <f t="shared" si="26"/>
        <v>-0.14782962559299226</v>
      </c>
      <c r="AQ37">
        <f t="shared" si="26"/>
        <v>-444.27159498071296</v>
      </c>
      <c r="AR37">
        <f t="shared" si="26"/>
        <v>-444.41942460630594</v>
      </c>
      <c r="AS37">
        <f t="shared" si="26"/>
        <v>8.6079810281836089</v>
      </c>
      <c r="AT37">
        <f t="shared" si="26"/>
        <v>6.901097742121765</v>
      </c>
      <c r="AU37">
        <f t="shared" si="23"/>
        <v>-428.9103458360006</v>
      </c>
      <c r="AW37">
        <v>34</v>
      </c>
      <c r="AX37">
        <f>IF(Z37&gt;0, (R37*SUMPRODUCT(K37:$K$98, X37:$X$98)-K37*$AZ$3)/Z37, 0)</f>
        <v>7608.3472115806117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1000000</v>
      </c>
      <c r="S38">
        <f t="shared" si="1"/>
        <v>7259.4725864710763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4241.8426888776485</v>
      </c>
      <c r="AC38">
        <f t="shared" si="2"/>
        <v>3839.7242448391703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-23023.546482377227</v>
      </c>
      <c r="AI38">
        <f t="shared" si="25"/>
        <v>-23030.158058147888</v>
      </c>
      <c r="AJ38">
        <f t="shared" si="7"/>
        <v>402.11844403847817</v>
      </c>
      <c r="AK38">
        <f t="shared" si="22"/>
        <v>296.92898822143542</v>
      </c>
      <c r="AL38">
        <f t="shared" si="8"/>
        <v>-22331.110625887974</v>
      </c>
      <c r="AN38">
        <f t="shared" si="26"/>
        <v>0</v>
      </c>
      <c r="AO38">
        <f t="shared" si="26"/>
        <v>0</v>
      </c>
      <c r="AP38">
        <f t="shared" si="26"/>
        <v>-0.12522014028444117</v>
      </c>
      <c r="AQ38">
        <f t="shared" si="26"/>
        <v>-436.05515846344343</v>
      </c>
      <c r="AR38">
        <f t="shared" si="26"/>
        <v>-436.18037860372789</v>
      </c>
      <c r="AS38">
        <f t="shared" si="26"/>
        <v>7.6159344943006841</v>
      </c>
      <c r="AT38">
        <f t="shared" si="26"/>
        <v>5.6236955983472425</v>
      </c>
      <c r="AU38">
        <f t="shared" si="23"/>
        <v>-422.9407485110799</v>
      </c>
      <c r="AW38">
        <v>35</v>
      </c>
      <c r="AX38">
        <f>IF(Z38&gt;0, (R38*SUMPRODUCT(K38:$K$98, X38:$X$98)-K38*$AZ$3)/Z38, 0)</f>
        <v>7259.4725864710763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1000000</v>
      </c>
      <c r="S39">
        <f t="shared" si="1"/>
        <v>6900.2888957212826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3839.7242448391703</v>
      </c>
      <c r="AC39">
        <f t="shared" si="2"/>
        <v>3441.3058282884367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-24917.706764467031</v>
      </c>
      <c r="AI39">
        <f t="shared" si="25"/>
        <v>-24923.940753145431</v>
      </c>
      <c r="AJ39">
        <f t="shared" si="7"/>
        <v>398.41841655073358</v>
      </c>
      <c r="AK39">
        <f t="shared" si="22"/>
        <v>268.78069713874197</v>
      </c>
      <c r="AL39">
        <f t="shared" si="8"/>
        <v>-24256.741639455955</v>
      </c>
      <c r="AN39">
        <f t="shared" si="26"/>
        <v>0</v>
      </c>
      <c r="AO39">
        <f t="shared" si="26"/>
        <v>0</v>
      </c>
      <c r="AP39">
        <f t="shared" si="26"/>
        <v>-0.10541858756499707</v>
      </c>
      <c r="AQ39">
        <f t="shared" si="26"/>
        <v>-421.36577205714451</v>
      </c>
      <c r="AR39">
        <f t="shared" si="26"/>
        <v>-421.47119064470951</v>
      </c>
      <c r="AS39">
        <f t="shared" si="26"/>
        <v>6.7373729564505398</v>
      </c>
      <c r="AT39">
        <f t="shared" si="26"/>
        <v>4.5451608783448165</v>
      </c>
      <c r="AU39">
        <f t="shared" si="23"/>
        <v>-410.18865680991416</v>
      </c>
      <c r="AW39">
        <v>36</v>
      </c>
      <c r="AX39">
        <f>IF(Z39&gt;0, (R39*SUMPRODUCT(K39:$K$98, X39:$X$98)-K39*$AZ$3)/Z39, 0)</f>
        <v>6900.2888957212826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1000000</v>
      </c>
      <c r="S40">
        <f t="shared" si="1"/>
        <v>6533.7536083924897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3441.3058282884367</v>
      </c>
      <c r="AC40">
        <f t="shared" si="2"/>
        <v>3053.5442900819253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-26382.738806076781</v>
      </c>
      <c r="AI40">
        <f t="shared" si="25"/>
        <v>-26388.580670633321</v>
      </c>
      <c r="AJ40">
        <f t="shared" si="7"/>
        <v>387.76153820651143</v>
      </c>
      <c r="AK40">
        <f t="shared" si="22"/>
        <v>240.89140798019059</v>
      </c>
      <c r="AL40">
        <f t="shared" si="8"/>
        <v>-25759.927724446618</v>
      </c>
      <c r="AN40">
        <f t="shared" si="26"/>
        <v>0</v>
      </c>
      <c r="AO40">
        <f t="shared" si="26"/>
        <v>0</v>
      </c>
      <c r="AP40">
        <f t="shared" si="26"/>
        <v>-8.8203261596938559E-2</v>
      </c>
      <c r="AQ40">
        <f t="shared" si="26"/>
        <v>-398.33919291256495</v>
      </c>
      <c r="AR40">
        <f t="shared" si="26"/>
        <v>-398.42739617416191</v>
      </c>
      <c r="AS40">
        <f t="shared" si="26"/>
        <v>5.8546089284763454</v>
      </c>
      <c r="AT40">
        <f t="shared" si="26"/>
        <v>3.637093545886855</v>
      </c>
      <c r="AU40">
        <f t="shared" si="23"/>
        <v>-388.93569369979872</v>
      </c>
      <c r="AW40">
        <v>37</v>
      </c>
      <c r="AX40">
        <f>IF(Z40&gt;0, (R40*SUMPRODUCT(K40:$K$98, X40:$X$98)-K40*$AZ$3)/Z40, 0)</f>
        <v>6533.7536083924897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1000000</v>
      </c>
      <c r="S41">
        <f t="shared" si="1"/>
        <v>6173.2494196495491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3053.5442900819253</v>
      </c>
      <c r="AC41">
        <f t="shared" si="2"/>
        <v>2685.2088773931396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-27700.719679612324</v>
      </c>
      <c r="AI41">
        <f t="shared" si="25"/>
        <v>-27706.156866527301</v>
      </c>
      <c r="AJ41">
        <f t="shared" si="7"/>
        <v>368.33541268878571</v>
      </c>
      <c r="AK41">
        <f t="shared" si="22"/>
        <v>213.74810030573479</v>
      </c>
      <c r="AL41">
        <f t="shared" si="8"/>
        <v>-27124.073353532778</v>
      </c>
      <c r="AN41">
        <f t="shared" si="26"/>
        <v>0</v>
      </c>
      <c r="AO41">
        <f t="shared" si="26"/>
        <v>0</v>
      </c>
      <c r="AP41">
        <f t="shared" si="26"/>
        <v>-7.3297540410353079E-2</v>
      </c>
      <c r="AQ41">
        <f t="shared" si="26"/>
        <v>-373.42740866955302</v>
      </c>
      <c r="AR41">
        <f t="shared" si="26"/>
        <v>-373.50070620996337</v>
      </c>
      <c r="AS41">
        <f t="shared" si="26"/>
        <v>4.9654500053598838</v>
      </c>
      <c r="AT41">
        <f t="shared" si="26"/>
        <v>2.8814918936549203</v>
      </c>
      <c r="AU41">
        <f t="shared" si="23"/>
        <v>-365.65376431094853</v>
      </c>
      <c r="AW41">
        <v>38</v>
      </c>
      <c r="AX41">
        <f>IF(Z41&gt;0, (R41*SUMPRODUCT(K41:$K$98, X41:$X$98)-K41*$AZ$3)/Z41, 0)</f>
        <v>6173.2494196495491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1000000</v>
      </c>
      <c r="S42">
        <f t="shared" si="1"/>
        <v>5818.8453890346145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2685.2088773931396</v>
      </c>
      <c r="AC42">
        <f t="shared" si="2"/>
        <v>2338.5705582091045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-28729.225708837512</v>
      </c>
      <c r="AI42">
        <f t="shared" si="25"/>
        <v>-28734.24940856198</v>
      </c>
      <c r="AJ42">
        <f t="shared" si="7"/>
        <v>346.63831918403503</v>
      </c>
      <c r="AK42">
        <f t="shared" si="22"/>
        <v>187.96462141751979</v>
      </c>
      <c r="AL42">
        <f t="shared" si="8"/>
        <v>-28199.646467960425</v>
      </c>
      <c r="AN42">
        <f t="shared" si="26"/>
        <v>0</v>
      </c>
      <c r="AO42">
        <f t="shared" si="26"/>
        <v>0</v>
      </c>
      <c r="AP42">
        <f t="shared" si="26"/>
        <v>-6.0467329515380835E-2</v>
      </c>
      <c r="AQ42">
        <f t="shared" si="26"/>
        <v>-345.79685350164277</v>
      </c>
      <c r="AR42">
        <f t="shared" si="26"/>
        <v>-345.85732083115818</v>
      </c>
      <c r="AS42">
        <f t="shared" si="26"/>
        <v>4.1722823055431268</v>
      </c>
      <c r="AT42">
        <f t="shared" si="26"/>
        <v>2.2624199939997576</v>
      </c>
      <c r="AU42">
        <f t="shared" si="23"/>
        <v>-339.42261853161529</v>
      </c>
      <c r="AW42">
        <v>39</v>
      </c>
      <c r="AX42">
        <f>IF(Z42&gt;0, (R42*SUMPRODUCT(K42:$K$98, X42:$X$98)-K42*$AZ$3)/Z42, 0)</f>
        <v>5818.8453890346145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1000000</v>
      </c>
      <c r="S43">
        <f t="shared" si="1"/>
        <v>5475.6686393007767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2338.5705582091045</v>
      </c>
      <c r="AC43">
        <f t="shared" si="2"/>
        <v>2016.6925346052451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-29576.328809842635</v>
      </c>
      <c r="AI43">
        <f t="shared" si="25"/>
        <v>-29580.932568459735</v>
      </c>
      <c r="AJ43">
        <f t="shared" si="7"/>
        <v>321.87802360385945</v>
      </c>
      <c r="AK43">
        <f t="shared" si="22"/>
        <v>163.69993907463734</v>
      </c>
      <c r="AL43">
        <f t="shared" si="8"/>
        <v>-29095.354605781238</v>
      </c>
      <c r="AN43">
        <f t="shared" si="26"/>
        <v>0</v>
      </c>
      <c r="AO43">
        <f t="shared" si="26"/>
        <v>0</v>
      </c>
      <c r="AP43">
        <f t="shared" si="26"/>
        <v>-4.9475664737974212E-2</v>
      </c>
      <c r="AQ43">
        <f t="shared" si="26"/>
        <v>-317.85083669256471</v>
      </c>
      <c r="AR43">
        <f t="shared" si="26"/>
        <v>-317.90031235730271</v>
      </c>
      <c r="AS43">
        <f t="shared" si="26"/>
        <v>3.4591581589865403</v>
      </c>
      <c r="AT43">
        <f t="shared" si="26"/>
        <v>1.7592502076890522</v>
      </c>
      <c r="AU43">
        <f t="shared" si="23"/>
        <v>-312.68190399062712</v>
      </c>
      <c r="AW43">
        <v>40</v>
      </c>
      <c r="AX43">
        <f>IF(Z43&gt;0, (R43*SUMPRODUCT(K43:$K$98, X43:$X$98)-K43*$AZ$3)/Z43, 0)</f>
        <v>5475.6686393007767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1000000</v>
      </c>
      <c r="S44">
        <f t="shared" si="1"/>
        <v>5145.530662492075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2016.6925346052451</v>
      </c>
      <c r="AC44">
        <f t="shared" si="2"/>
        <v>1720.1977960357008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-30308.568630161284</v>
      </c>
      <c r="AI44">
        <f t="shared" si="25"/>
        <v>-30312.747494084335</v>
      </c>
      <c r="AJ44">
        <f t="shared" si="7"/>
        <v>296.49473856954432</v>
      </c>
      <c r="AK44">
        <f t="shared" si="22"/>
        <v>141.16847742236718</v>
      </c>
      <c r="AL44">
        <f t="shared" si="8"/>
        <v>-29875.084278092421</v>
      </c>
      <c r="AN44">
        <f t="shared" si="26"/>
        <v>0</v>
      </c>
      <c r="AO44">
        <f t="shared" si="26"/>
        <v>0</v>
      </c>
      <c r="AP44">
        <f t="shared" si="26"/>
        <v>-4.009768501099318E-2</v>
      </c>
      <c r="AQ44">
        <f t="shared" si="26"/>
        <v>-290.82149130586515</v>
      </c>
      <c r="AR44">
        <f t="shared" si="26"/>
        <v>-290.8615889908761</v>
      </c>
      <c r="AS44">
        <f t="shared" si="26"/>
        <v>2.8449724263563363</v>
      </c>
      <c r="AT44">
        <f t="shared" si="26"/>
        <v>1.3545617290714234</v>
      </c>
      <c r="AU44">
        <f t="shared" si="23"/>
        <v>-286.66205483544832</v>
      </c>
      <c r="AW44">
        <v>41</v>
      </c>
      <c r="AX44">
        <f>IF(Z44&gt;0, (R44*SUMPRODUCT(K44:$K$98, X44:$X$98)-K44*$AZ$3)/Z44, 0)</f>
        <v>5145.530662492075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1000000</v>
      </c>
      <c r="S45">
        <f t="shared" si="1"/>
        <v>4822.6125728855186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1720.1977960357008</v>
      </c>
      <c r="AC45">
        <f t="shared" si="2"/>
        <v>1448.4442494825332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-30621.71190078391</v>
      </c>
      <c r="AI45">
        <f t="shared" si="25"/>
        <v>-30625.46620466897</v>
      </c>
      <c r="AJ45">
        <f t="shared" si="7"/>
        <v>271.75354655316755</v>
      </c>
      <c r="AK45">
        <f t="shared" si="22"/>
        <v>120.41384572249906</v>
      </c>
      <c r="AL45">
        <f t="shared" si="8"/>
        <v>-30233.298812393303</v>
      </c>
      <c r="AN45">
        <f t="shared" si="26"/>
        <v>0</v>
      </c>
      <c r="AO45">
        <f t="shared" si="26"/>
        <v>0</v>
      </c>
      <c r="AP45">
        <f t="shared" si="26"/>
        <v>-3.2164179024045801E-2</v>
      </c>
      <c r="AQ45">
        <f t="shared" si="26"/>
        <v>-262.34483242513863</v>
      </c>
      <c r="AR45">
        <f t="shared" si="26"/>
        <v>-262.37699660416268</v>
      </c>
      <c r="AS45">
        <f t="shared" si="26"/>
        <v>2.3281891901544136</v>
      </c>
      <c r="AT45">
        <f t="shared" si="26"/>
        <v>1.0316193385950712</v>
      </c>
      <c r="AU45">
        <f t="shared" si="23"/>
        <v>-259.01718807541317</v>
      </c>
      <c r="AW45">
        <v>42</v>
      </c>
      <c r="AX45">
        <f>IF(Z45&gt;0, (R45*SUMPRODUCT(K45:$K$98, X45:$X$98)-K45*$AZ$3)/Z45, 0)</f>
        <v>4822.6125728855186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1000000</v>
      </c>
      <c r="S46">
        <f t="shared" si="1"/>
        <v>4508.4151984157743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1448.4442494825332</v>
      </c>
      <c r="AC46">
        <f t="shared" si="2"/>
        <v>1203.1243677294456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-30478.940660485176</v>
      </c>
      <c r="AI46">
        <f t="shared" si="25"/>
        <v>-30482.27643457313</v>
      </c>
      <c r="AJ46">
        <f t="shared" si="7"/>
        <v>245.31988175308766</v>
      </c>
      <c r="AK46">
        <f t="shared" si="22"/>
        <v>101.39109746377734</v>
      </c>
      <c r="AL46">
        <f t="shared" si="8"/>
        <v>-30135.565455356267</v>
      </c>
      <c r="AN46">
        <f t="shared" si="26"/>
        <v>0</v>
      </c>
      <c r="AO46">
        <f t="shared" si="26"/>
        <v>0</v>
      </c>
      <c r="AP46">
        <f t="shared" si="26"/>
        <v>-2.5516532452183188E-2</v>
      </c>
      <c r="AQ46">
        <f t="shared" si="26"/>
        <v>-233.14434909715482</v>
      </c>
      <c r="AR46">
        <f t="shared" si="26"/>
        <v>-233.16986562960699</v>
      </c>
      <c r="AS46">
        <f t="shared" si="26"/>
        <v>1.8765397652440641</v>
      </c>
      <c r="AT46">
        <f t="shared" si="26"/>
        <v>0.77557687078951987</v>
      </c>
      <c r="AU46">
        <f t="shared" si="23"/>
        <v>-230.51774899357343</v>
      </c>
      <c r="AW46">
        <v>43</v>
      </c>
      <c r="AX46">
        <f>IF(Z46&gt;0, (R46*SUMPRODUCT(K46:$K$98, X46:$X$98)-K46*$AZ$3)/Z46, 0)</f>
        <v>4508.4151984157743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1000000</v>
      </c>
      <c r="S47">
        <f t="shared" si="1"/>
        <v>4207.6263486476191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1203.1243677294456</v>
      </c>
      <c r="AC47">
        <f t="shared" si="2"/>
        <v>985.18086744662185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-30051.588465496505</v>
      </c>
      <c r="AI47">
        <f t="shared" si="25"/>
        <v>-30054.515236987761</v>
      </c>
      <c r="AJ47">
        <f t="shared" si="7"/>
        <v>217.94350028282372</v>
      </c>
      <c r="AK47">
        <f t="shared" si="22"/>
        <v>84.2187057410612</v>
      </c>
      <c r="AL47">
        <f t="shared" si="8"/>
        <v>-29752.353030963874</v>
      </c>
      <c r="AN47">
        <f t="shared" si="26"/>
        <v>0</v>
      </c>
      <c r="AO47">
        <f t="shared" si="26"/>
        <v>0</v>
      </c>
      <c r="AP47">
        <f t="shared" si="26"/>
        <v>-1.998921865329335E-2</v>
      </c>
      <c r="AQ47">
        <f t="shared" si="26"/>
        <v>-205.24587399805722</v>
      </c>
      <c r="AR47">
        <f t="shared" si="26"/>
        <v>-205.2658632167105</v>
      </c>
      <c r="AS47">
        <f t="shared" si="26"/>
        <v>1.4885071466056672</v>
      </c>
      <c r="AT47">
        <f t="shared" si="26"/>
        <v>0.57519561359145999</v>
      </c>
      <c r="AU47">
        <f t="shared" si="23"/>
        <v>-203.20216045651335</v>
      </c>
      <c r="AW47">
        <v>44</v>
      </c>
      <c r="AX47">
        <f>IF(Z47&gt;0, (R47*SUMPRODUCT(K47:$K$98, X47:$X$98)-K47*$AZ$3)/Z47, 0)</f>
        <v>4207.6263486476191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1000000</v>
      </c>
      <c r="S48">
        <f t="shared" si="1"/>
        <v>3918.6619151353229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985.18086744662185</v>
      </c>
      <c r="AC48">
        <f t="shared" si="2"/>
        <v>793.50717988993244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-29305.880012813934</v>
      </c>
      <c r="AI48">
        <f t="shared" si="25"/>
        <v>-29308.411193090116</v>
      </c>
      <c r="AJ48">
        <f t="shared" si="7"/>
        <v>191.6736875566894</v>
      </c>
      <c r="AK48">
        <f t="shared" si="22"/>
        <v>68.962660721263532</v>
      </c>
      <c r="AL48">
        <f t="shared" si="8"/>
        <v>-29047.774844812164</v>
      </c>
      <c r="AN48">
        <f t="shared" si="26"/>
        <v>0</v>
      </c>
      <c r="AO48">
        <f t="shared" si="26"/>
        <v>0</v>
      </c>
      <c r="AP48">
        <f t="shared" si="26"/>
        <v>-1.5435192761123448E-2</v>
      </c>
      <c r="AQ48">
        <f t="shared" si="26"/>
        <v>-178.70789816443968</v>
      </c>
      <c r="AR48">
        <f t="shared" si="26"/>
        <v>-178.7233333572008</v>
      </c>
      <c r="AS48">
        <f t="shared" si="26"/>
        <v>1.1688303446853041</v>
      </c>
      <c r="AT48">
        <f t="shared" si="26"/>
        <v>0.42053581547237789</v>
      </c>
      <c r="AU48">
        <f t="shared" si="23"/>
        <v>-177.13396719704312</v>
      </c>
      <c r="AW48">
        <v>45</v>
      </c>
      <c r="AX48">
        <f>IF(Z48&gt;0, (R48*SUMPRODUCT(K48:$K$98, X48:$X$98)-K48*$AZ$3)/Z48, 0)</f>
        <v>3918.6619151353229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1000000</v>
      </c>
      <c r="S49">
        <f t="shared" si="1"/>
        <v>3640.3042629443808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793.50717988993244</v>
      </c>
      <c r="AC49">
        <f t="shared" si="2"/>
        <v>626.91730533385658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-28253.844220454772</v>
      </c>
      <c r="AI49">
        <f t="shared" si="25"/>
        <v>-28255.996915875439</v>
      </c>
      <c r="AJ49">
        <f t="shared" si="7"/>
        <v>166.58987455607587</v>
      </c>
      <c r="AK49">
        <f t="shared" si="22"/>
        <v>55.545502592295279</v>
      </c>
      <c r="AL49">
        <f t="shared" si="8"/>
        <v>-28033.861538727066</v>
      </c>
      <c r="AN49">
        <f t="shared" si="26"/>
        <v>0</v>
      </c>
      <c r="AO49">
        <f t="shared" si="26"/>
        <v>0</v>
      </c>
      <c r="AP49">
        <f t="shared" si="26"/>
        <v>-1.1720699841736982E-2</v>
      </c>
      <c r="AQ49">
        <f t="shared" si="26"/>
        <v>-153.83264362619951</v>
      </c>
      <c r="AR49">
        <f t="shared" si="26"/>
        <v>-153.84436432604124</v>
      </c>
      <c r="AS49">
        <f t="shared" si="26"/>
        <v>0.90702562824230126</v>
      </c>
      <c r="AT49">
        <f t="shared" si="26"/>
        <v>0.30242651012893446</v>
      </c>
      <c r="AU49">
        <f t="shared" si="23"/>
        <v>-152.63491218767001</v>
      </c>
      <c r="AW49">
        <v>46</v>
      </c>
      <c r="AX49">
        <f>IF(Z49&gt;0, (R49*SUMPRODUCT(K49:$K$98, X49:$X$98)-K49*$AZ$3)/Z49, 0)</f>
        <v>3640.3042629443808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1000000</v>
      </c>
      <c r="S50">
        <f t="shared" si="1"/>
        <v>3369.5783609035329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626.91730533385658</v>
      </c>
      <c r="AC50">
        <f t="shared" si="2"/>
        <v>483.9043256436961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-26883.721491451863</v>
      </c>
      <c r="AI50">
        <f t="shared" si="25"/>
        <v>-26885.516613399679</v>
      </c>
      <c r="AJ50">
        <f t="shared" si="7"/>
        <v>143.01297969016048</v>
      </c>
      <c r="AK50">
        <f t="shared" si="22"/>
        <v>43.884211373369965</v>
      </c>
      <c r="AL50">
        <f t="shared" si="8"/>
        <v>-26698.619422336149</v>
      </c>
      <c r="AN50">
        <f t="shared" si="26"/>
        <v>0</v>
      </c>
      <c r="AO50">
        <f t="shared" si="26"/>
        <v>0</v>
      </c>
      <c r="AP50">
        <f t="shared" si="26"/>
        <v>-8.7266366022546969E-3</v>
      </c>
      <c r="AQ50">
        <f t="shared" si="26"/>
        <v>-130.68998919959654</v>
      </c>
      <c r="AR50">
        <f t="shared" si="26"/>
        <v>-130.69871583619877</v>
      </c>
      <c r="AS50">
        <f t="shared" si="26"/>
        <v>0.69522981693781161</v>
      </c>
      <c r="AT50">
        <f t="shared" si="26"/>
        <v>0.21333456799283332</v>
      </c>
      <c r="AU50">
        <f t="shared" si="23"/>
        <v>-129.79015145126814</v>
      </c>
      <c r="AW50">
        <v>47</v>
      </c>
      <c r="AX50">
        <f>IF(Z50&gt;0, (R50*SUMPRODUCT(K50:$K$98, X50:$X$98)-K50*$AZ$3)/Z50, 0)</f>
        <v>3369.5783609035329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1000000</v>
      </c>
      <c r="S51">
        <f t="shared" si="1"/>
        <v>3101.2038505371979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483.9043256436961</v>
      </c>
      <c r="AC51">
        <f t="shared" si="2"/>
        <v>362.8747506727056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-25162.726976692273</v>
      </c>
      <c r="AI51">
        <f t="shared" si="25"/>
        <v>-25164.189613333401</v>
      </c>
      <c r="AJ51">
        <f t="shared" si="7"/>
        <v>121.0295749709905</v>
      </c>
      <c r="AK51">
        <f t="shared" si="22"/>
        <v>33.873302795058727</v>
      </c>
      <c r="AL51">
        <f t="shared" si="8"/>
        <v>-25009.286735567352</v>
      </c>
      <c r="AN51">
        <f t="shared" si="26"/>
        <v>0</v>
      </c>
      <c r="AO51">
        <f t="shared" si="26"/>
        <v>0</v>
      </c>
      <c r="AP51">
        <f t="shared" si="26"/>
        <v>-6.3485034619031174E-3</v>
      </c>
      <c r="AQ51">
        <f t="shared" si="26"/>
        <v>-109.21759706433279</v>
      </c>
      <c r="AR51">
        <f t="shared" si="26"/>
        <v>-109.22394556779469</v>
      </c>
      <c r="AS51">
        <f t="shared" si="26"/>
        <v>0.52532300510565422</v>
      </c>
      <c r="AT51">
        <f t="shared" si="26"/>
        <v>0.1470254292921308</v>
      </c>
      <c r="AU51">
        <f t="shared" si="23"/>
        <v>-108.5515971333969</v>
      </c>
      <c r="AW51">
        <v>48</v>
      </c>
      <c r="AX51">
        <f>IF(Z51&gt;0, (R51*SUMPRODUCT(K51:$K$98, X51:$X$98)-K51*$AZ$3)/Z51, 0)</f>
        <v>3101.2038505371979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1000000</v>
      </c>
      <c r="S52">
        <f t="shared" si="1"/>
        <v>2830.1396492523231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362.8747506727056</v>
      </c>
      <c r="AC52">
        <f t="shared" si="2"/>
        <v>262.28252345534275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-23166.058198734285</v>
      </c>
      <c r="AI52">
        <f t="shared" si="25"/>
        <v>-23167.216633281518</v>
      </c>
      <c r="AJ52">
        <f t="shared" si="7"/>
        <v>100.59222721736285</v>
      </c>
      <c r="AK52">
        <f t="shared" si="22"/>
        <v>25.401232547089396</v>
      </c>
      <c r="AL52">
        <f t="shared" si="8"/>
        <v>-23041.223173517064</v>
      </c>
      <c r="AN52">
        <f t="shared" si="26"/>
        <v>0</v>
      </c>
      <c r="AO52">
        <f t="shared" si="26"/>
        <v>0</v>
      </c>
      <c r="AP52">
        <f t="shared" si="26"/>
        <v>-4.4894009061514136E-3</v>
      </c>
      <c r="AQ52">
        <f t="shared" si="26"/>
        <v>-89.777815171035897</v>
      </c>
      <c r="AR52">
        <f t="shared" si="26"/>
        <v>-89.782304571942049</v>
      </c>
      <c r="AS52">
        <f t="shared" si="26"/>
        <v>0.38983543532911735</v>
      </c>
      <c r="AT52">
        <f t="shared" si="26"/>
        <v>9.8440016906013394E-2</v>
      </c>
      <c r="AU52">
        <f t="shared" si="23"/>
        <v>-89.294029119706906</v>
      </c>
      <c r="AW52">
        <v>49</v>
      </c>
      <c r="AX52">
        <f>IF(Z52&gt;0, (R52*SUMPRODUCT(K52:$K$98, X52:$X$98)-K52*$AZ$3)/Z52, 0)</f>
        <v>2830.1396492523231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1000000</v>
      </c>
      <c r="S53">
        <f t="shared" si="1"/>
        <v>2539.2986540241891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262.28252345534275</v>
      </c>
      <c r="AC53">
        <f t="shared" si="2"/>
        <v>180.20593136195853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-20781.203680220078</v>
      </c>
      <c r="AI53">
        <f t="shared" si="25"/>
        <v>-20782.090765375837</v>
      </c>
      <c r="AJ53">
        <f t="shared" si="7"/>
        <v>82.076592093384221</v>
      </c>
      <c r="AK53">
        <f t="shared" si="22"/>
        <v>18.359776641873996</v>
      </c>
      <c r="AL53">
        <f t="shared" si="8"/>
        <v>-20681.654396640577</v>
      </c>
      <c r="AN53">
        <f t="shared" si="26"/>
        <v>0</v>
      </c>
      <c r="AO53">
        <f t="shared" si="26"/>
        <v>0</v>
      </c>
      <c r="AP53">
        <f t="shared" si="26"/>
        <v>-3.0694755506217122E-3</v>
      </c>
      <c r="AQ53">
        <f t="shared" si="26"/>
        <v>-71.906734313827172</v>
      </c>
      <c r="AR53">
        <f t="shared" si="26"/>
        <v>-71.90980378937779</v>
      </c>
      <c r="AS53">
        <f t="shared" si="26"/>
        <v>0.28399989682314902</v>
      </c>
      <c r="AT53">
        <f t="shared" si="26"/>
        <v>6.3528157529442117E-2</v>
      </c>
      <c r="AU53">
        <f t="shared" si="23"/>
        <v>-71.562275735025196</v>
      </c>
      <c r="AW53">
        <v>50</v>
      </c>
      <c r="AX53">
        <f>IF(Z53&gt;0, (R53*SUMPRODUCT(K53:$K$98, X53:$X$98)-K53*$AZ$3)/Z53, 0)</f>
        <v>2539.2986540241891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1000000</v>
      </c>
      <c r="S54">
        <f t="shared" si="1"/>
        <v>2206.2584575043779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180.20593136195853</v>
      </c>
      <c r="AC54">
        <f t="shared" si="2"/>
        <v>115.17528908174882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-18053.247421889089</v>
      </c>
      <c r="AI54">
        <f t="shared" si="25"/>
        <v>-18053.899970600516</v>
      </c>
      <c r="AJ54">
        <f t="shared" si="7"/>
        <v>65.030642280209719</v>
      </c>
      <c r="AK54">
        <f t="shared" si="22"/>
        <v>12.614415195337099</v>
      </c>
      <c r="AL54">
        <f t="shared" si="8"/>
        <v>-17976.254913124969</v>
      </c>
      <c r="AN54">
        <f t="shared" si="26"/>
        <v>0</v>
      </c>
      <c r="AO54">
        <f t="shared" si="26"/>
        <v>0</v>
      </c>
      <c r="AP54">
        <f t="shared" si="26"/>
        <v>-2.0160150980293189E-3</v>
      </c>
      <c r="AQ54">
        <f t="shared" si="26"/>
        <v>-55.774563237332657</v>
      </c>
      <c r="AR54">
        <f t="shared" si="26"/>
        <v>-55.776579252430686</v>
      </c>
      <c r="AS54">
        <f t="shared" si="26"/>
        <v>0.20090876646515163</v>
      </c>
      <c r="AT54">
        <f t="shared" si="26"/>
        <v>3.8971575671269354E-2</v>
      </c>
      <c r="AU54">
        <f t="shared" si="23"/>
        <v>-55.536698910294263</v>
      </c>
      <c r="AW54">
        <v>51</v>
      </c>
      <c r="AX54">
        <f>IF(Z54&gt;0, (R54*SUMPRODUCT(K54:$K$98, X54:$X$98)-K54*$AZ$3)/Z54, 0)</f>
        <v>2206.2584575043779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1000000</v>
      </c>
      <c r="S55">
        <f t="shared" si="1"/>
        <v>1791.5231975634324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115.17528908174882</v>
      </c>
      <c r="AC55">
        <f t="shared" si="2"/>
        <v>65.540093731574743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-15098.411065539129</v>
      </c>
      <c r="AI55">
        <f t="shared" si="25"/>
        <v>-15098.868358625123</v>
      </c>
      <c r="AJ55">
        <f t="shared" si="7"/>
        <v>49.635195350174072</v>
      </c>
      <c r="AK55">
        <f t="shared" si="22"/>
        <v>8.0622702357224174</v>
      </c>
      <c r="AL55">
        <f t="shared" si="8"/>
        <v>-15041.170893039225</v>
      </c>
      <c r="AN55">
        <f t="shared" si="26"/>
        <v>0</v>
      </c>
      <c r="AO55">
        <f t="shared" si="26"/>
        <v>0</v>
      </c>
      <c r="AP55">
        <f t="shared" si="26"/>
        <v>-1.2614134467830234E-3</v>
      </c>
      <c r="AQ55">
        <f t="shared" si="26"/>
        <v>-41.647991903717113</v>
      </c>
      <c r="AR55">
        <f t="shared" si="26"/>
        <v>-41.64925331716389</v>
      </c>
      <c r="AS55">
        <f t="shared" si="26"/>
        <v>0.1369154810469887</v>
      </c>
      <c r="AT55">
        <f t="shared" si="26"/>
        <v>2.2239251802418512E-2</v>
      </c>
      <c r="AU55">
        <f t="shared" si="23"/>
        <v>-41.490098584314481</v>
      </c>
      <c r="AW55">
        <v>52</v>
      </c>
      <c r="AX55">
        <f>IF(Z55&gt;0, (R55*SUMPRODUCT(K55:$K$98, X55:$X$98)-K55*$AZ$3)/Z55, 0)</f>
        <v>1791.5231975634324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1000000</v>
      </c>
      <c r="S56">
        <f t="shared" si="1"/>
        <v>1213.1747286265156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65.540093731574743</v>
      </c>
      <c r="AC56">
        <f t="shared" si="2"/>
        <v>29.373680298534889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-12005.370261786389</v>
      </c>
      <c r="AI56">
        <f t="shared" si="25"/>
        <v>-12005.672914813251</v>
      </c>
      <c r="AJ56">
        <f t="shared" si="7"/>
        <v>36.16641343303985</v>
      </c>
      <c r="AK56">
        <f t="shared" si="22"/>
        <v>4.5878065612102326</v>
      </c>
      <c r="AL56">
        <f t="shared" si="8"/>
        <v>-11964.918694819</v>
      </c>
      <c r="AN56">
        <f t="shared" si="26"/>
        <v>0</v>
      </c>
      <c r="AO56">
        <f t="shared" si="26"/>
        <v>0</v>
      </c>
      <c r="AP56">
        <f t="shared" si="26"/>
        <v>-7.4540074104025814E-4</v>
      </c>
      <c r="AQ56">
        <f t="shared" si="26"/>
        <v>-29.567891596436006</v>
      </c>
      <c r="AR56">
        <f t="shared" si="26"/>
        <v>-29.568636997177045</v>
      </c>
      <c r="AS56">
        <f t="shared" si="26"/>
        <v>8.9073853492369404E-2</v>
      </c>
      <c r="AT56">
        <f t="shared" si="26"/>
        <v>1.1299257258151165E-2</v>
      </c>
      <c r="AU56">
        <f t="shared" si="23"/>
        <v>-29.468263886426524</v>
      </c>
      <c r="AW56">
        <v>53</v>
      </c>
      <c r="AX56">
        <f>IF(Z56&gt;0, (R56*SUMPRODUCT(K56:$K$98, X56:$X$98)-K56*$AZ$3)/Z56, 0)</f>
        <v>1213.1747286265156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1000000</v>
      </c>
      <c r="S57">
        <f t="shared" si="1"/>
        <v>313.85796936883895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29.373680298534889</v>
      </c>
      <c r="AC57">
        <f t="shared" si="2"/>
        <v>4.7000551937750501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-8995.017444043131</v>
      </c>
      <c r="AI57">
        <f t="shared" si="25"/>
        <v>-8995.2046328216747</v>
      </c>
      <c r="AJ57">
        <f t="shared" si="7"/>
        <v>24.673625104759839</v>
      </c>
      <c r="AK57">
        <f t="shared" si="22"/>
        <v>2.0561576208974426</v>
      </c>
      <c r="AL57">
        <f t="shared" si="8"/>
        <v>-8968.4748500960177</v>
      </c>
      <c r="AN57">
        <f t="shared" si="26"/>
        <v>0</v>
      </c>
      <c r="AO57">
        <f t="shared" si="26"/>
        <v>0</v>
      </c>
      <c r="AP57">
        <f t="shared" si="26"/>
        <v>-4.1162958975733243E-4</v>
      </c>
      <c r="AQ57">
        <f t="shared" si="26"/>
        <v>-19.780113792974507</v>
      </c>
      <c r="AR57">
        <f t="shared" si="26"/>
        <v>-19.780525422564267</v>
      </c>
      <c r="AS57">
        <f t="shared" si="26"/>
        <v>5.425749480681074E-2</v>
      </c>
      <c r="AT57">
        <f t="shared" si="26"/>
        <v>4.5215067086475944E-3</v>
      </c>
      <c r="AU57">
        <f t="shared" si="23"/>
        <v>-19.72174642104881</v>
      </c>
      <c r="AW57">
        <v>54</v>
      </c>
      <c r="AX57">
        <f>IF(Z57&gt;0, (R57*SUMPRODUCT(K57:$K$98, X57:$X$98)-K57*$AZ$3)/Z57, 0)</f>
        <v>313.85796936883895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1000000</v>
      </c>
      <c r="S58">
        <f t="shared" si="1"/>
        <v>-1252.131927415664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4.7000551937750501</v>
      </c>
      <c r="AC58">
        <f t="shared" si="2"/>
        <v>-10.710177803060066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-6271.797462844138</v>
      </c>
      <c r="AI58">
        <f t="shared" si="25"/>
        <v>-6271.9043822666099</v>
      </c>
      <c r="AJ58">
        <f t="shared" si="7"/>
        <v>15.410232996835116</v>
      </c>
      <c r="AK58">
        <f t="shared" si="22"/>
        <v>0.32900386356425354</v>
      </c>
      <c r="AL58">
        <f t="shared" si="8"/>
        <v>-6256.1651454062103</v>
      </c>
      <c r="AN58">
        <f t="shared" si="26"/>
        <v>0</v>
      </c>
      <c r="AO58">
        <f t="shared" si="26"/>
        <v>0</v>
      </c>
      <c r="AP58">
        <f t="shared" si="26"/>
        <v>-2.0992557787994815E-4</v>
      </c>
      <c r="AQ58">
        <f t="shared" si="26"/>
        <v>-12.314046188158368</v>
      </c>
      <c r="AR58">
        <f t="shared" si="26"/>
        <v>-12.314256113736247</v>
      </c>
      <c r="AS58">
        <f t="shared" si="26"/>
        <v>3.0256449130813649E-2</v>
      </c>
      <c r="AT58">
        <f t="shared" si="26"/>
        <v>6.4596613586682299E-4</v>
      </c>
      <c r="AU58">
        <f t="shared" si="23"/>
        <v>-12.283353698469567</v>
      </c>
      <c r="AW58">
        <v>55</v>
      </c>
      <c r="AX58">
        <f>IF(Z58&gt;0, (R58*SUMPRODUCT(K58:$K$98, X58:$X$98)-K58*$AZ$3)/Z58, 0)</f>
        <v>-1252.131927415664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1000000</v>
      </c>
      <c r="S59">
        <f t="shared" si="1"/>
        <v>-4306.0290675574261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-10.710177803060066</v>
      </c>
      <c r="AC59">
        <f t="shared" si="2"/>
        <v>-19.122544708951107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-4027.1414312988663</v>
      </c>
      <c r="AI59">
        <f t="shared" si="25"/>
        <v>-4027.1969422592224</v>
      </c>
      <c r="AJ59">
        <f t="shared" si="7"/>
        <v>8.4123669058910409</v>
      </c>
      <c r="AK59">
        <f t="shared" si="22"/>
        <v>-0.74971244621420474</v>
      </c>
      <c r="AL59">
        <f t="shared" si="8"/>
        <v>-4019.5342877995458</v>
      </c>
      <c r="AN59">
        <f t="shared" si="26"/>
        <v>0</v>
      </c>
      <c r="AO59">
        <f t="shared" si="26"/>
        <v>0</v>
      </c>
      <c r="AP59">
        <f t="shared" si="26"/>
        <v>-9.7312688528215053E-5</v>
      </c>
      <c r="AQ59">
        <f t="shared" si="26"/>
        <v>-7.0597222106819846</v>
      </c>
      <c r="AR59">
        <f t="shared" si="26"/>
        <v>-7.0598195233705123</v>
      </c>
      <c r="AS59">
        <f t="shared" si="26"/>
        <v>1.4747178489524875E-2</v>
      </c>
      <c r="AT59">
        <f t="shared" si="26"/>
        <v>-1.3142725922233327E-3</v>
      </c>
      <c r="AU59">
        <f t="shared" si="23"/>
        <v>-7.0463866174732113</v>
      </c>
      <c r="AW59">
        <v>56</v>
      </c>
      <c r="AX59">
        <f>IF(Z59&gt;0, (R59*SUMPRODUCT(K59:$K$98, X59:$X$98)-K59*$AZ$3)/Z59, 0)</f>
        <v>-4306.0290675574261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1000000</v>
      </c>
      <c r="S60">
        <f t="shared" si="1"/>
        <v>-11094.961563762148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-19.122544708951107</v>
      </c>
      <c r="AC60">
        <f t="shared" si="2"/>
        <v>-22.698624703322981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-2350.6182775991583</v>
      </c>
      <c r="AI60">
        <f t="shared" si="25"/>
        <v>-2350.6438507214411</v>
      </c>
      <c r="AJ60">
        <f t="shared" si="7"/>
        <v>3.5760799943718737</v>
      </c>
      <c r="AK60">
        <f t="shared" si="22"/>
        <v>-1.3385781296265775</v>
      </c>
      <c r="AL60">
        <f t="shared" si="8"/>
        <v>-2348.4063488566958</v>
      </c>
      <c r="AN60">
        <f t="shared" si="26"/>
        <v>0</v>
      </c>
      <c r="AO60">
        <f t="shared" si="26"/>
        <v>0</v>
      </c>
      <c r="AP60">
        <f t="shared" si="26"/>
        <v>-4.0027315381526147E-5</v>
      </c>
      <c r="AQ60">
        <f t="shared" si="26"/>
        <v>-3.6792120296874011</v>
      </c>
      <c r="AR60">
        <f t="shared" si="26"/>
        <v>-3.6792520570027829</v>
      </c>
      <c r="AS60">
        <f t="shared" si="26"/>
        <v>5.5973173780711535E-3</v>
      </c>
      <c r="AT60">
        <f t="shared" si="26"/>
        <v>-2.0951563272232801E-3</v>
      </c>
      <c r="AU60">
        <f t="shared" si="23"/>
        <v>-3.675749895951935</v>
      </c>
      <c r="AW60">
        <v>57</v>
      </c>
      <c r="AX60">
        <f>IF(Z60&gt;0, (R60*SUMPRODUCT(K60:$K$98, X60:$X$98)-K60*$AZ$3)/Z60, 0)</f>
        <v>-11094.961563762148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1000000</v>
      </c>
      <c r="S61">
        <f t="shared" si="1"/>
        <v>-28796.405184889874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-22.698624703322981</v>
      </c>
      <c r="AC61">
        <f t="shared" si="2"/>
        <v>-23.267441897019211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-1217.3931423928109</v>
      </c>
      <c r="AI61">
        <f t="shared" si="25"/>
        <v>-1217.4032423695908</v>
      </c>
      <c r="AJ61">
        <f t="shared" si="7"/>
        <v>0.56881719369622985</v>
      </c>
      <c r="AK61">
        <f t="shared" si="22"/>
        <v>-1.5889037292326089</v>
      </c>
      <c r="AL61">
        <f t="shared" si="8"/>
        <v>-1218.4233289051272</v>
      </c>
      <c r="AN61">
        <f t="shared" si="26"/>
        <v>0</v>
      </c>
      <c r="AO61">
        <f t="shared" si="26"/>
        <v>0</v>
      </c>
      <c r="AP61">
        <f t="shared" si="26"/>
        <v>-1.4114810779782893E-5</v>
      </c>
      <c r="AQ61">
        <f t="shared" si="26"/>
        <v>-1.7013181538824313</v>
      </c>
      <c r="AR61">
        <f t="shared" si="26"/>
        <v>-1.7013322686932111</v>
      </c>
      <c r="AS61">
        <f t="shared" si="26"/>
        <v>7.9492727877022908E-4</v>
      </c>
      <c r="AT61">
        <f t="shared" si="26"/>
        <v>-2.2205076282930903E-3</v>
      </c>
      <c r="AU61">
        <f t="shared" si="23"/>
        <v>-1.702757849042734</v>
      </c>
      <c r="AW61">
        <v>58</v>
      </c>
      <c r="AX61">
        <f>IF(Z61&gt;0, (R61*SUMPRODUCT(K61:$K$98, X61:$X$98)-K61*$AZ$3)/Z61, 0)</f>
        <v>-28796.405184889874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1000000</v>
      </c>
      <c r="S62">
        <f t="shared" si="1"/>
        <v>-85613.10715069712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-23.267441897019211</v>
      </c>
      <c r="AC62">
        <f t="shared" si="2"/>
        <v>-22.191621804480953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-540.709932895713</v>
      </c>
      <c r="AI62">
        <f t="shared" si="25"/>
        <v>-540.71317299856389</v>
      </c>
      <c r="AJ62">
        <f t="shared" si="7"/>
        <v>-1.0758200925382582</v>
      </c>
      <c r="AK62">
        <f t="shared" si="22"/>
        <v>-1.628720932791345</v>
      </c>
      <c r="AL62">
        <f t="shared" si="8"/>
        <v>-543.4177140238935</v>
      </c>
      <c r="AN62">
        <f t="shared" si="26"/>
        <v>0</v>
      </c>
      <c r="AO62">
        <f t="shared" si="26"/>
        <v>0</v>
      </c>
      <c r="AP62">
        <f t="shared" si="26"/>
        <v>-4.0429228951666889E-6</v>
      </c>
      <c r="AQ62">
        <f t="shared" si="26"/>
        <v>-0.67468493067131241</v>
      </c>
      <c r="AR62">
        <f t="shared" si="26"/>
        <v>-0.67468897359420754</v>
      </c>
      <c r="AS62">
        <f t="shared" si="26"/>
        <v>-1.3423825981184123E-3</v>
      </c>
      <c r="AT62">
        <f t="shared" si="26"/>
        <v>-2.0322790516133981E-3</v>
      </c>
      <c r="AU62">
        <f t="shared" si="23"/>
        <v>-0.67806363524393931</v>
      </c>
      <c r="AW62">
        <v>59</v>
      </c>
      <c r="AX62">
        <f>IF(Z62&gt;0, (R62*SUMPRODUCT(K62:$K$98, X62:$X$98)-K62*$AZ$3)/Z62, 0)</f>
        <v>-85613.10715069712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1000000</v>
      </c>
      <c r="S63">
        <f t="shared" si="1"/>
        <v>-326740.23481502599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-22.191621804480953</v>
      </c>
      <c r="AC63">
        <f t="shared" si="2"/>
        <v>-20.386719015133799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-194.22187400568291</v>
      </c>
      <c r="AI63">
        <f t="shared" si="25"/>
        <v>-194.22265393408026</v>
      </c>
      <c r="AJ63">
        <f t="shared" si="7"/>
        <v>-1.8049027893471532</v>
      </c>
      <c r="AK63">
        <f t="shared" si="22"/>
        <v>-1.5534135263136668</v>
      </c>
      <c r="AL63">
        <f t="shared" si="8"/>
        <v>-197.58097024974109</v>
      </c>
      <c r="AN63">
        <f t="shared" si="26"/>
        <v>0</v>
      </c>
      <c r="AO63">
        <f t="shared" si="26"/>
        <v>0</v>
      </c>
      <c r="AP63">
        <f t="shared" si="26"/>
        <v>-8.6890715448077586E-7</v>
      </c>
      <c r="AQ63">
        <f t="shared" si="26"/>
        <v>-0.21637983237118233</v>
      </c>
      <c r="AR63">
        <f t="shared" si="26"/>
        <v>-0.21638070127833681</v>
      </c>
      <c r="AS63">
        <f t="shared" si="26"/>
        <v>-2.0108165725647828E-3</v>
      </c>
      <c r="AT63">
        <f t="shared" si="26"/>
        <v>-1.7306359551295619E-3</v>
      </c>
      <c r="AU63">
        <f t="shared" si="23"/>
        <v>-0.22012215380603117</v>
      </c>
      <c r="AW63">
        <v>60</v>
      </c>
      <c r="AX63">
        <f>IF(Z63&gt;0, (R63*SUMPRODUCT(K63:$K$98, X63:$X$98)-K63*$AZ$3)/Z63, 0)</f>
        <v>-326740.23481502599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1000000</v>
      </c>
      <c r="S64">
        <f t="shared" si="1"/>
        <v>-1876933.4348120869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-20.386719015133799</v>
      </c>
      <c r="AC64">
        <f t="shared" si="2"/>
        <v>-18.389181240345632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-51.972868542635112</v>
      </c>
      <c r="AI64">
        <f t="shared" si="25"/>
        <v>-51.972991010891704</v>
      </c>
      <c r="AJ64">
        <f t="shared" si="7"/>
        <v>-1.9975377747881673</v>
      </c>
      <c r="AK64">
        <f t="shared" si="22"/>
        <v>-1.427070331059366</v>
      </c>
      <c r="AL64">
        <f t="shared" si="8"/>
        <v>-55.397599116739244</v>
      </c>
      <c r="AN64">
        <f t="shared" si="26"/>
        <v>0</v>
      </c>
      <c r="AO64">
        <f t="shared" si="26"/>
        <v>0</v>
      </c>
      <c r="AP64">
        <f t="shared" si="26"/>
        <v>-1.2182155886816414E-7</v>
      </c>
      <c r="AQ64">
        <f t="shared" si="26"/>
        <v>-5.1698424071687447E-2</v>
      </c>
      <c r="AR64">
        <f t="shared" si="26"/>
        <v>-5.1698545893246309E-2</v>
      </c>
      <c r="AS64">
        <f t="shared" si="26"/>
        <v>-1.9869897097463079E-3</v>
      </c>
      <c r="AT64">
        <f t="shared" si="26"/>
        <v>-1.4195346384375241E-3</v>
      </c>
      <c r="AU64">
        <f t="shared" si="23"/>
        <v>-5.5105070241430153E-2</v>
      </c>
      <c r="AW64">
        <v>61</v>
      </c>
      <c r="AX64">
        <f>IF(Z64&gt;0, (R64*SUMPRODUCT(K64:$K$98, X64:$X$98)-K64*$AZ$3)/Z64, 0)</f>
        <v>-1876933.4348120869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1000000</v>
      </c>
      <c r="S65">
        <f t="shared" si="1"/>
        <v>-10859965.803768417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-18.389181240345632</v>
      </c>
      <c r="AC65">
        <f t="shared" si="2"/>
        <v>-16.464167515167901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-8.1834436240726927</v>
      </c>
      <c r="AI65">
        <f t="shared" si="25"/>
        <v>-8.1834625746014193</v>
      </c>
      <c r="AJ65">
        <f t="shared" si="7"/>
        <v>-1.9250137251777311</v>
      </c>
      <c r="AK65">
        <f t="shared" si="22"/>
        <v>-1.2872426868241944</v>
      </c>
      <c r="AL65">
        <f t="shared" si="8"/>
        <v>-11.395718986603345</v>
      </c>
      <c r="AN65">
        <f t="shared" si="26"/>
        <v>0</v>
      </c>
      <c r="AO65">
        <f t="shared" si="26"/>
        <v>0</v>
      </c>
      <c r="AP65">
        <f t="shared" si="26"/>
        <v>-1.6830767701978233E-8</v>
      </c>
      <c r="AQ65">
        <f t="shared" si="26"/>
        <v>-7.2680631038047755E-3</v>
      </c>
      <c r="AR65">
        <f t="shared" si="26"/>
        <v>-7.2680799345724769E-3</v>
      </c>
      <c r="AS65">
        <f t="shared" si="26"/>
        <v>-1.7096862730410095E-3</v>
      </c>
      <c r="AT65">
        <f t="shared" si="26"/>
        <v>-1.1432547846029308E-3</v>
      </c>
      <c r="AU65">
        <f t="shared" si="23"/>
        <v>-1.0121020992216418E-2</v>
      </c>
      <c r="AW65">
        <v>62</v>
      </c>
      <c r="AX65">
        <f>IF(Z65&gt;0, (R65*SUMPRODUCT(K65:$K$98, X65:$X$98)-K65*$AZ$3)/Z65, 0)</f>
        <v>-10859965.803768417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1000000</v>
      </c>
      <c r="S66">
        <f t="shared" si="1"/>
        <v>-63707291.335586131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-16.464167515167901</v>
      </c>
      <c r="AC66">
        <f t="shared" si="2"/>
        <v>-14.706514016441869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-1.2700368069351642</v>
      </c>
      <c r="AI66">
        <f t="shared" si="25"/>
        <v>-1.2700396924985173</v>
      </c>
      <c r="AJ66">
        <f t="shared" si="7"/>
        <v>-1.7576534987260324</v>
      </c>
      <c r="AK66">
        <f t="shared" si="22"/>
        <v>-1.1524917260617531</v>
      </c>
      <c r="AL66">
        <f t="shared" si="8"/>
        <v>-4.1801849172863026</v>
      </c>
      <c r="AN66">
        <f t="shared" si="26"/>
        <v>0</v>
      </c>
      <c r="AO66">
        <f t="shared" si="26"/>
        <v>0</v>
      </c>
      <c r="AP66">
        <f t="shared" si="26"/>
        <v>-2.2882063451221296E-9</v>
      </c>
      <c r="AQ66">
        <f t="shared" si="26"/>
        <v>-1.0071192084586903E-3</v>
      </c>
      <c r="AR66">
        <f t="shared" si="26"/>
        <v>-1.0071214966650356E-3</v>
      </c>
      <c r="AS66">
        <f t="shared" si="26"/>
        <v>-1.3937915741618165E-3</v>
      </c>
      <c r="AT66">
        <f t="shared" si="26"/>
        <v>-9.1390780847326776E-4</v>
      </c>
      <c r="AU66">
        <f t="shared" si="23"/>
        <v>-3.3148208793001197E-3</v>
      </c>
      <c r="AW66">
        <v>63</v>
      </c>
      <c r="AX66">
        <f>IF(Z66&gt;0, (R66*SUMPRODUCT(K66:$K$98, X66:$X$98)-K66*$AZ$3)/Z66, 0)</f>
        <v>-63707291.335586131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-380385672.15420276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-14.706514016441869</v>
      </c>
      <c r="AC67">
        <f t="shared" ref="AC67:AC98" si="29">S67*Z67</f>
        <v>-13.131698312587973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-0.19401455411045576</v>
      </c>
      <c r="AI67">
        <f t="shared" ref="AI67:AI98" si="33">SUM(AE67:AH67)</f>
        <v>-0.194014985636249</v>
      </c>
      <c r="AJ67">
        <f t="shared" ref="AJ67:AJ98" si="34">AB67-AC67</f>
        <v>-1.5748157038538952</v>
      </c>
      <c r="AK67">
        <f t="shared" si="22"/>
        <v>-1.029455981150931</v>
      </c>
      <c r="AL67">
        <f t="shared" ref="AL67:AL98" si="35">SUM(AI67:AK67)</f>
        <v>-2.7982866706410752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-1.3736650829598119E-4</v>
      </c>
      <c r="AR67">
        <f t="shared" si="36"/>
        <v>-1.3736681382559327E-4</v>
      </c>
      <c r="AS67">
        <f t="shared" si="36"/>
        <v>-1.1150036420717643E-3</v>
      </c>
      <c r="AT67">
        <f t="shared" si="36"/>
        <v>-7.2887714132316135E-4</v>
      </c>
      <c r="AU67">
        <f t="shared" si="23"/>
        <v>-1.9812475972205189E-3</v>
      </c>
      <c r="AW67">
        <v>64</v>
      </c>
      <c r="AX67">
        <f>IF(Z67&gt;0, (R67*SUMPRODUCT(K67:$K$98, X67:$X$98)-K67*$AZ$3)/Z67, 0)</f>
        <v>-380385672.15420276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1000000</v>
      </c>
      <c r="S68">
        <f t="shared" si="28"/>
        <v>-2317740521.3032465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-13.131698312587973</v>
      </c>
      <c r="AC68">
        <f t="shared" si="29"/>
        <v>-11.72485101564774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-2.9118100954741613E-2</v>
      </c>
      <c r="AI68">
        <f t="shared" si="33"/>
        <v>-2.9118164189014969E-2</v>
      </c>
      <c r="AJ68">
        <f t="shared" si="34"/>
        <v>-1.4068472969402332</v>
      </c>
      <c r="AK68">
        <f t="shared" si="22"/>
        <v>-0.91921888188115819</v>
      </c>
      <c r="AL68">
        <f t="shared" si="35"/>
        <v>-2.3551843430104062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-1.8407362873873204E-5</v>
      </c>
      <c r="AR68">
        <f t="shared" si="36"/>
        <v>-1.8407402848190812E-5</v>
      </c>
      <c r="AS68">
        <f t="shared" si="36"/>
        <v>-8.8935568782996268E-4</v>
      </c>
      <c r="AT68">
        <f t="shared" si="36"/>
        <v>-5.8109543426619441E-4</v>
      </c>
      <c r="AU68">
        <f t="shared" si="23"/>
        <v>-1.4888585249443478E-3</v>
      </c>
      <c r="AW68">
        <v>65</v>
      </c>
      <c r="AX68">
        <f>IF(Z68&gt;0, (R68*SUMPRODUCT(K68:$K$98, X68:$X$98)-K68*$AZ$3)/Z68, 0)</f>
        <v>-2317740521.3032465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1000000</v>
      </c>
      <c r="S69">
        <f t="shared" si="28"/>
        <v>-14416281439.560207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-11.72485101564774</v>
      </c>
      <c r="AC69">
        <f t="shared" si="29"/>
        <v>-10.46863311636014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-4.2819870841913372E-3</v>
      </c>
      <c r="AI69">
        <f t="shared" si="33"/>
        <v>-4.2819961612834082E-3</v>
      </c>
      <c r="AJ69">
        <f t="shared" si="34"/>
        <v>-1.2562178992876003</v>
      </c>
      <c r="AK69">
        <f t="shared" si="22"/>
        <v>-0.8207395710953419</v>
      </c>
      <c r="AL69">
        <f t="shared" si="35"/>
        <v>-2.0812394665442255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-2.4168842788858195E-6</v>
      </c>
      <c r="AR69">
        <f t="shared" si="36"/>
        <v>-2.4168894022737915E-6</v>
      </c>
      <c r="AS69">
        <f t="shared" si="36"/>
        <v>-7.0904774627935415E-4</v>
      </c>
      <c r="AT69">
        <f t="shared" si="36"/>
        <v>-4.632504786768724E-4</v>
      </c>
      <c r="AU69">
        <f t="shared" si="23"/>
        <v>-1.1747151143585003E-3</v>
      </c>
      <c r="AW69">
        <v>66</v>
      </c>
      <c r="AX69">
        <f>IF(Z69&gt;0, (R69*SUMPRODUCT(K69:$K$98, X69:$X$98)-K69*$AZ$3)/Z69, 0)</f>
        <v>-14416281439.560207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1000000</v>
      </c>
      <c r="S70">
        <f t="shared" si="28"/>
        <v>-91731907719.145874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-10.46863311636014</v>
      </c>
      <c r="AC70">
        <f t="shared" si="29"/>
        <v>-9.3469959737350674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-6.1701098381277482E-4</v>
      </c>
      <c r="AI70">
        <f t="shared" si="33"/>
        <v>-6.1701225749662787E-4</v>
      </c>
      <c r="AJ70">
        <f t="shared" si="34"/>
        <v>-1.1216371426250724</v>
      </c>
      <c r="AK70">
        <f t="shared" si="22"/>
        <v>-0.73280431814520985</v>
      </c>
      <c r="AL70">
        <f t="shared" si="35"/>
        <v>-1.8550584730277788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-3.1094628776907827E-7</v>
      </c>
      <c r="AR70">
        <f t="shared" si="36"/>
        <v>-3.1094692964949252E-7</v>
      </c>
      <c r="AS70">
        <f t="shared" si="36"/>
        <v>-5.652555868098007E-4</v>
      </c>
      <c r="AT70">
        <f t="shared" si="36"/>
        <v>-3.6930101467617645E-4</v>
      </c>
      <c r="AU70">
        <f t="shared" si="23"/>
        <v>-9.3486754841562653E-4</v>
      </c>
      <c r="AW70">
        <v>67</v>
      </c>
      <c r="AX70">
        <f>IF(Z70&gt;0, (R70*SUMPRODUCT(K70:$K$98, X70:$X$98)-K70*$AZ$3)/Z70, 0)</f>
        <v>-91731907719.145874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1000000</v>
      </c>
      <c r="S71">
        <f t="shared" si="28"/>
        <v>-598116934403.07385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-9.3469959737350674</v>
      </c>
      <c r="AC71">
        <f t="shared" si="29"/>
        <v>-8.3455323922622888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-8.6922749781910894E-5</v>
      </c>
      <c r="AI71">
        <f t="shared" si="33"/>
        <v>-8.6922924194553141E-5</v>
      </c>
      <c r="AJ71">
        <f t="shared" si="34"/>
        <v>-1.0014635814727786</v>
      </c>
      <c r="AK71">
        <f t="shared" si="22"/>
        <v>-0.65428971816145476</v>
      </c>
      <c r="AL71">
        <f t="shared" si="35"/>
        <v>-1.6558402225584281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-3.9111810052892561E-8</v>
      </c>
      <c r="AR71">
        <f t="shared" si="36"/>
        <v>-3.9111888531704508E-8</v>
      </c>
      <c r="AS71">
        <f t="shared" si="36"/>
        <v>-4.506191241272041E-4</v>
      </c>
      <c r="AT71">
        <f t="shared" si="36"/>
        <v>-2.9440457464240209E-4</v>
      </c>
      <c r="AU71">
        <f t="shared" si="23"/>
        <v>-7.4506281065813795E-4</v>
      </c>
      <c r="AW71">
        <v>68</v>
      </c>
      <c r="AX71">
        <f>IF(Z71&gt;0, (R71*SUMPRODUCT(K71:$K$98, X71:$X$98)-K71*$AZ$3)/Z71, 0)</f>
        <v>-598116934403.07385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1000000</v>
      </c>
      <c r="S72">
        <f t="shared" si="28"/>
        <v>-4002036983016.7466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-8.3455323922622888</v>
      </c>
      <c r="AC72">
        <f t="shared" si="29"/>
        <v>-7.4513682417142215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-1.1951587367277061E-5</v>
      </c>
      <c r="AI72">
        <f t="shared" si="33"/>
        <v>-1.1951610640950797E-5</v>
      </c>
      <c r="AJ72">
        <f t="shared" si="34"/>
        <v>-0.8941641505480673</v>
      </c>
      <c r="AK72">
        <f t="shared" si="22"/>
        <v>-0.58418726745836025</v>
      </c>
      <c r="AL72">
        <f t="shared" si="35"/>
        <v>-1.4783633696170684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-4.8015563091562605E-9</v>
      </c>
      <c r="AR72">
        <f t="shared" si="36"/>
        <v>-4.801565659366532E-9</v>
      </c>
      <c r="AS72">
        <f t="shared" si="36"/>
        <v>-3.5923090268666E-4</v>
      </c>
      <c r="AT72">
        <f t="shared" si="36"/>
        <v>-2.346975321013373E-4</v>
      </c>
      <c r="AU72">
        <f t="shared" si="23"/>
        <v>-5.9393323635365664E-4</v>
      </c>
      <c r="AW72">
        <v>69</v>
      </c>
      <c r="AX72">
        <f>IF(Z72&gt;0, (R72*SUMPRODUCT(K72:$K$98, X72:$X$98)-K72*$AZ$3)/Z72, 0)</f>
        <v>-4002036983016.7466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1000000</v>
      </c>
      <c r="S73">
        <f t="shared" si="28"/>
        <v>-27552237049256.039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-7.4513682417142215</v>
      </c>
      <c r="AC73">
        <f t="shared" si="29"/>
        <v>-6.6530073628908859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-1.6018060965323341E-6</v>
      </c>
      <c r="AI73">
        <f t="shared" si="33"/>
        <v>-1.6018091148931258E-6</v>
      </c>
      <c r="AJ73">
        <f t="shared" si="34"/>
        <v>-0.79836087882333562</v>
      </c>
      <c r="AK73">
        <f t="shared" ref="AK73:AK98" si="49">G73*SUM(AB73:AB73, AE73:AF73)</f>
        <v>-0.52159577691999559</v>
      </c>
      <c r="AL73">
        <f t="shared" si="35"/>
        <v>-1.3199582575524462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-5.745771560129345E-10</v>
      </c>
      <c r="AR73">
        <f t="shared" si="36"/>
        <v>-5.7457823871649229E-10</v>
      </c>
      <c r="AS73">
        <f t="shared" si="36"/>
        <v>-2.8637668705304464E-4</v>
      </c>
      <c r="AT73">
        <f t="shared" si="36"/>
        <v>-1.8709943652970632E-4</v>
      </c>
      <c r="AU73">
        <f t="shared" si="23"/>
        <v>-4.7347669816098971E-4</v>
      </c>
      <c r="AW73">
        <v>70</v>
      </c>
      <c r="AX73">
        <f>IF(Z73&gt;0, (R73*SUMPRODUCT(K73:$K$98, X73:$X$98)-K73*$AZ$3)/Z73, 0)</f>
        <v>-27552237049256.039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1000000</v>
      </c>
      <c r="S74">
        <f t="shared" si="28"/>
        <v>-195498905721874.13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-6.6530073628908859</v>
      </c>
      <c r="AC74">
        <f t="shared" si="29"/>
        <v>-5.9401851459432375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-2.0866942588626035E-7</v>
      </c>
      <c r="AI74">
        <f t="shared" si="33"/>
        <v>-2.0866980569562066E-7</v>
      </c>
      <c r="AJ74">
        <f t="shared" si="34"/>
        <v>-0.71282221694764836</v>
      </c>
      <c r="AK74">
        <f t="shared" si="49"/>
        <v>-0.46571051540236208</v>
      </c>
      <c r="AL74">
        <f t="shared" si="35"/>
        <v>-1.178532941019816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-6.683119266574491E-11</v>
      </c>
      <c r="AR74">
        <f t="shared" si="36"/>
        <v>-6.6831314308445685E-11</v>
      </c>
      <c r="AS74">
        <f t="shared" si="36"/>
        <v>-2.2829774278105414E-4</v>
      </c>
      <c r="AT74">
        <f t="shared" si="36"/>
        <v>-1.4915452538927964E-4</v>
      </c>
      <c r="AU74">
        <f t="shared" si="23"/>
        <v>-3.7745233500164802E-4</v>
      </c>
      <c r="AW74">
        <v>71</v>
      </c>
      <c r="AX74">
        <f>IF(Z74&gt;0, (R74*SUMPRODUCT(K74:$K$98, X74:$X$98)-K74*$AZ$3)/Z74, 0)</f>
        <v>-195498905721874.13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1000000</v>
      </c>
      <c r="S75">
        <f t="shared" si="28"/>
        <v>-1433721603382600.3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-5.9401851459432375</v>
      </c>
      <c r="AC75">
        <f t="shared" si="29"/>
        <v>-5.3037367375080837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-2.6381621975375319E-8</v>
      </c>
      <c r="AI75">
        <f t="shared" si="33"/>
        <v>-2.6381668216367338E-8</v>
      </c>
      <c r="AJ75">
        <f t="shared" si="34"/>
        <v>-0.63644840843515382</v>
      </c>
      <c r="AK75">
        <f t="shared" si="49"/>
        <v>-0.41581296021602665</v>
      </c>
      <c r="AL75">
        <f t="shared" si="35"/>
        <v>-1.0522613950328488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-7.5440378859616725E-12</v>
      </c>
      <c r="AR75">
        <f t="shared" si="36"/>
        <v>-7.5440511089468241E-12</v>
      </c>
      <c r="AS75">
        <f t="shared" si="36"/>
        <v>-1.8199756293136337E-4</v>
      </c>
      <c r="AT75">
        <f t="shared" si="36"/>
        <v>-1.1890507445946949E-4</v>
      </c>
      <c r="AU75">
        <f t="shared" si="23"/>
        <v>-3.0090264493488401E-4</v>
      </c>
      <c r="AW75">
        <v>72</v>
      </c>
      <c r="AX75">
        <f>IF(Z75&gt;0, (R75*SUMPRODUCT(K75:$K$98, X75:$X$98)-K75*$AZ$3)/Z75, 0)</f>
        <v>-1433721603382600.3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1000000</v>
      </c>
      <c r="S76">
        <f t="shared" si="28"/>
        <v>-1.0901652462199718E+16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-5.3037367375080837</v>
      </c>
      <c r="AC76">
        <f t="shared" si="29"/>
        <v>-4.735479229924568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-3.227904785259947E-9</v>
      </c>
      <c r="AI76">
        <f t="shared" si="33"/>
        <v>-3.2279102150322295E-9</v>
      </c>
      <c r="AJ76">
        <f t="shared" si="34"/>
        <v>-0.56825750758351568</v>
      </c>
      <c r="AK76">
        <f t="shared" si="49"/>
        <v>-0.37126157162556589</v>
      </c>
      <c r="AL76">
        <f t="shared" si="35"/>
        <v>-0.93951908243699167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-8.2414771862125525E-13</v>
      </c>
      <c r="AR76">
        <f t="shared" si="36"/>
        <v>-8.2414910494914809E-13</v>
      </c>
      <c r="AS76">
        <f t="shared" si="36"/>
        <v>-1.4508734291139881E-4</v>
      </c>
      <c r="AT76">
        <f t="shared" si="36"/>
        <v>-9.4790397369887529E-5</v>
      </c>
      <c r="AU76">
        <f t="shared" si="23"/>
        <v>-2.3987774110543542E-4</v>
      </c>
      <c r="AW76">
        <v>73</v>
      </c>
      <c r="AX76">
        <f>IF(Z76&gt;0, (R76*SUMPRODUCT(K76:$K$98, X76:$X$98)-K76*$AZ$3)/Z76, 0)</f>
        <v>-1.0901652462199718E+16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1000000</v>
      </c>
      <c r="S77">
        <f t="shared" si="28"/>
        <v>-8.6123744463809296E+16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-4.735479229924568</v>
      </c>
      <c r="AC77">
        <f t="shared" si="29"/>
        <v>-4.2281064552905185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-3.809445761764099E-10</v>
      </c>
      <c r="AI77">
        <f t="shared" si="33"/>
        <v>-3.8094518984376749E-10</v>
      </c>
      <c r="AJ77">
        <f t="shared" si="34"/>
        <v>-0.50737277463404951</v>
      </c>
      <c r="AK77">
        <f t="shared" si="49"/>
        <v>-0.33148354609471981</v>
      </c>
      <c r="AL77">
        <f t="shared" si="35"/>
        <v>-0.83885632110971442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-8.684166008799986E-14</v>
      </c>
      <c r="AR77">
        <f t="shared" si="36"/>
        <v>-8.6841799982082637E-14</v>
      </c>
      <c r="AS77">
        <f t="shared" si="36"/>
        <v>-1.1566274148045996E-4</v>
      </c>
      <c r="AT77">
        <f t="shared" si="36"/>
        <v>-7.556632443400859E-5</v>
      </c>
      <c r="AU77">
        <f t="shared" si="23"/>
        <v>-1.9122906600131033E-4</v>
      </c>
      <c r="AW77">
        <v>74</v>
      </c>
      <c r="AX77">
        <f>IF(Z77&gt;0, (R77*SUMPRODUCT(K77:$K$98, X77:$X$98)-K77*$AZ$3)/Z77, 0)</f>
        <v>-8.6123744463809296E+16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1000000</v>
      </c>
      <c r="S78">
        <f t="shared" si="28"/>
        <v>-7.092685383258999E+17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-4.2281064552905185</v>
      </c>
      <c r="AC78">
        <f t="shared" si="29"/>
        <v>-3.7750950493666107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-4.3279936034339169E-11</v>
      </c>
      <c r="AI78">
        <f t="shared" si="33"/>
        <v>-4.3280002565822758E-11</v>
      </c>
      <c r="AJ78">
        <f t="shared" si="34"/>
        <v>-0.45301140592390787</v>
      </c>
      <c r="AK78">
        <f t="shared" si="49"/>
        <v>-0.29596745187033635</v>
      </c>
      <c r="AL78">
        <f t="shared" si="35"/>
        <v>-0.74897885783752427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-8.8091683540786229E-15</v>
      </c>
      <c r="AR78">
        <f t="shared" si="36"/>
        <v>-8.8091818958509432E-15</v>
      </c>
      <c r="AS78">
        <f t="shared" si="36"/>
        <v>-9.2205629369121288E-5</v>
      </c>
      <c r="AT78">
        <f t="shared" si="36"/>
        <v>-6.0241011187836059E-5</v>
      </c>
      <c r="AU78">
        <f t="shared" si="23"/>
        <v>-1.5244664056576654E-4</v>
      </c>
      <c r="AW78">
        <v>75</v>
      </c>
      <c r="AX78">
        <f>IF(Z78&gt;0, (R78*SUMPRODUCT(K78:$K$98, X78:$X$98)-K78*$AZ$3)/Z78, 0)</f>
        <v>-7.092685383258999E+17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1000000</v>
      </c>
      <c r="S79">
        <f t="shared" si="28"/>
        <v>-6.101957184822828E+18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-3.7750950493666107</v>
      </c>
      <c r="AC79">
        <f t="shared" si="29"/>
        <v>-3.3706205797916238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-4.7169099816164286E-12</v>
      </c>
      <c r="AI79">
        <f t="shared" si="33"/>
        <v>-4.7169168864104104E-12</v>
      </c>
      <c r="AJ79">
        <f t="shared" si="34"/>
        <v>-0.40447446957498689</v>
      </c>
      <c r="AK79">
        <f t="shared" si="49"/>
        <v>-0.26425665345566279</v>
      </c>
      <c r="AL79">
        <f t="shared" si="35"/>
        <v>-0.66873112303536653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-8.5721125625139535E-16</v>
      </c>
      <c r="AR79">
        <f t="shared" si="36"/>
        <v>-8.5721251107015305E-16</v>
      </c>
      <c r="AS79">
        <f t="shared" si="36"/>
        <v>-7.350576320881461E-5</v>
      </c>
      <c r="AT79">
        <f t="shared" si="36"/>
        <v>-4.80237652964264E-5</v>
      </c>
      <c r="AU79">
        <f t="shared" si="23"/>
        <v>-1.2152952850609821E-4</v>
      </c>
      <c r="AW79">
        <v>76</v>
      </c>
      <c r="AX79">
        <f>IF(Z79&gt;0, (R79*SUMPRODUCT(K79:$K$98, X79:$X$98)-K79*$AZ$3)/Z79, 0)</f>
        <v>-6.101957184822828E+18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1000000</v>
      </c>
      <c r="S80">
        <f t="shared" si="28"/>
        <v>-5.4907639052327666E+19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-3.3706205797916238</v>
      </c>
      <c r="AC80">
        <f t="shared" si="29"/>
        <v>-3.0094826605282363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-4.9204977508051206E-13</v>
      </c>
      <c r="AI80">
        <f t="shared" si="33"/>
        <v>-4.9205046020436556E-13</v>
      </c>
      <c r="AJ80">
        <f t="shared" si="34"/>
        <v>-0.36113791926338745</v>
      </c>
      <c r="AK80">
        <f t="shared" si="49"/>
        <v>-0.23594344058541369</v>
      </c>
      <c r="AL80">
        <f t="shared" si="35"/>
        <v>-0.59708135984929323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-7.9840140404958436E-17</v>
      </c>
      <c r="AR80">
        <f t="shared" si="36"/>
        <v>-7.9840251573355267E-17</v>
      </c>
      <c r="AS80">
        <f t="shared" si="36"/>
        <v>-5.8598344394783074E-5</v>
      </c>
      <c r="AT80">
        <f t="shared" si="36"/>
        <v>-3.8284251671258365E-5</v>
      </c>
      <c r="AU80">
        <f t="shared" si="23"/>
        <v>-9.6882596066121291E-5</v>
      </c>
      <c r="AW80">
        <v>77</v>
      </c>
      <c r="AX80">
        <f>IF(Z80&gt;0, (R80*SUMPRODUCT(K80:$K$98, X80:$X$98)-K80*$AZ$3)/Z80, 0)</f>
        <v>-5.4907639052327666E+19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1000000</v>
      </c>
      <c r="S81">
        <f t="shared" si="28"/>
        <v>-5.1846477204408336E+20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-3.0094826605282363</v>
      </c>
      <c r="AC81">
        <f t="shared" si="29"/>
        <v>-2.6870380897573538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-4.9079127108106423E-14</v>
      </c>
      <c r="AI81">
        <f t="shared" si="33"/>
        <v>-4.9079191891632579E-14</v>
      </c>
      <c r="AJ81">
        <f t="shared" si="34"/>
        <v>-0.32244457077088251</v>
      </c>
      <c r="AK81">
        <f t="shared" si="49"/>
        <v>-0.21066378623697657</v>
      </c>
      <c r="AL81">
        <f t="shared" si="35"/>
        <v>-0.53310835700790815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-7.1103513551747691E-18</v>
      </c>
      <c r="AR81">
        <f t="shared" si="36"/>
        <v>-7.1103607407050359E-18</v>
      </c>
      <c r="AS81">
        <f t="shared" si="36"/>
        <v>-4.6714241386147345E-5</v>
      </c>
      <c r="AT81">
        <f t="shared" si="36"/>
        <v>-3.0519971038949597E-5</v>
      </c>
      <c r="AU81">
        <f t="shared" si="23"/>
        <v>-7.723421242510405E-5</v>
      </c>
      <c r="AW81">
        <v>78</v>
      </c>
      <c r="AX81">
        <f>IF(Z81&gt;0, (R81*SUMPRODUCT(K81:$K$98, X81:$X$98)-K81*$AZ$3)/Z81, 0)</f>
        <v>-5.1846477204408336E+20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1000000</v>
      </c>
      <c r="S82">
        <f t="shared" si="28"/>
        <v>-5.1544551161067754E+21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-2.6870380897573538</v>
      </c>
      <c r="AC82">
        <f t="shared" si="29"/>
        <v>-2.3991411515690655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-4.6654052683025207E-15</v>
      </c>
      <c r="AI82">
        <f t="shared" si="33"/>
        <v>-4.6654110864275637E-15</v>
      </c>
      <c r="AJ82">
        <f t="shared" si="34"/>
        <v>-0.28789693818828832</v>
      </c>
      <c r="AK82">
        <f t="shared" si="49"/>
        <v>-0.1880926662830148</v>
      </c>
      <c r="AL82">
        <f t="shared" si="35"/>
        <v>-0.47598960447130778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-6.0348375576904403E-19</v>
      </c>
      <c r="AR82">
        <f t="shared" si="36"/>
        <v>-6.0348450836045906E-19</v>
      </c>
      <c r="AS82">
        <f t="shared" si="36"/>
        <v>-3.7240307227477199E-5</v>
      </c>
      <c r="AT82">
        <f t="shared" si="36"/>
        <v>-2.4330334055285071E-5</v>
      </c>
      <c r="AU82">
        <f t="shared" si="23"/>
        <v>-6.1570641282762876E-5</v>
      </c>
      <c r="AW82">
        <v>79</v>
      </c>
      <c r="AX82">
        <f>IF(Z82&gt;0, (R82*SUMPRODUCT(K82:$K$98, X82:$X$98)-K82*$AZ$3)/Z82, 0)</f>
        <v>-5.1544551161067754E+21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1000000</v>
      </c>
      <c r="S83">
        <f t="shared" si="28"/>
        <v>-5.4137694313391057E+22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-2.3991411515690655</v>
      </c>
      <c r="AC83">
        <f t="shared" si="29"/>
        <v>-2.1420903139009511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-4.2122805708946751E-16</v>
      </c>
      <c r="AI83">
        <f t="shared" si="33"/>
        <v>-4.2122855168254659E-16</v>
      </c>
      <c r="AJ83">
        <f t="shared" si="34"/>
        <v>-0.25705083766811443</v>
      </c>
      <c r="AK83">
        <f t="shared" si="49"/>
        <v>-0.16793988060983461</v>
      </c>
      <c r="AL83">
        <f t="shared" si="35"/>
        <v>-0.42499071827794949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-4.8649174713477896E-20</v>
      </c>
      <c r="AR83">
        <f t="shared" si="36"/>
        <v>-4.8649231835848337E-20</v>
      </c>
      <c r="AS83">
        <f t="shared" si="36"/>
        <v>-2.9687744919863816E-5</v>
      </c>
      <c r="AT83">
        <f t="shared" si="36"/>
        <v>-1.9395993347644344E-5</v>
      </c>
      <c r="AU83">
        <f t="shared" si="23"/>
        <v>-4.9083738267508207E-5</v>
      </c>
      <c r="AW83">
        <v>80</v>
      </c>
      <c r="AX83">
        <f>IF(Z83&gt;0, (R83*SUMPRODUCT(K83:$K$98, X83:$X$98)-K83*$AZ$3)/Z83, 0)</f>
        <v>-5.4137694313391057E+22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1000000</v>
      </c>
      <c r="S84">
        <f t="shared" si="28"/>
        <v>-6.027941832178144E+23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-2.1420903139009511</v>
      </c>
      <c r="AC84">
        <f t="shared" si="29"/>
        <v>-1.9125806374115635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-3.5998913379208822E-17</v>
      </c>
      <c r="AI84">
        <f t="shared" si="33"/>
        <v>-3.5998953039939856E-17</v>
      </c>
      <c r="AJ84">
        <f t="shared" si="34"/>
        <v>-0.22950967648938758</v>
      </c>
      <c r="AK84">
        <f t="shared" si="49"/>
        <v>-0.14994632197306659</v>
      </c>
      <c r="AL84">
        <f t="shared" si="35"/>
        <v>-0.3794559984624542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-3.7121845217237562E-21</v>
      </c>
      <c r="AR84">
        <f t="shared" si="36"/>
        <v>-3.7121886115125316E-21</v>
      </c>
      <c r="AS84">
        <f t="shared" si="36"/>
        <v>-2.3666888488411811E-5</v>
      </c>
      <c r="AT84">
        <f t="shared" si="36"/>
        <v>-1.5462367145762389E-5</v>
      </c>
      <c r="AU84">
        <f t="shared" si="23"/>
        <v>-3.91292556341742E-5</v>
      </c>
      <c r="AW84">
        <v>81</v>
      </c>
      <c r="AX84">
        <f>IF(Z84&gt;0, (R84*SUMPRODUCT(K84:$K$98, X84:$X$98)-K84*$AZ$3)/Z84, 0)</f>
        <v>-6.027941832178144E+23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1000000</v>
      </c>
      <c r="S85">
        <f t="shared" si="28"/>
        <v>-7.1434896727120238E+24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-1.9125806374115635</v>
      </c>
      <c r="AC85">
        <f t="shared" si="29"/>
        <v>-1.7076612834031817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-2.9020784869792085E-18</v>
      </c>
      <c r="AI85">
        <f t="shared" si="33"/>
        <v>-2.9020814751218419E-18</v>
      </c>
      <c r="AJ85">
        <f t="shared" si="34"/>
        <v>-0.20491935400838179</v>
      </c>
      <c r="AK85">
        <f t="shared" si="49"/>
        <v>-0.13388064461880947</v>
      </c>
      <c r="AL85">
        <f t="shared" si="35"/>
        <v>-0.33879999862719123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-2.6719682596263177E-22</v>
      </c>
      <c r="AR85">
        <f t="shared" si="36"/>
        <v>-2.6719710108345663E-22</v>
      </c>
      <c r="AS85">
        <f t="shared" si="36"/>
        <v>-1.8867098603644622E-5</v>
      </c>
      <c r="AT85">
        <f t="shared" si="36"/>
        <v>-1.2326504421047822E-5</v>
      </c>
      <c r="AU85">
        <f t="shared" si="23"/>
        <v>-3.1193603024692441E-5</v>
      </c>
      <c r="AW85">
        <v>82</v>
      </c>
      <c r="AX85">
        <f>IF(Z85&gt;0, (R85*SUMPRODUCT(K85:$K$98, X85:$X$98)-K85*$AZ$3)/Z85, 0)</f>
        <v>-7.1434896727120238E+24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1000000</v>
      </c>
      <c r="S86">
        <f t="shared" si="28"/>
        <v>-9.0518333783960519E+25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-1.7076612834031817</v>
      </c>
      <c r="AC86">
        <f t="shared" si="29"/>
        <v>-1.5246975744671265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-2.1981682188479778E-19</v>
      </c>
      <c r="AI86">
        <f t="shared" si="33"/>
        <v>-2.1981703243573131E-19</v>
      </c>
      <c r="AJ86">
        <f t="shared" si="34"/>
        <v>-0.18296370893605518</v>
      </c>
      <c r="AK86">
        <f t="shared" si="49"/>
        <v>-0.11953628983822273</v>
      </c>
      <c r="AL86">
        <f t="shared" si="35"/>
        <v>-0.30249999877427791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-1.8070286694130021E-23</v>
      </c>
      <c r="AR86">
        <f t="shared" si="36"/>
        <v>-1.8070304002704043E-23</v>
      </c>
      <c r="AS86">
        <f t="shared" si="36"/>
        <v>-1.5040735493976898E-5</v>
      </c>
      <c r="AT86">
        <f t="shared" si="36"/>
        <v>-9.8266138560649076E-6</v>
      </c>
      <c r="AU86">
        <f t="shared" si="23"/>
        <v>-2.4867349350041806E-5</v>
      </c>
      <c r="AW86">
        <v>83</v>
      </c>
      <c r="AX86">
        <f>IF(Z86&gt;0, (R86*SUMPRODUCT(K86:$K$98, X86:$X$98)-K86*$AZ$3)/Z86, 0)</f>
        <v>-9.0518333783960519E+25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7"/>
        <v>1000000</v>
      </c>
      <c r="S87">
        <f t="shared" si="28"/>
        <v>-1.2324827185199579E+27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-1.5246975744671265</v>
      </c>
      <c r="AC87">
        <f t="shared" si="29"/>
        <v>-1.3613371200599342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-1.5571085288787123E-20</v>
      </c>
      <c r="AI87">
        <f t="shared" si="33"/>
        <v>-1.557109909564522E-20</v>
      </c>
      <c r="AJ87">
        <f t="shared" si="34"/>
        <v>-0.16336045440719227</v>
      </c>
      <c r="AK87">
        <f t="shared" si="49"/>
        <v>-0.10672883021269887</v>
      </c>
      <c r="AL87">
        <f t="shared" si="35"/>
        <v>-0.27008928461989112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-1.1428914380299213E-24</v>
      </c>
      <c r="AR87">
        <f t="shared" si="36"/>
        <v>-1.1428924514300544E-24</v>
      </c>
      <c r="AS87">
        <f t="shared" si="36"/>
        <v>-1.1990382249662716E-5</v>
      </c>
      <c r="AT87">
        <f t="shared" si="36"/>
        <v>-7.8337164031129692E-6</v>
      </c>
      <c r="AU87">
        <f t="shared" si="23"/>
        <v>-1.9824098652775685E-5</v>
      </c>
      <c r="AW87">
        <v>84</v>
      </c>
      <c r="AX87">
        <f>IF(Z87&gt;0, (R87*SUMPRODUCT(K87:$K$98, X87:$X$98)-K87*$AZ$3)/Z87, 0)</f>
        <v>-1.2324827185199579E+27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1000000</v>
      </c>
      <c r="S88">
        <f t="shared" si="28"/>
        <v>-1.8126228074244668E+28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-1.3613371200599342</v>
      </c>
      <c r="AC88">
        <f t="shared" si="29"/>
        <v>-1.2154795714820839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-1.0264467628135062E-21</v>
      </c>
      <c r="AI88">
        <f t="shared" si="33"/>
        <v>-1.0264476010184863E-21</v>
      </c>
      <c r="AJ88">
        <f t="shared" si="34"/>
        <v>-0.14585754857785038</v>
      </c>
      <c r="AK88">
        <f t="shared" si="49"/>
        <v>-9.5293598404195407E-2</v>
      </c>
      <c r="AL88">
        <f t="shared" si="35"/>
        <v>-0.24115114698204579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-6.7267378414176162E-26</v>
      </c>
      <c r="AR88">
        <f t="shared" si="36"/>
        <v>-6.7267433345277933E-26</v>
      </c>
      <c r="AS88">
        <f t="shared" si="36"/>
        <v>-9.5586593189275558E-6</v>
      </c>
      <c r="AT88">
        <f t="shared" si="36"/>
        <v>-6.2449907550326582E-6</v>
      </c>
      <c r="AU88">
        <f t="shared" si="23"/>
        <v>-1.5803650073960216E-5</v>
      </c>
      <c r="AW88">
        <v>85</v>
      </c>
      <c r="AX88">
        <f>IF(Z88&gt;0, (R88*SUMPRODUCT(K88:$K$98, X88:$X$98)-K88*$AZ$3)/Z88, 0)</f>
        <v>-1.8126228074244668E+28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1000000</v>
      </c>
      <c r="S89">
        <f t="shared" si="28"/>
        <v>-2.9393407603533333E+29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-1.2154795714820839</v>
      </c>
      <c r="AC89">
        <f t="shared" si="29"/>
        <v>-1.0852496173947177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-6.2693681304393039E-23</v>
      </c>
      <c r="AI89">
        <f t="shared" si="33"/>
        <v>-6.2693727456307104E-23</v>
      </c>
      <c r="AJ89">
        <f t="shared" si="34"/>
        <v>-0.13022995408736615</v>
      </c>
      <c r="AK89">
        <f t="shared" si="49"/>
        <v>-8.5083570003745876E-2</v>
      </c>
      <c r="AL89">
        <f t="shared" si="35"/>
        <v>-0.21531352409111204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-3.6683758208971185E-27</v>
      </c>
      <c r="AR89">
        <f t="shared" si="36"/>
        <v>-3.6683785213696722E-27</v>
      </c>
      <c r="AS89">
        <f t="shared" si="36"/>
        <v>-7.6201046866450388E-6</v>
      </c>
      <c r="AT89">
        <f t="shared" si="36"/>
        <v>-4.9784683952747585E-6</v>
      </c>
      <c r="AU89">
        <f t="shared" si="23"/>
        <v>-1.2598573081919798E-5</v>
      </c>
      <c r="AW89">
        <v>86</v>
      </c>
      <c r="AX89">
        <f>IF(Z89&gt;0, (R89*SUMPRODUCT(K89:$K$98, X89:$X$98)-K89*$AZ$3)/Z89, 0)</f>
        <v>-2.9393407603533333E+29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1000000</v>
      </c>
      <c r="S90">
        <f t="shared" si="28"/>
        <v>-5.3080400239783525E+30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-1.0852496173947177</v>
      </c>
      <c r="AC90">
        <f t="shared" si="29"/>
        <v>-0.96897287267385523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-3.472683446412193E-24</v>
      </c>
      <c r="AI90">
        <f t="shared" si="33"/>
        <v>-3.4726857282640357E-24</v>
      </c>
      <c r="AJ90">
        <f t="shared" si="34"/>
        <v>-0.11627674472086247</v>
      </c>
      <c r="AK90">
        <f t="shared" si="49"/>
        <v>-7.5967473217630241E-2</v>
      </c>
      <c r="AL90">
        <f t="shared" si="35"/>
        <v>-0.19224421793849272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-1.8142503876730275E-28</v>
      </c>
      <c r="AR90">
        <f t="shared" si="36"/>
        <v>-1.8142515797916452E-28</v>
      </c>
      <c r="AS90">
        <f t="shared" si="36"/>
        <v>-6.0747008024912526E-6</v>
      </c>
      <c r="AT90">
        <f t="shared" si="36"/>
        <v>-3.9688045242942905E-6</v>
      </c>
      <c r="AU90">
        <f t="shared" si="23"/>
        <v>-1.0043505326785543E-5</v>
      </c>
      <c r="AW90">
        <v>87</v>
      </c>
      <c r="AX90">
        <f>IF(Z90&gt;0, (R90*SUMPRODUCT(K90:$K$98, X90:$X$98)-K90*$AZ$3)/Z90, 0)</f>
        <v>-5.3080400239783525E+30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7"/>
        <v>1000000</v>
      </c>
      <c r="S91">
        <f t="shared" si="28"/>
        <v>-1.0805166872261762E+32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-0.96897287267385523</v>
      </c>
      <c r="AC91">
        <f t="shared" si="29"/>
        <v>-0.86515435060165646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-1.7271580808287077E-25</v>
      </c>
      <c r="AI91">
        <f t="shared" si="33"/>
        <v>-1.7271590816859375E-25</v>
      </c>
      <c r="AJ91">
        <f t="shared" si="34"/>
        <v>-0.10381852207219877</v>
      </c>
      <c r="AK91">
        <f t="shared" si="49"/>
        <v>-6.782810108716987E-2</v>
      </c>
      <c r="AL91">
        <f t="shared" si="35"/>
        <v>-0.17164662315936863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-8.0564941093358352E-30</v>
      </c>
      <c r="AR91">
        <f t="shared" si="36"/>
        <v>-8.0564987779301388E-30</v>
      </c>
      <c r="AS91">
        <f t="shared" si="36"/>
        <v>-4.8427142877003032E-6</v>
      </c>
      <c r="AT91">
        <f t="shared" si="36"/>
        <v>-3.1639066679641988E-6</v>
      </c>
      <c r="AU91">
        <f t="shared" si="23"/>
        <v>-8.0066209556645012E-6</v>
      </c>
      <c r="AW91">
        <v>88</v>
      </c>
      <c r="AX91">
        <f>IF(Z91&gt;0, (R91*SUMPRODUCT(K91:$K$98, X91:$X$98)-K91*$AZ$3)/Z91, 0)</f>
        <v>-1.0805166872261762E+32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1000000</v>
      </c>
      <c r="S92">
        <f t="shared" si="28"/>
        <v>-2.5172348394255734E+33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-0.86515435060165646</v>
      </c>
      <c r="AC92">
        <f t="shared" si="29"/>
        <v>-0.77245924160862156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-7.6199210922370056E-27</v>
      </c>
      <c r="AI92">
        <f t="shared" si="33"/>
        <v>-7.6199249280890964E-27</v>
      </c>
      <c r="AJ92">
        <f t="shared" si="34"/>
        <v>-9.2695108993034903E-2</v>
      </c>
      <c r="AK92">
        <f t="shared" si="49"/>
        <v>-6.0560804542115959E-2</v>
      </c>
      <c r="AL92">
        <f t="shared" si="35"/>
        <v>-0.15325591353515086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-3.1735581205950434E-31</v>
      </c>
      <c r="AR92">
        <f t="shared" si="36"/>
        <v>-3.1735597181574597E-31</v>
      </c>
      <c r="AS92">
        <f t="shared" si="36"/>
        <v>-3.8605821808835444E-6</v>
      </c>
      <c r="AT92">
        <f t="shared" si="36"/>
        <v>-2.5222470248439079E-6</v>
      </c>
      <c r="AU92">
        <f t="shared" si="23"/>
        <v>-6.3828292057274523E-6</v>
      </c>
      <c r="AW92">
        <v>89</v>
      </c>
      <c r="AX92">
        <f>IF(Z92&gt;0, (R92*SUMPRODUCT(K92:$K$98, X92:$X$98)-K92*$AZ$3)/Z92, 0)</f>
        <v>-2.5172348394255734E+33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1000000</v>
      </c>
      <c r="S93">
        <f t="shared" si="28"/>
        <v>-6.8436525099565816E+34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-0.77245924160862156</v>
      </c>
      <c r="AC93">
        <f t="shared" si="29"/>
        <v>-0.68969575143626927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-2.9372159583623424E-28</v>
      </c>
      <c r="AI93">
        <f t="shared" si="33"/>
        <v>-2.9372172180985548E-28</v>
      </c>
      <c r="AJ93">
        <f t="shared" si="34"/>
        <v>-8.2763490172352294E-2</v>
      </c>
      <c r="AK93">
        <f t="shared" si="49"/>
        <v>-5.4072146912603515E-2</v>
      </c>
      <c r="AL93">
        <f t="shared" si="35"/>
        <v>-0.1368356370849558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-1.0922293405770738E-32</v>
      </c>
      <c r="AR93">
        <f t="shared" si="36"/>
        <v>-1.0922298090209582E-32</v>
      </c>
      <c r="AS93">
        <f t="shared" si="36"/>
        <v>-3.0776324783829163E-6</v>
      </c>
      <c r="AT93">
        <f t="shared" si="36"/>
        <v>-2.0107198858768393E-6</v>
      </c>
      <c r="AU93">
        <f t="shared" si="23"/>
        <v>-5.0883523642597552E-6</v>
      </c>
      <c r="AW93">
        <v>90</v>
      </c>
      <c r="AX93">
        <f>IF(Z93&gt;0, (R93*SUMPRODUCT(K93:$K$98, X93:$X$98)-K93*$AZ$3)/Z93, 0)</f>
        <v>-6.8436525099565816E+34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1000000</v>
      </c>
      <c r="S94">
        <f t="shared" si="28"/>
        <v>-2.2313445371120541E+36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-0.68969575143626927</v>
      </c>
      <c r="AC94">
        <f t="shared" si="29"/>
        <v>-0.61579977806809749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-9.7011338004317282E-30</v>
      </c>
      <c r="AI94">
        <f t="shared" si="33"/>
        <v>-9.701137250144266E-30</v>
      </c>
      <c r="AJ94">
        <f t="shared" si="34"/>
        <v>-7.3895973368171775E-2</v>
      </c>
      <c r="AK94">
        <f t="shared" si="49"/>
        <v>-4.8278702600538854E-2</v>
      </c>
      <c r="AL94">
        <f t="shared" si="35"/>
        <v>-0.12217467596871062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-3.2209384924063791E-34</v>
      </c>
      <c r="AR94">
        <f t="shared" si="36"/>
        <v>-3.220939637768574E-34</v>
      </c>
      <c r="AS94">
        <f t="shared" si="36"/>
        <v>-2.4534697691190367E-6</v>
      </c>
      <c r="AT94">
        <f t="shared" si="36"/>
        <v>-1.6029335824911027E-6</v>
      </c>
      <c r="AU94">
        <f t="shared" si="23"/>
        <v>-4.0564033516101388E-6</v>
      </c>
      <c r="AW94">
        <v>91</v>
      </c>
      <c r="AX94">
        <f>IF(Z94&gt;0, (R94*SUMPRODUCT(K94:$K$98, X94:$X$98)-K94*$AZ$3)/Z94, 0)</f>
        <v>-2.2313445371120541E+36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1000000</v>
      </c>
      <c r="S95">
        <f t="shared" si="28"/>
        <v>-9.0855605643066818E+37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-0.61579977806809749</v>
      </c>
      <c r="AC95">
        <f t="shared" si="29"/>
        <v>-0.54982123041794417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-2.6716563907780694E-31</v>
      </c>
      <c r="AI95">
        <f t="shared" si="33"/>
        <v>-2.671657147227309E-31</v>
      </c>
      <c r="AJ95">
        <f t="shared" si="34"/>
        <v>-6.5978547650153319E-2</v>
      </c>
      <c r="AK95">
        <f t="shared" si="49"/>
        <v>-4.3105984464766829E-2</v>
      </c>
      <c r="AL95">
        <f t="shared" si="35"/>
        <v>-0.10908453211492014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-7.9199513874988146E-36</v>
      </c>
      <c r="AR95">
        <f t="shared" si="36"/>
        <v>-7.9199536299433241E-36</v>
      </c>
      <c r="AS95">
        <f t="shared" si="36"/>
        <v>-1.9558910786982099E-6</v>
      </c>
      <c r="AT95">
        <f t="shared" si="36"/>
        <v>-1.2778488380828303E-6</v>
      </c>
      <c r="AU95">
        <f t="shared" si="23"/>
        <v>-3.2337399167810402E-6</v>
      </c>
      <c r="AW95">
        <v>92</v>
      </c>
      <c r="AX95">
        <f>IF(Z95&gt;0, (R95*SUMPRODUCT(K95:$K$98, X95:$X$98)-K95*$AZ$3)/Z95, 0)</f>
        <v>-9.0855605643066818E+37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1000000</v>
      </c>
      <c r="S96">
        <f t="shared" si="28"/>
        <v>-4.9250279756348106E+39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-0.54982123041794417</v>
      </c>
      <c r="AC96">
        <f t="shared" si="29"/>
        <v>-0.49091181287316438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-5.891401018386607E-33</v>
      </c>
      <c r="AI96">
        <f t="shared" si="33"/>
        <v>-5.8914022643485981E-33</v>
      </c>
      <c r="AJ96">
        <f t="shared" si="34"/>
        <v>-5.8909417544779796E-2</v>
      </c>
      <c r="AK96">
        <f t="shared" si="49"/>
        <v>-3.8487486129256093E-2</v>
      </c>
      <c r="AL96">
        <f t="shared" si="35"/>
        <v>-9.739690367403589E-2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-1.5593459518403262E-37</v>
      </c>
      <c r="AR96">
        <f t="shared" si="36"/>
        <v>-1.5593462816236461E-37</v>
      </c>
      <c r="AS96">
        <f t="shared" si="36"/>
        <v>-1.559224393094875E-6</v>
      </c>
      <c r="AT96">
        <f t="shared" si="36"/>
        <v>-1.0186932701553173E-6</v>
      </c>
      <c r="AU96">
        <f t="shared" si="23"/>
        <v>-2.5779176632501925E-6</v>
      </c>
      <c r="AW96">
        <v>93</v>
      </c>
      <c r="AX96">
        <f>IF(Z96&gt;0, (R96*SUMPRODUCT(K96:$K$98, X96:$X$98)-K96*$AZ$3)/Z96, 0)</f>
        <v>-4.9250279756348106E+39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1000000</v>
      </c>
      <c r="S97">
        <f t="shared" si="28"/>
        <v>-3.992328294441203E+41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-0.49091181287316438</v>
      </c>
      <c r="AC97">
        <f t="shared" si="29"/>
        <v>-0.43831411863675385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-9.7582298695024431E-35</v>
      </c>
      <c r="AI97">
        <f t="shared" si="33"/>
        <v>-9.7582312418661554E-35</v>
      </c>
      <c r="AJ97">
        <f t="shared" si="34"/>
        <v>-5.259769423641053E-2</v>
      </c>
      <c r="AK97">
        <f t="shared" si="49"/>
        <v>-3.4363826901121511E-2</v>
      </c>
      <c r="AL97">
        <f t="shared" si="35"/>
        <v>-8.6961521137532041E-2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-2.3060935088527761E-39</v>
      </c>
      <c r="AR97">
        <f t="shared" si="36"/>
        <v>-2.3060938331737945E-39</v>
      </c>
      <c r="AS97">
        <f t="shared" si="36"/>
        <v>-1.2430041399034399E-6</v>
      </c>
      <c r="AT97">
        <f t="shared" si="36"/>
        <v>-8.1209603807024651E-7</v>
      </c>
      <c r="AU97">
        <f t="shared" si="23"/>
        <v>-2.0551001779736865E-6</v>
      </c>
      <c r="AW97">
        <v>94</v>
      </c>
      <c r="AX97">
        <f>IF(Z97&gt;0, (R97*SUMPRODUCT(K97:$K$98, X97:$X$98)-K97*$AZ$3)/Z97, 0)</f>
        <v>-3.992328294441203E+41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-0.43831411863675385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-1.0978909706575212E-36</v>
      </c>
      <c r="AI98">
        <f t="shared" si="33"/>
        <v>-1.0978909706575212E-36</v>
      </c>
      <c r="AJ98">
        <f t="shared" si="34"/>
        <v>-0.43831411863675385</v>
      </c>
      <c r="AK98">
        <f t="shared" si="49"/>
        <v>-3.0681988304572774E-2</v>
      </c>
      <c r="AL98">
        <f t="shared" si="35"/>
        <v>-0.4689961069413266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-2.3165787043345752E-41</v>
      </c>
      <c r="AR98">
        <f t="shared" si="36"/>
        <v>-2.3165787043345752E-41</v>
      </c>
      <c r="AS98">
        <f t="shared" si="36"/>
        <v>-9.2485427076148676E-6</v>
      </c>
      <c r="AT98">
        <f t="shared" si="36"/>
        <v>-6.4739798953304074E-7</v>
      </c>
      <c r="AU98">
        <f t="shared" si="36"/>
        <v>-9.8959406971479065E-6</v>
      </c>
      <c r="AW98">
        <v>95</v>
      </c>
    </row>
    <row r="100" spans="5:50" x14ac:dyDescent="0.25">
      <c r="AN100" s="8">
        <f t="shared" ref="AN100:AU100" si="50">SUM(AN3:AN98)</f>
        <v>22818.41360100227</v>
      </c>
      <c r="AO100" s="8">
        <f t="shared" si="50"/>
        <v>-2281.8413601002271</v>
      </c>
      <c r="AP100" s="8">
        <f t="shared" si="50"/>
        <v>-182.15875187504852</v>
      </c>
      <c r="AQ100" s="8">
        <f t="shared" si="50"/>
        <v>-18547.25278175556</v>
      </c>
      <c r="AR100" s="8">
        <f t="shared" si="50"/>
        <v>1807.1607072714269</v>
      </c>
      <c r="AS100" s="8">
        <f t="shared" si="50"/>
        <v>-4337.185697451434</v>
      </c>
      <c r="AT100" s="8">
        <f t="shared" si="50"/>
        <v>2530.024990180003</v>
      </c>
      <c r="AU100" s="8">
        <f t="shared" si="50"/>
        <v>5.7335937010010753E-13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46984.55717588916</v>
      </c>
      <c r="K3">
        <v>1</v>
      </c>
      <c r="L3" s="2">
        <v>0</v>
      </c>
      <c r="O3">
        <f>$C$3</f>
        <v>46984.55717588916</v>
      </c>
      <c r="P3">
        <f>O3*C5</f>
        <v>4698.4557175889158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46984.55717588916</v>
      </c>
      <c r="AF3">
        <f t="shared" ref="AF3:AG34" si="4">-$Z3*P3</f>
        <v>-4698.4557175889158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42186.101458300247</v>
      </c>
      <c r="AJ3">
        <f t="shared" ref="AJ3:AJ66" si="7">AB3-AC3</f>
        <v>0</v>
      </c>
      <c r="AL3">
        <f t="shared" ref="AL3:AL66" si="8">SUM(AI3:AK3)</f>
        <v>42186.101458300247</v>
      </c>
      <c r="AN3">
        <f t="shared" ref="AN3:AU34" si="9">AE3*$K3</f>
        <v>46984.55717588916</v>
      </c>
      <c r="AO3">
        <f t="shared" si="9"/>
        <v>-4698.4557175889158</v>
      </c>
      <c r="AP3">
        <f t="shared" si="9"/>
        <v>-100</v>
      </c>
      <c r="AQ3">
        <f t="shared" si="9"/>
        <v>0</v>
      </c>
      <c r="AR3">
        <f t="shared" si="9"/>
        <v>42186.101458300247</v>
      </c>
      <c r="AS3">
        <f t="shared" si="9"/>
        <v>0</v>
      </c>
      <c r="AT3">
        <f t="shared" si="9"/>
        <v>0</v>
      </c>
      <c r="AU3">
        <f t="shared" si="9"/>
        <v>42186.101458300247</v>
      </c>
      <c r="AW3">
        <v>0</v>
      </c>
      <c r="AX3">
        <f>IF(Z3&gt;0, (R3*SUMPRODUCT(K3:$K$98, X3:$X$98)-K3*$AZ$3)/Z3, 0)</f>
        <v>0</v>
      </c>
      <c r="AZ3">
        <f>C6*SUMPRODUCT(X4:X89, K4:K89)/1</f>
        <v>37653.575469436328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4080.9196943557399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4034.3116574396117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-4034.3116574396117</v>
      </c>
      <c r="AK4">
        <f>G4*SUM(AB4, AE4:AF4)</f>
        <v>0</v>
      </c>
      <c r="AL4">
        <f t="shared" si="8"/>
        <v>-5455.2756574396117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-1268.7178571428569</v>
      </c>
      <c r="AR4">
        <f t="shared" si="9"/>
        <v>-1268.7178571428569</v>
      </c>
      <c r="AS4">
        <f t="shared" si="9"/>
        <v>-3602.0639798567959</v>
      </c>
      <c r="AT4">
        <f t="shared" si="9"/>
        <v>0</v>
      </c>
      <c r="AU4">
        <f t="shared" si="9"/>
        <v>-4870.781836999653</v>
      </c>
      <c r="AW4">
        <v>1</v>
      </c>
      <c r="AX4">
        <f>IF(Z4&gt;0, (R4*SUMPRODUCT(K4:$K$98, X4:$X$98)-K4*$AZ$3)/Z4, 0)</f>
        <v>4080.9196943557399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1000000</v>
      </c>
      <c r="S5">
        <f t="shared" si="1"/>
        <v>6516.0065038597095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4034.3116574396117</v>
      </c>
      <c r="AC5">
        <f t="shared" si="2"/>
        <v>6367.6577801535423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-1460.06203563948</v>
      </c>
      <c r="AI5">
        <f t="shared" si="6"/>
        <v>-1472.2774504345346</v>
      </c>
      <c r="AJ5">
        <f t="shared" si="7"/>
        <v>-2333.3461227139305</v>
      </c>
      <c r="AK5">
        <f>G5*SUM(AB5, AE5:AF5)</f>
        <v>282.40181602077286</v>
      </c>
      <c r="AL5">
        <f t="shared" si="8"/>
        <v>-3523.2217571276919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-1163.952515656473</v>
      </c>
      <c r="AR5">
        <f t="shared" si="9"/>
        <v>-1173.6905695428368</v>
      </c>
      <c r="AS5">
        <f t="shared" si="9"/>
        <v>-1860.1292432349571</v>
      </c>
      <c r="AT5">
        <f t="shared" si="9"/>
        <v>225.12899874104977</v>
      </c>
      <c r="AU5">
        <f t="shared" si="9"/>
        <v>-2808.6908140367441</v>
      </c>
      <c r="AW5">
        <v>2</v>
      </c>
      <c r="AX5">
        <f>IF(Z5&gt;0, (R5*SUMPRODUCT(K5:$K$98, X5:$X$98)-K5*$AZ$3)/Z5, 0)</f>
        <v>6516.0065038597095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1000000</v>
      </c>
      <c r="S6">
        <f t="shared" si="1"/>
        <v>8716.7043199809123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6367.6577801535423</v>
      </c>
      <c r="AC6">
        <f t="shared" si="2"/>
        <v>8419.8338179406273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-1518.5060310386943</v>
      </c>
      <c r="AI6">
        <f t="shared" si="6"/>
        <v>-1530.5803103604103</v>
      </c>
      <c r="AJ6">
        <f t="shared" si="7"/>
        <v>-2052.1760377870851</v>
      </c>
      <c r="AK6">
        <f>G6*SUM(AB6, AE6:AF6)</f>
        <v>445.73604461074802</v>
      </c>
      <c r="AL6">
        <f t="shared" si="8"/>
        <v>-3137.0203035367472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-1080.842599078881</v>
      </c>
      <c r="AR6">
        <f t="shared" si="9"/>
        <v>-1089.4368326066603</v>
      </c>
      <c r="AS6">
        <f t="shared" si="9"/>
        <v>-1460.6983687328352</v>
      </c>
      <c r="AT6">
        <f t="shared" si="9"/>
        <v>317.26611229240785</v>
      </c>
      <c r="AU6">
        <f t="shared" si="9"/>
        <v>-2232.8690890470875</v>
      </c>
      <c r="AW6">
        <v>3</v>
      </c>
      <c r="AX6">
        <f>IF(Z6&gt;0, (R6*SUMPRODUCT(K6:$K$98, X6:$X$98)-K6*$AZ$3)/Z6, 0)</f>
        <v>8716.7043199809123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1000000</v>
      </c>
      <c r="S7">
        <f t="shared" si="1"/>
        <v>10695.06324277189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8419.8338179406273</v>
      </c>
      <c r="AC7">
        <f t="shared" si="2"/>
        <v>10210.534570150638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-1586.8780979052267</v>
      </c>
      <c r="AI7">
        <f t="shared" si="6"/>
        <v>-1598.8117984575017</v>
      </c>
      <c r="AJ7">
        <f t="shared" si="7"/>
        <v>-1790.7007522100103</v>
      </c>
      <c r="AK7">
        <f>G7*SUM(AB7, AE7:AF7)</f>
        <v>589.38836725584395</v>
      </c>
      <c r="AL7">
        <f t="shared" si="8"/>
        <v>-2800.1241834116681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-1008.4897194434433</v>
      </c>
      <c r="AR7">
        <f t="shared" si="9"/>
        <v>-1016.0738018866838</v>
      </c>
      <c r="AS7">
        <f t="shared" si="9"/>
        <v>-1138.0227010425915</v>
      </c>
      <c r="AT7">
        <f t="shared" si="9"/>
        <v>374.5669625925949</v>
      </c>
      <c r="AU7">
        <f t="shared" si="9"/>
        <v>-1779.5295403366804</v>
      </c>
      <c r="AW7">
        <v>4</v>
      </c>
      <c r="AX7">
        <f>IF(Z7&gt;0, (R7*SUMPRODUCT(K7:$K$98, X7:$X$98)-K7*$AZ$3)/Z7, 0)</f>
        <v>10695.06324277189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1000000</v>
      </c>
      <c r="S8">
        <f t="shared" si="1"/>
        <v>12470.587657896727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10210.534570150638</v>
      </c>
      <c r="AC8">
        <f t="shared" si="2"/>
        <v>11765.922842929427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-1655.2271793056029</v>
      </c>
      <c r="AI8">
        <f t="shared" si="6"/>
        <v>-1667.0208525126138</v>
      </c>
      <c r="AJ8">
        <f t="shared" si="7"/>
        <v>-1555.3882727787895</v>
      </c>
      <c r="AK8">
        <f t="shared" ref="AK8:AK71" si="22">G8*SUM(AB8:AB8, AE8:AF8)</f>
        <v>714.73741991054465</v>
      </c>
      <c r="AL8">
        <f t="shared" si="8"/>
        <v>-2507.6717053808584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-939.22035385334448</v>
      </c>
      <c r="AR8">
        <f t="shared" si="9"/>
        <v>-945.91240075857138</v>
      </c>
      <c r="AS8">
        <f t="shared" si="9"/>
        <v>-882.56907704445155</v>
      </c>
      <c r="AT8">
        <f t="shared" si="9"/>
        <v>405.56120684426452</v>
      </c>
      <c r="AU8">
        <f t="shared" si="9"/>
        <v>-1422.9202709587582</v>
      </c>
      <c r="AW8">
        <v>5</v>
      </c>
      <c r="AX8">
        <f>IF(Z8&gt;0, (R8*SUMPRODUCT(K8:$K$98, X8:$X$98)-K8*$AZ$3)/Z8, 0)</f>
        <v>12470.587657896727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1000000</v>
      </c>
      <c r="S9">
        <f t="shared" si="1"/>
        <v>14067.811613275493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11765.922842929427</v>
      </c>
      <c r="AC9">
        <f t="shared" si="2"/>
        <v>13115.879267845932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-1726.3258052511369</v>
      </c>
      <c r="AI9">
        <f t="shared" si="6"/>
        <v>-1737.9799626535121</v>
      </c>
      <c r="AJ9">
        <f t="shared" si="7"/>
        <v>-1349.9564249165051</v>
      </c>
      <c r="AK9">
        <f t="shared" si="22"/>
        <v>823.61459900505997</v>
      </c>
      <c r="AL9">
        <f t="shared" si="8"/>
        <v>-2264.3217885649574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-874.61037823172467</v>
      </c>
      <c r="AR9">
        <f t="shared" si="9"/>
        <v>-880.51473706286697</v>
      </c>
      <c r="AS9">
        <f t="shared" si="9"/>
        <v>-683.92993709597658</v>
      </c>
      <c r="AT9">
        <f t="shared" si="9"/>
        <v>417.26878771194299</v>
      </c>
      <c r="AU9">
        <f t="shared" si="9"/>
        <v>-1147.1758864469007</v>
      </c>
      <c r="AW9">
        <v>6</v>
      </c>
      <c r="AX9">
        <f>IF(Z9&gt;0, (R9*SUMPRODUCT(K9:$K$98, X9:$X$98)-K9*$AZ$3)/Z9, 0)</f>
        <v>14067.811613275493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1000000</v>
      </c>
      <c r="S10">
        <f t="shared" si="1"/>
        <v>15507.140383141515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13115.879267845932</v>
      </c>
      <c r="AC10">
        <f t="shared" si="2"/>
        <v>14285.176727801572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-1809.3303127009599</v>
      </c>
      <c r="AI10">
        <f t="shared" si="6"/>
        <v>-1820.8453119004025</v>
      </c>
      <c r="AJ10">
        <f t="shared" si="7"/>
        <v>-1169.2974599556401</v>
      </c>
      <c r="AK10">
        <f t="shared" si="22"/>
        <v>918.11154874921533</v>
      </c>
      <c r="AL10">
        <f t="shared" si="8"/>
        <v>-2072.0312231068274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-818.44914723553541</v>
      </c>
      <c r="AR10">
        <f t="shared" si="9"/>
        <v>-823.65794808800831</v>
      </c>
      <c r="AS10">
        <f t="shared" si="9"/>
        <v>-528.93078850635652</v>
      </c>
      <c r="AT10">
        <f t="shared" si="9"/>
        <v>415.30703866844766</v>
      </c>
      <c r="AU10">
        <f t="shared" si="9"/>
        <v>-937.28169792591711</v>
      </c>
      <c r="AW10">
        <v>7</v>
      </c>
      <c r="AX10">
        <f>IF(Z10&gt;0, (R10*SUMPRODUCT(K10:$K$98, X10:$X$98)-K10*$AZ$3)/Z10, 0)</f>
        <v>15507.140383141515</v>
      </c>
    </row>
    <row r="11" spans="1:52" x14ac:dyDescent="0.25">
      <c r="A11" t="s">
        <v>33</v>
      </c>
      <c r="C11" s="12">
        <f>AU91</f>
        <v>5.8694286952411245E-12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1000000</v>
      </c>
      <c r="S11">
        <f t="shared" si="1"/>
        <v>16802.179001349657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14285.176727801572</v>
      </c>
      <c r="AC11">
        <f t="shared" si="2"/>
        <v>15291.645293233338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-1888.9969282712598</v>
      </c>
      <c r="AI11">
        <f t="shared" si="6"/>
        <v>-1900.3731650171046</v>
      </c>
      <c r="AJ11">
        <f t="shared" si="7"/>
        <v>-1006.4685654317655</v>
      </c>
      <c r="AK11">
        <f t="shared" si="22"/>
        <v>999.96237094611013</v>
      </c>
      <c r="AL11">
        <f t="shared" si="8"/>
        <v>-1906.8793595027601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-762.93417703330931</v>
      </c>
      <c r="AR11">
        <f t="shared" si="9"/>
        <v>-767.52884825247872</v>
      </c>
      <c r="AS11">
        <f t="shared" si="9"/>
        <v>-406.49577306634643</v>
      </c>
      <c r="AT11">
        <f t="shared" si="9"/>
        <v>403.86803023561833</v>
      </c>
      <c r="AU11">
        <f t="shared" si="9"/>
        <v>-770.15659108320676</v>
      </c>
      <c r="AW11">
        <v>8</v>
      </c>
      <c r="AX11">
        <f>IF(Z11&gt;0, (R11*SUMPRODUCT(K11:$K$98, X11:$X$98)-K11*$AZ$3)/Z11, 0)</f>
        <v>16802.179001349657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1000000</v>
      </c>
      <c r="S12">
        <f t="shared" si="1"/>
        <v>17973.074914150129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15291.645293233338</v>
      </c>
      <c r="AC12">
        <f t="shared" si="2"/>
        <v>16158.101931081545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-1980.8367128790831</v>
      </c>
      <c r="AI12">
        <f t="shared" si="6"/>
        <v>-1992.0744267985585</v>
      </c>
      <c r="AJ12">
        <f t="shared" si="7"/>
        <v>-866.45663784820681</v>
      </c>
      <c r="AK12">
        <f t="shared" si="22"/>
        <v>1070.4151705263337</v>
      </c>
      <c r="AL12">
        <f t="shared" si="8"/>
        <v>-1788.1158941204314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-714.30957651575625</v>
      </c>
      <c r="AR12">
        <f t="shared" si="9"/>
        <v>-718.36200881299408</v>
      </c>
      <c r="AS12">
        <f t="shared" si="9"/>
        <v>-312.45294981989736</v>
      </c>
      <c r="AT12">
        <f t="shared" si="9"/>
        <v>386.00244138416298</v>
      </c>
      <c r="AU12">
        <f t="shared" si="9"/>
        <v>-644.81251724872834</v>
      </c>
      <c r="AW12">
        <v>9</v>
      </c>
      <c r="AX12">
        <f>IF(Z12&gt;0, (R12*SUMPRODUCT(K12:$K$98, X12:$X$98)-K12*$AZ$3)/Z12, 0)</f>
        <v>17973.074914150129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1000000</v>
      </c>
      <c r="S13">
        <f t="shared" si="1"/>
        <v>19031.074951812301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16158.101931081545</v>
      </c>
      <c r="AC13">
        <f t="shared" si="2"/>
        <v>16898.605582138563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-2078.9087498023214</v>
      </c>
      <c r="AI13">
        <f t="shared" si="6"/>
        <v>-2090.0081002232296</v>
      </c>
      <c r="AJ13">
        <f t="shared" si="7"/>
        <v>-740.50365105701894</v>
      </c>
      <c r="AK13">
        <f t="shared" si="22"/>
        <v>1131.0671351757082</v>
      </c>
      <c r="AL13">
        <f t="shared" si="8"/>
        <v>-1699.4446161045403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-669.35297875057097</v>
      </c>
      <c r="AR13">
        <f t="shared" si="9"/>
        <v>-672.92667252964509</v>
      </c>
      <c r="AS13">
        <f t="shared" si="9"/>
        <v>-238.42235723805578</v>
      </c>
      <c r="AT13">
        <f t="shared" si="9"/>
        <v>364.17334631388911</v>
      </c>
      <c r="AU13">
        <f t="shared" si="9"/>
        <v>-547.17568345381176</v>
      </c>
      <c r="AW13">
        <v>10</v>
      </c>
      <c r="AX13">
        <f>IF(Z13&gt;0, (R13*SUMPRODUCT(K13:$K$98, X13:$X$98)-K13*$AZ$3)/Z13, 0)</f>
        <v>19031.074951812301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1000000</v>
      </c>
      <c r="S14">
        <f t="shared" si="1"/>
        <v>19989.183187169445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16898.605582138563</v>
      </c>
      <c r="AC14">
        <f t="shared" si="2"/>
        <v>17528.192985149399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-2184.649625426001</v>
      </c>
      <c r="AI14">
        <f t="shared" si="6"/>
        <v>-2195.6106742223824</v>
      </c>
      <c r="AJ14">
        <f t="shared" si="7"/>
        <v>-629.58740301083526</v>
      </c>
      <c r="AK14">
        <f t="shared" si="22"/>
        <v>1182.9023907496996</v>
      </c>
      <c r="AL14">
        <f t="shared" si="8"/>
        <v>-1642.295686483518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-628.03456313844754</v>
      </c>
      <c r="AR14">
        <f t="shared" si="9"/>
        <v>-631.18560274326853</v>
      </c>
      <c r="AS14">
        <f t="shared" si="9"/>
        <v>-180.99133380725851</v>
      </c>
      <c r="AT14">
        <f t="shared" si="9"/>
        <v>340.05617082192231</v>
      </c>
      <c r="AU14">
        <f t="shared" si="9"/>
        <v>-472.12076572860468</v>
      </c>
      <c r="AW14">
        <v>11</v>
      </c>
      <c r="AX14">
        <f>IF(Z14&gt;0, (R14*SUMPRODUCT(K14:$K$98, X14:$X$98)-K14*$AZ$3)/Z14, 0)</f>
        <v>19989.183187169445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1000000</v>
      </c>
      <c r="S15">
        <f t="shared" si="1"/>
        <v>20858.753086079701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17528.192985149399</v>
      </c>
      <c r="AC15">
        <f t="shared" si="2"/>
        <v>18059.9266200122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-2295.0156281472637</v>
      </c>
      <c r="AI15">
        <f t="shared" si="6"/>
        <v>-2305.8383787603293</v>
      </c>
      <c r="AJ15">
        <f t="shared" si="7"/>
        <v>-531.73363486280141</v>
      </c>
      <c r="AK15">
        <f t="shared" si="22"/>
        <v>1226.973508960458</v>
      </c>
      <c r="AL15">
        <f t="shared" si="8"/>
        <v>-1610.5985046626727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-589.07334966581936</v>
      </c>
      <c r="AR15">
        <f t="shared" si="9"/>
        <v>-591.85128018535272</v>
      </c>
      <c r="AS15">
        <f t="shared" si="9"/>
        <v>-136.4827801505991</v>
      </c>
      <c r="AT15">
        <f t="shared" si="9"/>
        <v>314.93353945395569</v>
      </c>
      <c r="AU15">
        <f t="shared" si="9"/>
        <v>-413.4005208819961</v>
      </c>
      <c r="AW15">
        <v>12</v>
      </c>
      <c r="AX15">
        <f>IF(Z15&gt;0, (R15*SUMPRODUCT(K15:$K$98, X15:$X$98)-K15*$AZ$3)/Z15, 0)</f>
        <v>20858.753086079701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1000000</v>
      </c>
      <c r="S16">
        <f t="shared" si="1"/>
        <v>21651.558925765392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18059.9266200122</v>
      </c>
      <c r="AC16">
        <f t="shared" si="2"/>
        <v>18506.360589990356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-2426.1386023910568</v>
      </c>
      <c r="AI16">
        <f t="shared" si="6"/>
        <v>-2436.8227987654618</v>
      </c>
      <c r="AJ16">
        <f t="shared" si="7"/>
        <v>-446.4339699781558</v>
      </c>
      <c r="AK16">
        <f t="shared" si="22"/>
        <v>1264.194863400854</v>
      </c>
      <c r="AL16">
        <f t="shared" si="8"/>
        <v>-1619.0619053427636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-556.00834934564352</v>
      </c>
      <c r="AR16">
        <f t="shared" si="9"/>
        <v>-558.4568913969357</v>
      </c>
      <c r="AS16">
        <f t="shared" si="9"/>
        <v>-102.31114351618049</v>
      </c>
      <c r="AT16">
        <f t="shared" si="9"/>
        <v>289.7208339861586</v>
      </c>
      <c r="AU16">
        <f t="shared" si="9"/>
        <v>-371.0472009269576</v>
      </c>
      <c r="AW16">
        <v>13</v>
      </c>
      <c r="AX16">
        <f>IF(Z16&gt;0, (R16*SUMPRODUCT(K16:$K$98, X16:$X$98)-K16*$AZ$3)/Z16, 0)</f>
        <v>21651.558925765392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1000000</v>
      </c>
      <c r="S17">
        <f t="shared" si="1"/>
        <v>22373.921107181766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18506.360589990356</v>
      </c>
      <c r="AC17">
        <f t="shared" si="2"/>
        <v>18874.912347469701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-2576.1734297965409</v>
      </c>
      <c r="AI17">
        <f t="shared" si="6"/>
        <v>-2586.7185820393292</v>
      </c>
      <c r="AJ17">
        <f t="shared" si="7"/>
        <v>-368.55175747934481</v>
      </c>
      <c r="AK17">
        <f t="shared" si="22"/>
        <v>1295.4452412993251</v>
      </c>
      <c r="AL17">
        <f t="shared" si="8"/>
        <v>-1659.825098219349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-527.13612447103696</v>
      </c>
      <c r="AR17">
        <f t="shared" si="9"/>
        <v>-529.29387154696246</v>
      </c>
      <c r="AS17">
        <f t="shared" si="9"/>
        <v>-75.412991554685348</v>
      </c>
      <c r="AT17">
        <f t="shared" si="9"/>
        <v>265.07376252883142</v>
      </c>
      <c r="AU17">
        <f t="shared" si="9"/>
        <v>-339.63310057281637</v>
      </c>
      <c r="AW17">
        <v>14</v>
      </c>
      <c r="AX17">
        <f>IF(Z17&gt;0, (R17*SUMPRODUCT(K17:$K$98, X17:$X$98)-K17*$AZ$3)/Z17, 0)</f>
        <v>22373.921107181766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1000000</v>
      </c>
      <c r="S18">
        <f t="shared" si="1"/>
        <v>23066.652155522006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18874.912347469701</v>
      </c>
      <c r="AC18">
        <f t="shared" si="2"/>
        <v>19173.276318378106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-3964.1336311090618</v>
      </c>
      <c r="AI18">
        <f t="shared" si="6"/>
        <v>-3974.5237801590333</v>
      </c>
      <c r="AJ18">
        <f t="shared" si="7"/>
        <v>-298.36397090840546</v>
      </c>
      <c r="AK18">
        <f t="shared" si="22"/>
        <v>1321.2438643228793</v>
      </c>
      <c r="AL18">
        <f t="shared" si="8"/>
        <v>-2951.6438867445599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-724.23239355530018</v>
      </c>
      <c r="AR18">
        <f t="shared" si="9"/>
        <v>-726.13063494070775</v>
      </c>
      <c r="AS18">
        <f t="shared" si="9"/>
        <v>-54.509981980906005</v>
      </c>
      <c r="AT18">
        <f t="shared" si="9"/>
        <v>241.38631423005305</v>
      </c>
      <c r="AU18">
        <f t="shared" si="9"/>
        <v>-539.25430269156084</v>
      </c>
      <c r="AW18">
        <v>15</v>
      </c>
      <c r="AX18">
        <f>IF(Z18&gt;0, (R18*SUMPRODUCT(K18:$K$98, X18:$X$98)-K18*$AZ$3)/Z18, 0)</f>
        <v>23066.652155522006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1000000</v>
      </c>
      <c r="S19">
        <f t="shared" si="1"/>
        <v>23470.490078199102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19173.276318378106</v>
      </c>
      <c r="AC19">
        <f t="shared" si="2"/>
        <v>19186.097581411595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-5443.6068902612124</v>
      </c>
      <c r="AI19">
        <f t="shared" si="6"/>
        <v>-5453.8250927345562</v>
      </c>
      <c r="AJ19">
        <f t="shared" si="7"/>
        <v>-12.821263033489231</v>
      </c>
      <c r="AK19">
        <f t="shared" si="22"/>
        <v>1342.1293422864676</v>
      </c>
      <c r="AL19">
        <f t="shared" si="8"/>
        <v>-4124.517013481578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-887.97020235960531</v>
      </c>
      <c r="AR19">
        <f t="shared" si="9"/>
        <v>-889.63701252810574</v>
      </c>
      <c r="AS19">
        <f t="shared" si="9"/>
        <v>-2.0914257329494368</v>
      </c>
      <c r="AT19">
        <f t="shared" si="9"/>
        <v>218.93036872206827</v>
      </c>
      <c r="AU19">
        <f t="shared" si="9"/>
        <v>-672.79806953898697</v>
      </c>
      <c r="AW19">
        <v>16</v>
      </c>
      <c r="AX19">
        <f>IF(Z19&gt;0, (R19*SUMPRODUCT(K19:$K$98, X19:$X$98)-K19*$AZ$3)/Z19, 0)</f>
        <v>23470.490078199102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1000000</v>
      </c>
      <c r="S20">
        <f t="shared" si="1"/>
        <v>23627.19830455507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19186.097581411595</v>
      </c>
      <c r="AC20">
        <f t="shared" si="2"/>
        <v>18956.211001006268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-6976.9886487991389</v>
      </c>
      <c r="AI20">
        <f t="shared" si="6"/>
        <v>-6987.0174568896391</v>
      </c>
      <c r="AJ20">
        <f t="shared" si="7"/>
        <v>229.88658040532755</v>
      </c>
      <c r="AK20">
        <f t="shared" si="22"/>
        <v>1343.0268306988119</v>
      </c>
      <c r="AL20">
        <f t="shared" si="8"/>
        <v>-5414.1040457854997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-1016.1589134393815</v>
      </c>
      <c r="AR20">
        <f t="shared" si="9"/>
        <v>-1017.6195525840487</v>
      </c>
      <c r="AS20">
        <f t="shared" si="9"/>
        <v>33.481679492079941</v>
      </c>
      <c r="AT20">
        <f t="shared" si="9"/>
        <v>195.60425761015597</v>
      </c>
      <c r="AU20">
        <f t="shared" si="9"/>
        <v>-788.53361548181283</v>
      </c>
      <c r="AW20">
        <v>17</v>
      </c>
      <c r="AX20">
        <f>IF(Z20&gt;0, (R20*SUMPRODUCT(K20:$K$98, X20:$X$98)-K20*$AZ$3)/Z20, 0)</f>
        <v>23627.19830455507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1000000</v>
      </c>
      <c r="S21">
        <f t="shared" si="1"/>
        <v>23584.050407820221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18956.211001006268</v>
      </c>
      <c r="AC21">
        <f t="shared" si="2"/>
        <v>18527.626750026069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-8681.7385877843553</v>
      </c>
      <c r="AI21">
        <f t="shared" si="6"/>
        <v>-8691.5585860616029</v>
      </c>
      <c r="AJ21">
        <f t="shared" si="7"/>
        <v>428.5842509801987</v>
      </c>
      <c r="AK21">
        <f t="shared" si="22"/>
        <v>1326.9347700704388</v>
      </c>
      <c r="AL21">
        <f t="shared" si="8"/>
        <v>-6936.0395650109658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-1128.9697274602904</v>
      </c>
      <c r="AR21">
        <f t="shared" si="9"/>
        <v>-1130.2467160112155</v>
      </c>
      <c r="AS21">
        <f t="shared" si="9"/>
        <v>55.732920328158833</v>
      </c>
      <c r="AT21">
        <f t="shared" si="9"/>
        <v>172.55405361224138</v>
      </c>
      <c r="AU21">
        <f t="shared" si="9"/>
        <v>-901.95974207081531</v>
      </c>
      <c r="AW21">
        <v>18</v>
      </c>
      <c r="AX21">
        <f>IF(Z21&gt;0, (R21*SUMPRODUCT(K21:$K$98, X21:$X$98)-K21*$AZ$3)/Z21, 0)</f>
        <v>23584.050407820221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1000000</v>
      </c>
      <c r="S22">
        <f t="shared" si="1"/>
        <v>23361.973807345574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18527.626750026069</v>
      </c>
      <c r="AC22">
        <f t="shared" si="2"/>
        <v>17923.277256904326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-10545.106950040052</v>
      </c>
      <c r="AI22">
        <f t="shared" si="6"/>
        <v>-10554.696934497651</v>
      </c>
      <c r="AJ22">
        <f t="shared" si="7"/>
        <v>604.34949312174285</v>
      </c>
      <c r="AK22">
        <f t="shared" si="22"/>
        <v>1296.9338725018249</v>
      </c>
      <c r="AL22">
        <f t="shared" si="8"/>
        <v>-8653.4135688740844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-1224.3583799334001</v>
      </c>
      <c r="AR22">
        <f t="shared" si="9"/>
        <v>-1225.4718421192008</v>
      </c>
      <c r="AS22">
        <f t="shared" si="9"/>
        <v>70.169071761694951</v>
      </c>
      <c r="AT22">
        <f t="shared" si="9"/>
        <v>150.58281177613415</v>
      </c>
      <c r="AU22">
        <f t="shared" si="9"/>
        <v>-1004.7199585813718</v>
      </c>
      <c r="AW22">
        <v>19</v>
      </c>
      <c r="AX22">
        <f>IF(Z22&gt;0, (R22*SUMPRODUCT(K22:$K$98, X22:$X$98)-K22*$AZ$3)/Z22, 0)</f>
        <v>23361.973807345574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1000000</v>
      </c>
      <c r="S23">
        <f t="shared" si="1"/>
        <v>22981.135013429717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17923.277256904326</v>
      </c>
      <c r="AC23">
        <f t="shared" si="2"/>
        <v>17167.329800487492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-12508.408527736929</v>
      </c>
      <c r="AI23">
        <f t="shared" si="6"/>
        <v>-12517.746257243356</v>
      </c>
      <c r="AJ23">
        <f t="shared" si="7"/>
        <v>755.94745641683403</v>
      </c>
      <c r="AK23">
        <f t="shared" si="22"/>
        <v>1254.6294079833031</v>
      </c>
      <c r="AL23">
        <f t="shared" si="8"/>
        <v>-10507.16939284322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-1296.7062483781826</v>
      </c>
      <c r="AR23">
        <f t="shared" si="9"/>
        <v>-1297.6742605893126</v>
      </c>
      <c r="AS23">
        <f t="shared" si="9"/>
        <v>78.366627377707815</v>
      </c>
      <c r="AT23">
        <f t="shared" si="9"/>
        <v>130.06337210072815</v>
      </c>
      <c r="AU23">
        <f t="shared" si="9"/>
        <v>-1089.2442611108766</v>
      </c>
      <c r="AW23">
        <v>20</v>
      </c>
      <c r="AX23">
        <f>IF(Z23&gt;0, (R23*SUMPRODUCT(K23:$K$98, X23:$X$98)-K23*$AZ$3)/Z23, 0)</f>
        <v>22981.135013429717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1000000</v>
      </c>
      <c r="S24">
        <f t="shared" si="1"/>
        <v>22469.714527456854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17167.329800487492</v>
      </c>
      <c r="AC24">
        <f t="shared" si="2"/>
        <v>16288.847590963385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-14623.631425425763</v>
      </c>
      <c r="AI24">
        <f t="shared" si="6"/>
        <v>-14632.692982244309</v>
      </c>
      <c r="AJ24">
        <f t="shared" si="7"/>
        <v>878.48220952410702</v>
      </c>
      <c r="AK24">
        <f t="shared" si="22"/>
        <v>1201.7130860341247</v>
      </c>
      <c r="AL24">
        <f t="shared" si="8"/>
        <v>-12552.497686686078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-1353.5576460769498</v>
      </c>
      <c r="AR24">
        <f t="shared" si="9"/>
        <v>-1354.3963802572835</v>
      </c>
      <c r="AS24">
        <f t="shared" si="9"/>
        <v>81.311972180624664</v>
      </c>
      <c r="AT24">
        <f t="shared" si="9"/>
        <v>111.23009659311481</v>
      </c>
      <c r="AU24">
        <f t="shared" si="9"/>
        <v>-1161.8543114835438</v>
      </c>
      <c r="AW24">
        <v>21</v>
      </c>
      <c r="AX24">
        <f>IF(Z24&gt;0, (R24*SUMPRODUCT(K24:$K$98, X24:$X$98)-K24*$AZ$3)/Z24, 0)</f>
        <v>22469.714527456854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1000000</v>
      </c>
      <c r="S25">
        <f t="shared" si="1"/>
        <v>21844.70944730609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16288.847590963385</v>
      </c>
      <c r="AC25">
        <f t="shared" si="2"/>
        <v>15308.704265291855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-16878.418192495159</v>
      </c>
      <c r="AI25">
        <f t="shared" si="6"/>
        <v>-16887.178153518114</v>
      </c>
      <c r="AJ25">
        <f t="shared" si="7"/>
        <v>980.14332567152996</v>
      </c>
      <c r="AK25">
        <f t="shared" si="22"/>
        <v>1140.219331367437</v>
      </c>
      <c r="AL25">
        <f t="shared" si="8"/>
        <v>-14766.815496479147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-1394.8748514788037</v>
      </c>
      <c r="AR25">
        <f t="shared" si="9"/>
        <v>-1395.5987966489909</v>
      </c>
      <c r="AS25">
        <f t="shared" si="9"/>
        <v>81.001505012591736</v>
      </c>
      <c r="AT25">
        <f t="shared" si="9"/>
        <v>94.230587982563449</v>
      </c>
      <c r="AU25">
        <f t="shared" si="9"/>
        <v>-1220.3667036538357</v>
      </c>
      <c r="AW25">
        <v>22</v>
      </c>
      <c r="AX25">
        <f>IF(Z25&gt;0, (R25*SUMPRODUCT(K25:$K$98, X25:$X$98)-K25*$AZ$3)/Z25, 0)</f>
        <v>21844.70944730609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1000000</v>
      </c>
      <c r="S26">
        <f t="shared" si="1"/>
        <v>21114.429083342551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15308.704265291855</v>
      </c>
      <c r="AC26">
        <f t="shared" si="2"/>
        <v>14247.235057032178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-19025.934544973439</v>
      </c>
      <c r="AI26">
        <f t="shared" si="6"/>
        <v>-19034.36908220435</v>
      </c>
      <c r="AJ26">
        <f t="shared" si="7"/>
        <v>1061.4692082596775</v>
      </c>
      <c r="AK26">
        <f t="shared" si="22"/>
        <v>1071.6092985704299</v>
      </c>
      <c r="AL26">
        <f t="shared" si="8"/>
        <v>-16901.290575374242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-1403.884816100408</v>
      </c>
      <c r="AR26">
        <f t="shared" si="9"/>
        <v>-1404.5071833602826</v>
      </c>
      <c r="AS26">
        <f t="shared" si="9"/>
        <v>78.323642957532485</v>
      </c>
      <c r="AT26">
        <f t="shared" si="9"/>
        <v>79.071859492573239</v>
      </c>
      <c r="AU26">
        <f t="shared" si="9"/>
        <v>-1247.1116809101768</v>
      </c>
      <c r="AW26">
        <v>23</v>
      </c>
      <c r="AX26">
        <f>IF(Z26&gt;0, (R26*SUMPRODUCT(K26:$K$98, X26:$X$98)-K26*$AZ$3)/Z26, 0)</f>
        <v>21114.429083342551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1000000</v>
      </c>
      <c r="S27">
        <f t="shared" si="1"/>
        <v>20313.708593611169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14247.235057032178</v>
      </c>
      <c r="AC27">
        <f t="shared" si="2"/>
        <v>13141.03385094885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-21110.634544504832</v>
      </c>
      <c r="AI27">
        <f t="shared" si="6"/>
        <v>-21118.720853431627</v>
      </c>
      <c r="AJ27">
        <f t="shared" si="7"/>
        <v>1106.2012060833276</v>
      </c>
      <c r="AK27">
        <f t="shared" si="22"/>
        <v>997.3064539922525</v>
      </c>
      <c r="AL27">
        <f t="shared" si="8"/>
        <v>-19015.213193356049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-1390.8130066028839</v>
      </c>
      <c r="AR27">
        <f t="shared" si="9"/>
        <v>-1391.3457496432261</v>
      </c>
      <c r="AS27">
        <f t="shared" si="9"/>
        <v>72.878862172381787</v>
      </c>
      <c r="AT27">
        <f t="shared" si="9"/>
        <v>65.704646862094606</v>
      </c>
      <c r="AU27">
        <f t="shared" si="9"/>
        <v>-1252.7622406087498</v>
      </c>
      <c r="AW27">
        <v>24</v>
      </c>
      <c r="AX27">
        <f>IF(Z27&gt;0, (R27*SUMPRODUCT(K27:$K$98, X27:$X$98)-K27*$AZ$3)/Z27, 0)</f>
        <v>20313.708593611169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1000000</v>
      </c>
      <c r="S28">
        <f t="shared" si="1"/>
        <v>19467.069153695633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13141.03385094885</v>
      </c>
      <c r="AC28">
        <f t="shared" si="2"/>
        <v>12016.009781861216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-23187.652573767482</v>
      </c>
      <c r="AI28">
        <f t="shared" si="6"/>
        <v>-23195.368173947838</v>
      </c>
      <c r="AJ28">
        <f t="shared" si="7"/>
        <v>1125.0240690876344</v>
      </c>
      <c r="AK28">
        <f t="shared" si="22"/>
        <v>919.87236956641959</v>
      </c>
      <c r="AL28">
        <f t="shared" si="8"/>
        <v>-21150.471735293784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-1363.9743955738779</v>
      </c>
      <c r="AR28">
        <f t="shared" si="9"/>
        <v>-1364.4282526885218</v>
      </c>
      <c r="AS28">
        <f t="shared" si="9"/>
        <v>66.177635694605712</v>
      </c>
      <c r="AT28">
        <f t="shared" si="9"/>
        <v>54.109934383953465</v>
      </c>
      <c r="AU28">
        <f t="shared" si="9"/>
        <v>-1244.1406826099626</v>
      </c>
      <c r="AW28">
        <v>25</v>
      </c>
      <c r="AX28">
        <f>IF(Z28&gt;0, (R28*SUMPRODUCT(K28:$K$98, X28:$X$98)-K28*$AZ$3)/Z28, 0)</f>
        <v>19467.069153695633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1000000</v>
      </c>
      <c r="S29">
        <f t="shared" si="1"/>
        <v>18595.651629218883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12016.009781861216</v>
      </c>
      <c r="AC29">
        <f t="shared" si="2"/>
        <v>10889.346937640243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-25489.874003839945</v>
      </c>
      <c r="AI29">
        <f t="shared" si="6"/>
        <v>-25497.193824593451</v>
      </c>
      <c r="AJ29">
        <f t="shared" si="7"/>
        <v>1126.6628442209731</v>
      </c>
      <c r="AK29">
        <f t="shared" si="22"/>
        <v>841.12068473028523</v>
      </c>
      <c r="AL29">
        <f t="shared" si="8"/>
        <v>-23529.410295642192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-1338.7488147376769</v>
      </c>
      <c r="AR29">
        <f t="shared" si="9"/>
        <v>-1339.1332576484724</v>
      </c>
      <c r="AS29">
        <f t="shared" si="9"/>
        <v>59.173244523789542</v>
      </c>
      <c r="AT29">
        <f t="shared" si="9"/>
        <v>44.176339183331301</v>
      </c>
      <c r="AU29">
        <f t="shared" si="9"/>
        <v>-1235.7836739413515</v>
      </c>
      <c r="AW29">
        <v>26</v>
      </c>
      <c r="AX29">
        <f>IF(Z29&gt;0, (R29*SUMPRODUCT(K29:$K$98, X29:$X$98)-K29*$AZ$3)/Z29, 0)</f>
        <v>18595.651629218883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1000000</v>
      </c>
      <c r="S30">
        <f t="shared" si="1"/>
        <v>17681.082355472299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10889.346937640243</v>
      </c>
      <c r="AC30">
        <f t="shared" si="2"/>
        <v>9762.4834366105097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-27586.940455809156</v>
      </c>
      <c r="AI30">
        <f t="shared" si="6"/>
        <v>-27593.842241599428</v>
      </c>
      <c r="AJ30">
        <f t="shared" si="7"/>
        <v>1126.863501029733</v>
      </c>
      <c r="AK30">
        <f t="shared" si="22"/>
        <v>762.25428563481705</v>
      </c>
      <c r="AL30">
        <f t="shared" si="8"/>
        <v>-25704.72445493488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-1293.650394826873</v>
      </c>
      <c r="AR30">
        <f t="shared" si="9"/>
        <v>-1293.974044269873</v>
      </c>
      <c r="AS30">
        <f t="shared" si="9"/>
        <v>52.842663555179982</v>
      </c>
      <c r="AT30">
        <f t="shared" si="9"/>
        <v>35.74483220238038</v>
      </c>
      <c r="AU30">
        <f t="shared" si="9"/>
        <v>-1205.3865485123129</v>
      </c>
      <c r="AW30">
        <v>27</v>
      </c>
      <c r="AX30">
        <f>IF(Z30&gt;0, (R30*SUMPRODUCT(K30:$K$98, X30:$X$98)-K30*$AZ$3)/Z30, 0)</f>
        <v>17681.082355472299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1000000</v>
      </c>
      <c r="S31">
        <f t="shared" si="1"/>
        <v>16733.294884755815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9762.4834366105097</v>
      </c>
      <c r="AC31">
        <f t="shared" si="2"/>
        <v>8658.0163575943043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-29208.909607295205</v>
      </c>
      <c r="AI31">
        <f t="shared" si="6"/>
        <v>-29215.377263857485</v>
      </c>
      <c r="AJ31">
        <f t="shared" si="7"/>
        <v>1104.4670790162054</v>
      </c>
      <c r="AK31">
        <f t="shared" si="22"/>
        <v>683.37384056273572</v>
      </c>
      <c r="AL31">
        <f t="shared" si="8"/>
        <v>-27427.536344278542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-1222.9556560101244</v>
      </c>
      <c r="AR31">
        <f t="shared" si="9"/>
        <v>-1223.226452054219</v>
      </c>
      <c r="AS31">
        <f t="shared" si="9"/>
        <v>46.243227813697487</v>
      </c>
      <c r="AT31">
        <f t="shared" si="9"/>
        <v>28.612362279926586</v>
      </c>
      <c r="AU31">
        <f t="shared" si="9"/>
        <v>-1148.3708619605948</v>
      </c>
      <c r="AW31">
        <v>28</v>
      </c>
      <c r="AX31">
        <f>IF(Z31&gt;0, (R31*SUMPRODUCT(K31:$K$98, X31:$X$98)-K31*$AZ$3)/Z31, 0)</f>
        <v>16733.294884755815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1000000</v>
      </c>
      <c r="S32">
        <f t="shared" si="1"/>
        <v>15789.956292456125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8658.0163575943043</v>
      </c>
      <c r="AC32">
        <f t="shared" si="2"/>
        <v>7603.9743764151335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-30668.075180748736</v>
      </c>
      <c r="AI32">
        <f t="shared" si="6"/>
        <v>-30674.094809805632</v>
      </c>
      <c r="AJ32">
        <f t="shared" si="7"/>
        <v>1054.0419811791708</v>
      </c>
      <c r="AK32">
        <f t="shared" si="22"/>
        <v>606.06114503160131</v>
      </c>
      <c r="AL32">
        <f t="shared" si="8"/>
        <v>-29013.991683594857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-1146.4730803977802</v>
      </c>
      <c r="AR32">
        <f t="shared" si="9"/>
        <v>-1146.6981138446804</v>
      </c>
      <c r="AS32">
        <f t="shared" si="9"/>
        <v>39.403540975718983</v>
      </c>
      <c r="AT32">
        <f t="shared" si="9"/>
        <v>22.656550297292643</v>
      </c>
      <c r="AU32">
        <f t="shared" si="9"/>
        <v>-1084.6380225716687</v>
      </c>
      <c r="AW32">
        <v>29</v>
      </c>
      <c r="AX32">
        <f>IF(Z32&gt;0, (R32*SUMPRODUCT(K32:$K$98, X32:$X$98)-K32*$AZ$3)/Z32, 0)</f>
        <v>15789.956292456125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1000000</v>
      </c>
      <c r="S33">
        <f t="shared" si="1"/>
        <v>14851.89075891193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7603.9743764151335</v>
      </c>
      <c r="AC33">
        <f t="shared" si="2"/>
        <v>6608.3170771164187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-31806.756795990175</v>
      </c>
      <c r="AI33">
        <f t="shared" si="6"/>
        <v>-31812.318644296553</v>
      </c>
      <c r="AJ33">
        <f t="shared" si="7"/>
        <v>995.65729929871486</v>
      </c>
      <c r="AK33">
        <f t="shared" si="22"/>
        <v>532.27820634905936</v>
      </c>
      <c r="AL33">
        <f t="shared" si="8"/>
        <v>-30284.38313864878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-1061.6435072035788</v>
      </c>
      <c r="AR33">
        <f t="shared" si="9"/>
        <v>-1061.8291501529807</v>
      </c>
      <c r="AS33">
        <f t="shared" si="9"/>
        <v>33.232973546475804</v>
      </c>
      <c r="AT33">
        <f t="shared" si="9"/>
        <v>17.766341454457422</v>
      </c>
      <c r="AU33">
        <f t="shared" si="9"/>
        <v>-1010.8298351520475</v>
      </c>
      <c r="AW33">
        <v>30</v>
      </c>
      <c r="AX33">
        <f>IF(Z33&gt;0, (R33*SUMPRODUCT(K33:$K$98, X33:$X$98)-K33*$AZ$3)/Z33, 0)</f>
        <v>14851.89075891193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1000000</v>
      </c>
      <c r="S34">
        <f t="shared" si="1"/>
        <v>13933.238045805338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6608.3170771164187</v>
      </c>
      <c r="AC34">
        <f t="shared" si="2"/>
        <v>5681.3305173227182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-32744.603245033559</v>
      </c>
      <c r="AI34">
        <f t="shared" si="6"/>
        <v>-32749.70016731631</v>
      </c>
      <c r="AJ34">
        <f t="shared" si="7"/>
        <v>926.98655979370051</v>
      </c>
      <c r="AK34">
        <f t="shared" si="22"/>
        <v>462.58219539814934</v>
      </c>
      <c r="AL34">
        <f t="shared" si="8"/>
        <v>-31360.131412124458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-975.84542374178466</v>
      </c>
      <c r="AR34">
        <f t="shared" si="9"/>
        <v>-975.99732078104853</v>
      </c>
      <c r="AS34">
        <f t="shared" si="9"/>
        <v>27.6257918129463</v>
      </c>
      <c r="AT34">
        <f t="shared" si="9"/>
        <v>13.785744023396532</v>
      </c>
      <c r="AU34">
        <f t="shared" ref="AU34:AU89" si="23">AL34*$K34</f>
        <v>-934.58578494470567</v>
      </c>
      <c r="AW34">
        <v>31</v>
      </c>
      <c r="AX34">
        <f>IF(Z34&gt;0, (R34*SUMPRODUCT(K34:$K$98, X34:$X$98)-K34*$AZ$3)/Z34, 0)</f>
        <v>13933.238045805338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1000000</v>
      </c>
      <c r="S35">
        <f t="shared" si="1"/>
        <v>13038.209116599692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5681.3305173227182</v>
      </c>
      <c r="AC35">
        <f t="shared" si="2"/>
        <v>4825.7145109111816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-33555.282033151765</v>
      </c>
      <c r="AI35">
        <f t="shared" ref="AI35:AI66" si="25">SUM(AE35:AH35)</f>
        <v>-33559.90854518627</v>
      </c>
      <c r="AJ35">
        <f t="shared" si="7"/>
        <v>855.61600641153655</v>
      </c>
      <c r="AK35">
        <f t="shared" si="22"/>
        <v>397.69313621259033</v>
      </c>
      <c r="AL35">
        <f t="shared" si="8"/>
        <v>-32306.599402562144</v>
      </c>
      <c r="AN35">
        <f t="shared" ref="AN35:AT66" si="26">AE35*$K35</f>
        <v>0</v>
      </c>
      <c r="AO35">
        <f t="shared" si="26"/>
        <v>0</v>
      </c>
      <c r="AP35">
        <f t="shared" si="26"/>
        <v>-0.1231053623384486</v>
      </c>
      <c r="AQ35">
        <f t="shared" si="26"/>
        <v>-892.86164658137056</v>
      </c>
      <c r="AR35">
        <f t="shared" si="26"/>
        <v>-892.98475194370894</v>
      </c>
      <c r="AS35">
        <f t="shared" si="26"/>
        <v>22.766809576245585</v>
      </c>
      <c r="AT35">
        <f t="shared" si="26"/>
        <v>10.582088032580618</v>
      </c>
      <c r="AU35">
        <f t="shared" si="23"/>
        <v>-859.63585433488277</v>
      </c>
      <c r="AW35">
        <v>32</v>
      </c>
      <c r="AX35">
        <f>IF(Z35&gt;0, (R35*SUMPRODUCT(K35:$K$98, X35:$X$98)-K35*$AZ$3)/Z35, 0)</f>
        <v>13038.209116599692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1000000</v>
      </c>
      <c r="S36">
        <f t="shared" si="1"/>
        <v>12150.329279211281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4825.7145109111816</v>
      </c>
      <c r="AC36">
        <f t="shared" si="2"/>
        <v>4040.2005583746768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-33901.969825991611</v>
      </c>
      <c r="AI36">
        <f t="shared" si="25"/>
        <v>-33906.12629828295</v>
      </c>
      <c r="AJ36">
        <f t="shared" si="7"/>
        <v>785.5139525365048</v>
      </c>
      <c r="AK36">
        <f t="shared" si="22"/>
        <v>337.80001576378277</v>
      </c>
      <c r="AL36">
        <f t="shared" si="8"/>
        <v>-32782.812329982662</v>
      </c>
      <c r="AN36">
        <f t="shared" si="26"/>
        <v>0</v>
      </c>
      <c r="AO36">
        <f t="shared" si="26"/>
        <v>0</v>
      </c>
      <c r="AP36">
        <f t="shared" si="26"/>
        <v>-9.8748416822276086E-2</v>
      </c>
      <c r="AQ36">
        <f t="shared" si="26"/>
        <v>-805.43441957963387</v>
      </c>
      <c r="AR36">
        <f t="shared" si="26"/>
        <v>-805.5331679964562</v>
      </c>
      <c r="AS36">
        <f t="shared" si="26"/>
        <v>18.662041694930874</v>
      </c>
      <c r="AT36">
        <f t="shared" si="26"/>
        <v>8.0253672877173443</v>
      </c>
      <c r="AU36">
        <f t="shared" si="23"/>
        <v>-778.84575901380788</v>
      </c>
      <c r="AW36">
        <v>33</v>
      </c>
      <c r="AX36">
        <f>IF(Z36&gt;0, (R36*SUMPRODUCT(K36:$K$98, X36:$X$98)-K36*$AZ$3)/Z36, 0)</f>
        <v>12150.329279211281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1000000</v>
      </c>
      <c r="S37">
        <f t="shared" si="1"/>
        <v>11273.064612919175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4040.2005583746768</v>
      </c>
      <c r="AC37">
        <f t="shared" si="2"/>
        <v>3330.6122941922445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-33743.904650004406</v>
      </c>
      <c r="AI37">
        <f t="shared" si="25"/>
        <v>-33747.597758764707</v>
      </c>
      <c r="AJ37">
        <f t="shared" si="7"/>
        <v>709.58826418243234</v>
      </c>
      <c r="AK37">
        <f t="shared" si="22"/>
        <v>282.81403908622741</v>
      </c>
      <c r="AL37">
        <f t="shared" si="8"/>
        <v>-32755.195455496043</v>
      </c>
      <c r="AN37">
        <f t="shared" si="26"/>
        <v>0</v>
      </c>
      <c r="AO37">
        <f t="shared" si="26"/>
        <v>0</v>
      </c>
      <c r="AP37">
        <f t="shared" si="26"/>
        <v>-7.8339235102614965E-2</v>
      </c>
      <c r="AQ37">
        <f t="shared" si="26"/>
        <v>-715.78495279461276</v>
      </c>
      <c r="AR37">
        <f t="shared" si="26"/>
        <v>-715.86329202971535</v>
      </c>
      <c r="AS37">
        <f t="shared" si="26"/>
        <v>15.051980719171668</v>
      </c>
      <c r="AT37">
        <f t="shared" si="26"/>
        <v>5.9991289009573059</v>
      </c>
      <c r="AU37">
        <f t="shared" si="23"/>
        <v>-694.81218240958628</v>
      </c>
      <c r="AW37">
        <v>34</v>
      </c>
      <c r="AX37">
        <f>IF(Z37&gt;0, (R37*SUMPRODUCT(K37:$K$98, X37:$X$98)-K37*$AZ$3)/Z37, 0)</f>
        <v>11273.064612919175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1000000</v>
      </c>
      <c r="S38">
        <f t="shared" si="1"/>
        <v>10417.284270730759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3330.6122941922445</v>
      </c>
      <c r="AC38">
        <f t="shared" si="2"/>
        <v>2700.404265859418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-33270.77364849412</v>
      </c>
      <c r="AI38">
        <f t="shared" si="25"/>
        <v>-33274.01394149621</v>
      </c>
      <c r="AJ38">
        <f t="shared" si="7"/>
        <v>630.20802833282642</v>
      </c>
      <c r="AK38">
        <f t="shared" si="22"/>
        <v>233.14286059345713</v>
      </c>
      <c r="AL38">
        <f t="shared" si="8"/>
        <v>-32410.663052569929</v>
      </c>
      <c r="AN38">
        <f t="shared" si="26"/>
        <v>0</v>
      </c>
      <c r="AO38">
        <f t="shared" si="26"/>
        <v>0</v>
      </c>
      <c r="AP38">
        <f t="shared" si="26"/>
        <v>-6.1369627810221636E-2</v>
      </c>
      <c r="AQ38">
        <f t="shared" si="26"/>
        <v>-630.13282886718378</v>
      </c>
      <c r="AR38">
        <f t="shared" si="26"/>
        <v>-630.194198494994</v>
      </c>
      <c r="AS38">
        <f t="shared" si="26"/>
        <v>11.935844109418483</v>
      </c>
      <c r="AT38">
        <f t="shared" si="26"/>
        <v>4.4156162951922218</v>
      </c>
      <c r="AU38">
        <f t="shared" si="23"/>
        <v>-613.84273809038336</v>
      </c>
      <c r="AW38">
        <v>35</v>
      </c>
      <c r="AX38">
        <f>IF(Z38&gt;0, (R38*SUMPRODUCT(K38:$K$98, X38:$X$98)-K38*$AZ$3)/Z38, 0)</f>
        <v>10417.284270730759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1000000</v>
      </c>
      <c r="S39">
        <f t="shared" si="1"/>
        <v>9575.4382142506984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2700.404265859418</v>
      </c>
      <c r="AC39">
        <f t="shared" si="2"/>
        <v>2146.6794052616865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-32445.183441658421</v>
      </c>
      <c r="AI39">
        <f t="shared" si="25"/>
        <v>-32447.985766937469</v>
      </c>
      <c r="AJ39">
        <f t="shared" si="7"/>
        <v>553.72486059773155</v>
      </c>
      <c r="AK39">
        <f t="shared" si="22"/>
        <v>189.02829861015928</v>
      </c>
      <c r="AL39">
        <f t="shared" si="8"/>
        <v>-31705.232607729577</v>
      </c>
      <c r="AN39">
        <f t="shared" si="26"/>
        <v>0</v>
      </c>
      <c r="AO39">
        <f t="shared" si="26"/>
        <v>0</v>
      </c>
      <c r="AP39">
        <f t="shared" si="26"/>
        <v>-4.738814714866843E-2</v>
      </c>
      <c r="AQ39">
        <f t="shared" si="26"/>
        <v>-548.65762325791218</v>
      </c>
      <c r="AR39">
        <f t="shared" si="26"/>
        <v>-548.70501140506076</v>
      </c>
      <c r="AS39">
        <f t="shared" si="26"/>
        <v>9.3636507403528864</v>
      </c>
      <c r="AT39">
        <f t="shared" si="26"/>
        <v>3.196524292440114</v>
      </c>
      <c r="AU39">
        <f t="shared" si="23"/>
        <v>-536.14483637226772</v>
      </c>
      <c r="AW39">
        <v>36</v>
      </c>
      <c r="AX39">
        <f>IF(Z39&gt;0, (R39*SUMPRODUCT(K39:$K$98, X39:$X$98)-K39*$AZ$3)/Z39, 0)</f>
        <v>9575.4382142506984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1000000</v>
      </c>
      <c r="S40">
        <f t="shared" si="1"/>
        <v>8739.1731602821765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2146.6794052616865</v>
      </c>
      <c r="AC40">
        <f t="shared" si="2"/>
        <v>1666.2431822443559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-31280.45150883952</v>
      </c>
      <c r="AI40">
        <f t="shared" si="25"/>
        <v>-31282.834805221919</v>
      </c>
      <c r="AJ40">
        <f t="shared" si="7"/>
        <v>480.43622301733058</v>
      </c>
      <c r="AK40">
        <f t="shared" si="22"/>
        <v>150.26755836831808</v>
      </c>
      <c r="AL40">
        <f t="shared" si="8"/>
        <v>-30652.131023836268</v>
      </c>
      <c r="AN40">
        <f t="shared" si="26"/>
        <v>0</v>
      </c>
      <c r="AO40">
        <f t="shared" si="26"/>
        <v>0</v>
      </c>
      <c r="AP40">
        <f t="shared" si="26"/>
        <v>-3.5984147226495698E-2</v>
      </c>
      <c r="AQ40">
        <f t="shared" si="26"/>
        <v>-472.28719882189688</v>
      </c>
      <c r="AR40">
        <f t="shared" si="26"/>
        <v>-472.32318296912342</v>
      </c>
      <c r="AS40">
        <f t="shared" si="26"/>
        <v>7.2538555882835194</v>
      </c>
      <c r="AT40">
        <f t="shared" si="26"/>
        <v>2.268811375549475</v>
      </c>
      <c r="AU40">
        <f t="shared" si="23"/>
        <v>-462.80051600529038</v>
      </c>
      <c r="AW40">
        <v>37</v>
      </c>
      <c r="AX40">
        <f>IF(Z40&gt;0, (R40*SUMPRODUCT(K40:$K$98, X40:$X$98)-K40*$AZ$3)/Z40, 0)</f>
        <v>8739.1731602821765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1000000</v>
      </c>
      <c r="S41">
        <f t="shared" si="1"/>
        <v>7892.5731553569804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1666.2431822443559</v>
      </c>
      <c r="AC41">
        <f t="shared" si="2"/>
        <v>1254.86794792298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-29763.55854194524</v>
      </c>
      <c r="AI41">
        <f t="shared" si="25"/>
        <v>-29765.545960882042</v>
      </c>
      <c r="AJ41">
        <f t="shared" si="7"/>
        <v>411.37523432137596</v>
      </c>
      <c r="AK41">
        <f t="shared" si="22"/>
        <v>116.63702275710493</v>
      </c>
      <c r="AL41">
        <f t="shared" si="8"/>
        <v>-29237.533703803561</v>
      </c>
      <c r="AN41">
        <f t="shared" si="26"/>
        <v>0</v>
      </c>
      <c r="AO41">
        <f t="shared" si="26"/>
        <v>0</v>
      </c>
      <c r="AP41">
        <f t="shared" si="26"/>
        <v>-2.6791964688784496E-2</v>
      </c>
      <c r="AQ41">
        <f t="shared" si="26"/>
        <v>-401.23609305657936</v>
      </c>
      <c r="AR41">
        <f t="shared" si="26"/>
        <v>-401.26288502126818</v>
      </c>
      <c r="AS41">
        <f t="shared" si="26"/>
        <v>5.5456605286874447</v>
      </c>
      <c r="AT41">
        <f t="shared" si="26"/>
        <v>1.5723584681871681</v>
      </c>
      <c r="AU41">
        <f t="shared" si="23"/>
        <v>-394.14486602439359</v>
      </c>
      <c r="AW41">
        <v>38</v>
      </c>
      <c r="AX41">
        <f>IF(Z41&gt;0, (R41*SUMPRODUCT(K41:$K$98, X41:$X$98)-K41*$AZ$3)/Z41, 0)</f>
        <v>7892.5731553569804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1000000</v>
      </c>
      <c r="S42">
        <f t="shared" si="1"/>
        <v>7009.2626457886872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1254.86794792298</v>
      </c>
      <c r="AC42">
        <f t="shared" si="2"/>
        <v>908.01753745615099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-27858.207714430497</v>
      </c>
      <c r="AI42">
        <f t="shared" si="25"/>
        <v>-27859.827031581499</v>
      </c>
      <c r="AJ42">
        <f t="shared" si="7"/>
        <v>346.85041046682898</v>
      </c>
      <c r="AK42">
        <f t="shared" si="22"/>
        <v>87.840756354608601</v>
      </c>
      <c r="AL42">
        <f t="shared" si="8"/>
        <v>-27425.135864760061</v>
      </c>
      <c r="AN42">
        <f t="shared" si="26"/>
        <v>0</v>
      </c>
      <c r="AO42">
        <f t="shared" si="26"/>
        <v>0</v>
      </c>
      <c r="AP42">
        <f t="shared" si="26"/>
        <v>-1.9490771568738022E-2</v>
      </c>
      <c r="AQ42">
        <f t="shared" si="26"/>
        <v>-335.31292035071885</v>
      </c>
      <c r="AR42">
        <f t="shared" si="26"/>
        <v>-335.33241112228762</v>
      </c>
      <c r="AS42">
        <f t="shared" si="26"/>
        <v>4.1748351240210271</v>
      </c>
      <c r="AT42">
        <f t="shared" si="26"/>
        <v>1.0572877064098631</v>
      </c>
      <c r="AU42">
        <f t="shared" si="23"/>
        <v>-330.10028829185671</v>
      </c>
      <c r="AW42">
        <v>39</v>
      </c>
      <c r="AX42">
        <f>IF(Z42&gt;0, (R42*SUMPRODUCT(K42:$K$98, X42:$X$98)-K42*$AZ$3)/Z42, 0)</f>
        <v>7009.2626457886872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1000000</v>
      </c>
      <c r="S43">
        <f t="shared" si="1"/>
        <v>6055.0637275599811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908.01753745615099</v>
      </c>
      <c r="AC43">
        <f t="shared" si="2"/>
        <v>621.26326227485185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-25647.651855171094</v>
      </c>
      <c r="AI43">
        <f t="shared" si="25"/>
        <v>-25648.934383502397</v>
      </c>
      <c r="AJ43">
        <f t="shared" si="7"/>
        <v>286.75427518129914</v>
      </c>
      <c r="AK43">
        <f t="shared" si="22"/>
        <v>63.561227621930577</v>
      </c>
      <c r="AL43">
        <f t="shared" si="8"/>
        <v>-25298.61888069917</v>
      </c>
      <c r="AN43">
        <f t="shared" si="26"/>
        <v>0</v>
      </c>
      <c r="AO43">
        <f t="shared" si="26"/>
        <v>0</v>
      </c>
      <c r="AP43">
        <f t="shared" si="26"/>
        <v>-1.378307313957924E-2</v>
      </c>
      <c r="AQ43">
        <f t="shared" si="26"/>
        <v>-275.63013833727786</v>
      </c>
      <c r="AR43">
        <f t="shared" si="26"/>
        <v>-275.64392141041748</v>
      </c>
      <c r="AS43">
        <f t="shared" si="26"/>
        <v>3.0816903232835959</v>
      </c>
      <c r="AT43">
        <f t="shared" si="26"/>
        <v>0.68307968547177789</v>
      </c>
      <c r="AU43">
        <f t="shared" si="23"/>
        <v>-271.87915140166211</v>
      </c>
      <c r="AW43">
        <v>40</v>
      </c>
      <c r="AX43">
        <f>IF(Z43&gt;0, (R43*SUMPRODUCT(K43:$K$98, X43:$X$98)-K43*$AZ$3)/Z43, 0)</f>
        <v>6055.0637275599811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1000000</v>
      </c>
      <c r="S44">
        <f t="shared" si="1"/>
        <v>4950.9280890436685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621.26326227485185</v>
      </c>
      <c r="AC44">
        <f t="shared" si="2"/>
        <v>388.98905712455638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-23007.327036362429</v>
      </c>
      <c r="AI44">
        <f t="shared" si="25"/>
        <v>-23008.309147822463</v>
      </c>
      <c r="AJ44">
        <f t="shared" si="7"/>
        <v>232.27420515029547</v>
      </c>
      <c r="AK44">
        <f t="shared" si="22"/>
        <v>43.488428359239634</v>
      </c>
      <c r="AL44">
        <f t="shared" si="8"/>
        <v>-22732.54651431293</v>
      </c>
      <c r="AN44">
        <f t="shared" si="26"/>
        <v>0</v>
      </c>
      <c r="AO44">
        <f t="shared" si="26"/>
        <v>0</v>
      </c>
      <c r="AP44">
        <f t="shared" si="26"/>
        <v>-9.4237086192057815E-3</v>
      </c>
      <c r="AQ44">
        <f t="shared" si="26"/>
        <v>-220.76348247664066</v>
      </c>
      <c r="AR44">
        <f t="shared" si="26"/>
        <v>-220.77290618525987</v>
      </c>
      <c r="AS44">
        <f t="shared" si="26"/>
        <v>2.2287535765206448</v>
      </c>
      <c r="AT44">
        <f t="shared" si="26"/>
        <v>0.41728693110886267</v>
      </c>
      <c r="AU44">
        <f t="shared" si="23"/>
        <v>-218.12686567763038</v>
      </c>
      <c r="AW44">
        <v>41</v>
      </c>
      <c r="AX44">
        <f>IF(Z44&gt;0, (R44*SUMPRODUCT(K44:$K$98, X44:$X$98)-K44*$AZ$3)/Z44, 0)</f>
        <v>4950.9280890436685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1000000</v>
      </c>
      <c r="S45">
        <f t="shared" si="1"/>
        <v>3580.4543507986987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388.98905712455638</v>
      </c>
      <c r="AC45">
        <f t="shared" si="2"/>
        <v>206.93622927914953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-19987.146745456012</v>
      </c>
      <c r="AI45">
        <f t="shared" si="25"/>
        <v>-19987.869196467127</v>
      </c>
      <c r="AJ45">
        <f t="shared" si="7"/>
        <v>182.05282784540685</v>
      </c>
      <c r="AK45">
        <f t="shared" si="22"/>
        <v>27.22923399871895</v>
      </c>
      <c r="AL45">
        <f t="shared" si="8"/>
        <v>-19778.587134623001</v>
      </c>
      <c r="AN45">
        <f t="shared" si="26"/>
        <v>0</v>
      </c>
      <c r="AO45">
        <f t="shared" si="26"/>
        <v>0</v>
      </c>
      <c r="AP45">
        <f t="shared" si="26"/>
        <v>-6.1894413369410397E-3</v>
      </c>
      <c r="AQ45">
        <f t="shared" si="26"/>
        <v>-171.23551683141136</v>
      </c>
      <c r="AR45">
        <f t="shared" si="26"/>
        <v>-171.2417062727483</v>
      </c>
      <c r="AS45">
        <f t="shared" si="26"/>
        <v>1.5596978630186646</v>
      </c>
      <c r="AT45">
        <f t="shared" si="26"/>
        <v>0.23328051852894416</v>
      </c>
      <c r="AU45">
        <f t="shared" si="23"/>
        <v>-169.44872789120069</v>
      </c>
      <c r="AW45">
        <v>42</v>
      </c>
      <c r="AX45">
        <f>IF(Z45&gt;0, (R45*SUMPRODUCT(K45:$K$98, X45:$X$98)-K45*$AZ$3)/Z45, 0)</f>
        <v>3580.4543507986987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1000000</v>
      </c>
      <c r="S46">
        <f t="shared" si="1"/>
        <v>1734.8084373184975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206.93622927914953</v>
      </c>
      <c r="AC46">
        <f t="shared" si="2"/>
        <v>70.263796939911401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-16715.782514798648</v>
      </c>
      <c r="AI46">
        <f t="shared" si="25"/>
        <v>-16716.288794018219</v>
      </c>
      <c r="AJ46">
        <f t="shared" si="7"/>
        <v>136.67243233923813</v>
      </c>
      <c r="AK46">
        <f t="shared" si="22"/>
        <v>14.485536049540469</v>
      </c>
      <c r="AL46">
        <f t="shared" si="8"/>
        <v>-16565.13082562944</v>
      </c>
      <c r="AN46">
        <f t="shared" si="26"/>
        <v>0</v>
      </c>
      <c r="AO46">
        <f t="shared" si="26"/>
        <v>0</v>
      </c>
      <c r="AP46">
        <f t="shared" si="26"/>
        <v>-3.872711339376376E-3</v>
      </c>
      <c r="AQ46">
        <f t="shared" si="26"/>
        <v>-127.8650159621491</v>
      </c>
      <c r="AR46">
        <f t="shared" si="26"/>
        <v>-127.8688886734885</v>
      </c>
      <c r="AS46">
        <f t="shared" si="26"/>
        <v>1.0454564557280572</v>
      </c>
      <c r="AT46">
        <f t="shared" si="26"/>
        <v>0.1108050608193193</v>
      </c>
      <c r="AU46">
        <f t="shared" si="23"/>
        <v>-126.71262715694111</v>
      </c>
      <c r="AW46">
        <v>43</v>
      </c>
      <c r="AX46">
        <f>IF(Z46&gt;0, (R46*SUMPRODUCT(K46:$K$98, X46:$X$98)-K46*$AZ$3)/Z46, 0)</f>
        <v>1734.8084373184975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1000000</v>
      </c>
      <c r="S47">
        <f t="shared" si="1"/>
        <v>-997.59072000626884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70.263796939911401</v>
      </c>
      <c r="AC47">
        <f t="shared" si="2"/>
        <v>-26.741322154226026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-13291.409104875022</v>
      </c>
      <c r="AI47">
        <f t="shared" si="25"/>
        <v>-13291.744178688585</v>
      </c>
      <c r="AJ47">
        <f t="shared" si="7"/>
        <v>97.005119094137427</v>
      </c>
      <c r="AK47">
        <f t="shared" si="22"/>
        <v>4.9184657857937983</v>
      </c>
      <c r="AL47">
        <f t="shared" si="8"/>
        <v>-13189.820593808654</v>
      </c>
      <c r="AN47">
        <f t="shared" si="26"/>
        <v>0</v>
      </c>
      <c r="AO47">
        <f t="shared" si="26"/>
        <v>0</v>
      </c>
      <c r="AP47">
        <f t="shared" si="26"/>
        <v>-2.2884819482209846E-3</v>
      </c>
      <c r="AQ47">
        <f t="shared" si="26"/>
        <v>-90.777460283936364</v>
      </c>
      <c r="AR47">
        <f t="shared" si="26"/>
        <v>-90.779748765884577</v>
      </c>
      <c r="AS47">
        <f t="shared" si="26"/>
        <v>0.66252406170213796</v>
      </c>
      <c r="AT47">
        <f t="shared" si="26"/>
        <v>3.3592061534245779E-2</v>
      </c>
      <c r="AU47">
        <f t="shared" si="23"/>
        <v>-90.083632642648197</v>
      </c>
      <c r="AW47">
        <v>44</v>
      </c>
      <c r="AX47">
        <f>IF(Z47&gt;0, (R47*SUMPRODUCT(K47:$K$98, X47:$X$98)-K47*$AZ$3)/Z47, 0)</f>
        <v>-997.59072000626884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1000000</v>
      </c>
      <c r="S48">
        <f t="shared" si="1"/>
        <v>-5426.3747500550162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-26.741322154226026</v>
      </c>
      <c r="AC48">
        <f t="shared" si="2"/>
        <v>-89.965303091723371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-9958.581380435875</v>
      </c>
      <c r="AI48">
        <f t="shared" si="25"/>
        <v>-9958.788621244048</v>
      </c>
      <c r="AJ48">
        <f t="shared" si="7"/>
        <v>63.223980937497345</v>
      </c>
      <c r="AK48">
        <f t="shared" si="22"/>
        <v>-1.871892550795822</v>
      </c>
      <c r="AL48">
        <f t="shared" si="8"/>
        <v>-9897.4365328573476</v>
      </c>
      <c r="AN48">
        <f t="shared" si="26"/>
        <v>0</v>
      </c>
      <c r="AO48">
        <f t="shared" si="26"/>
        <v>0</v>
      </c>
      <c r="AP48">
        <f t="shared" si="26"/>
        <v>-1.2637589871437869E-3</v>
      </c>
      <c r="AQ48">
        <f t="shared" si="26"/>
        <v>-60.727647366980939</v>
      </c>
      <c r="AR48">
        <f t="shared" si="26"/>
        <v>-60.728911125968089</v>
      </c>
      <c r="AS48">
        <f t="shared" si="26"/>
        <v>0.38554122046457745</v>
      </c>
      <c r="AT48">
        <f t="shared" si="26"/>
        <v>-1.1414841772235604E-2</v>
      </c>
      <c r="AU48">
        <f t="shared" si="23"/>
        <v>-60.354784747275751</v>
      </c>
      <c r="AW48">
        <v>45</v>
      </c>
      <c r="AX48">
        <f>IF(Z48&gt;0, (R48*SUMPRODUCT(K48:$K$98, X48:$X$98)-K48*$AZ$3)/Z48, 0)</f>
        <v>-5426.3747500550162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1000000</v>
      </c>
      <c r="S49">
        <f t="shared" si="1"/>
        <v>-13315.092859519129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-89.965303091723371</v>
      </c>
      <c r="AC49">
        <f t="shared" si="2"/>
        <v>-126.0916296136694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-6943.6447259707065</v>
      </c>
      <c r="AI49">
        <f t="shared" si="25"/>
        <v>-6943.7630988117226</v>
      </c>
      <c r="AJ49">
        <f t="shared" si="7"/>
        <v>36.126326521946027</v>
      </c>
      <c r="AK49">
        <f t="shared" si="22"/>
        <v>-6.2975712164206366</v>
      </c>
      <c r="AL49">
        <f t="shared" si="8"/>
        <v>-6913.9343435061974</v>
      </c>
      <c r="AN49">
        <f t="shared" si="26"/>
        <v>0</v>
      </c>
      <c r="AO49">
        <f t="shared" si="26"/>
        <v>0</v>
      </c>
      <c r="AP49">
        <f t="shared" si="26"/>
        <v>-6.4450015809975356E-4</v>
      </c>
      <c r="AQ49">
        <f t="shared" si="26"/>
        <v>-37.805801442901789</v>
      </c>
      <c r="AR49">
        <f t="shared" si="26"/>
        <v>-37.806445943059892</v>
      </c>
      <c r="AS49">
        <f t="shared" si="26"/>
        <v>0.19669565210354201</v>
      </c>
      <c r="AT49">
        <f t="shared" si="26"/>
        <v>-3.4288149289960733E-2</v>
      </c>
      <c r="AU49">
        <f t="shared" si="23"/>
        <v>-37.644038440246312</v>
      </c>
      <c r="AW49">
        <v>46</v>
      </c>
      <c r="AX49">
        <f>IF(Z49&gt;0, (R49*SUMPRODUCT(K49:$K$98, X49:$X$98)-K49*$AZ$3)/Z49, 0)</f>
        <v>-13315.092859519129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1000000</v>
      </c>
      <c r="S50">
        <f t="shared" si="1"/>
        <v>-28867.95528675897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-126.0916296136694</v>
      </c>
      <c r="AC50">
        <f t="shared" si="2"/>
        <v>-141.93196601636151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-4458.5367314294299</v>
      </c>
      <c r="AI50">
        <f t="shared" si="25"/>
        <v>-4458.5981888328924</v>
      </c>
      <c r="AJ50">
        <f t="shared" si="7"/>
        <v>15.840336402692117</v>
      </c>
      <c r="AK50">
        <f t="shared" si="22"/>
        <v>-8.8264140729568581</v>
      </c>
      <c r="AL50">
        <f t="shared" si="8"/>
        <v>-4451.5842665031578</v>
      </c>
      <c r="AN50">
        <f t="shared" si="26"/>
        <v>0</v>
      </c>
      <c r="AO50">
        <f t="shared" si="26"/>
        <v>0</v>
      </c>
      <c r="AP50">
        <f t="shared" si="26"/>
        <v>-2.9876322730626833E-4</v>
      </c>
      <c r="AQ50">
        <f t="shared" si="26"/>
        <v>-21.674310138266815</v>
      </c>
      <c r="AR50">
        <f t="shared" si="26"/>
        <v>-21.674608901494121</v>
      </c>
      <c r="AS50">
        <f t="shared" si="26"/>
        <v>7.7004718042628706E-2</v>
      </c>
      <c r="AT50">
        <f t="shared" si="26"/>
        <v>-4.2907897265364883E-2</v>
      </c>
      <c r="AU50">
        <f t="shared" si="23"/>
        <v>-21.64051208071686</v>
      </c>
      <c r="AW50">
        <v>47</v>
      </c>
      <c r="AX50">
        <f>IF(Z50&gt;0, (R50*SUMPRODUCT(K50:$K$98, X50:$X$98)-K50*$AZ$3)/Z50, 0)</f>
        <v>-28867.95528675897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1000000</v>
      </c>
      <c r="S51">
        <f t="shared" si="1"/>
        <v>-63573.475198668333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-141.93196601636151</v>
      </c>
      <c r="AC51">
        <f t="shared" si="2"/>
        <v>-143.99425379729828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-2602.4211245208317</v>
      </c>
      <c r="AI51">
        <f t="shared" si="25"/>
        <v>-2602.4494370862035</v>
      </c>
      <c r="AJ51">
        <f t="shared" si="7"/>
        <v>2.0622877809367708</v>
      </c>
      <c r="AK51">
        <f t="shared" si="22"/>
        <v>-9.9352376211453066</v>
      </c>
      <c r="AL51">
        <f t="shared" si="8"/>
        <v>-2610.322386926412</v>
      </c>
      <c r="AN51">
        <f t="shared" si="26"/>
        <v>0</v>
      </c>
      <c r="AO51">
        <f t="shared" si="26"/>
        <v>0</v>
      </c>
      <c r="AP51">
        <f t="shared" si="26"/>
        <v>-1.2288931797751386E-4</v>
      </c>
      <c r="AQ51">
        <f t="shared" si="26"/>
        <v>-11.295682778456433</v>
      </c>
      <c r="AR51">
        <f t="shared" si="26"/>
        <v>-11.295805667774411</v>
      </c>
      <c r="AS51">
        <f t="shared" si="26"/>
        <v>8.9512601753253037E-3</v>
      </c>
      <c r="AT51">
        <f t="shared" si="26"/>
        <v>-4.3123417436025803E-2</v>
      </c>
      <c r="AU51">
        <f t="shared" si="23"/>
        <v>-11.329977825035112</v>
      </c>
      <c r="AW51">
        <v>48</v>
      </c>
      <c r="AX51">
        <f>IF(Z51&gt;0, (R51*SUMPRODUCT(K51:$K$98, X51:$X$98)-K51*$AZ$3)/Z51, 0)</f>
        <v>-63573.475198668333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1000000</v>
      </c>
      <c r="S52">
        <f t="shared" si="1"/>
        <v>-154020.25459428769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-143.99425379729828</v>
      </c>
      <c r="AC52">
        <f t="shared" si="2"/>
        <v>-137.77920232813858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-1347.8026869788951</v>
      </c>
      <c r="AI52">
        <f t="shared" si="25"/>
        <v>-1347.8138688850258</v>
      </c>
      <c r="AJ52">
        <f t="shared" si="7"/>
        <v>-6.2150514691597039</v>
      </c>
      <c r="AK52">
        <f t="shared" si="22"/>
        <v>-10.079597765810881</v>
      </c>
      <c r="AL52">
        <f t="shared" si="8"/>
        <v>-1364.1085181199965</v>
      </c>
      <c r="AN52">
        <f t="shared" si="26"/>
        <v>0</v>
      </c>
      <c r="AO52">
        <f t="shared" si="26"/>
        <v>0</v>
      </c>
      <c r="AP52">
        <f t="shared" si="26"/>
        <v>-4.3334394364847516E-5</v>
      </c>
      <c r="AQ52">
        <f t="shared" si="26"/>
        <v>-5.2232787935078218</v>
      </c>
      <c r="AR52">
        <f t="shared" si="26"/>
        <v>-5.2233221279021871</v>
      </c>
      <c r="AS52">
        <f t="shared" si="26"/>
        <v>-2.4085830109292432E-2</v>
      </c>
      <c r="AT52">
        <f t="shared" si="26"/>
        <v>-3.9062505043123724E-2</v>
      </c>
      <c r="AU52">
        <f t="shared" si="23"/>
        <v>-5.2864704630546031</v>
      </c>
      <c r="AW52">
        <v>49</v>
      </c>
      <c r="AX52">
        <f>IF(Z52&gt;0, (R52*SUMPRODUCT(K52:$K$98, X52:$X$98)-K52*$AZ$3)/Z52, 0)</f>
        <v>-154020.25459428769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1000000</v>
      </c>
      <c r="S53">
        <f t="shared" si="1"/>
        <v>-443829.05326349288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-137.77920232813858</v>
      </c>
      <c r="AC53">
        <f t="shared" si="2"/>
        <v>-127.36789697198914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-598.63184295634153</v>
      </c>
      <c r="AI53">
        <f t="shared" si="25"/>
        <v>-598.63543014537402</v>
      </c>
      <c r="AJ53">
        <f t="shared" si="7"/>
        <v>-10.411305356149441</v>
      </c>
      <c r="AK53">
        <f t="shared" si="22"/>
        <v>-9.6445441629697015</v>
      </c>
      <c r="AL53">
        <f t="shared" si="8"/>
        <v>-618.69127966449321</v>
      </c>
      <c r="AN53">
        <f t="shared" si="26"/>
        <v>0</v>
      </c>
      <c r="AO53">
        <f t="shared" si="26"/>
        <v>0</v>
      </c>
      <c r="AP53">
        <f t="shared" si="26"/>
        <v>-1.2412324745916225E-5</v>
      </c>
      <c r="AQ53">
        <f t="shared" si="26"/>
        <v>-2.0713747646980618</v>
      </c>
      <c r="AR53">
        <f t="shared" si="26"/>
        <v>-2.0713871770228081</v>
      </c>
      <c r="AS53">
        <f t="shared" si="26"/>
        <v>-3.6025005077898131E-2</v>
      </c>
      <c r="AT53">
        <f t="shared" si="26"/>
        <v>-3.3371872263815404E-2</v>
      </c>
      <c r="AU53">
        <f t="shared" si="23"/>
        <v>-2.1407840543645218</v>
      </c>
      <c r="AW53">
        <v>50</v>
      </c>
      <c r="AX53">
        <f>IF(Z53&gt;0, (R53*SUMPRODUCT(K53:$K$98, X53:$X$98)-K53*$AZ$3)/Z53, 0)</f>
        <v>-443829.05326349288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1000000</v>
      </c>
      <c r="S54">
        <f t="shared" si="1"/>
        <v>-1671729.1568428208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-127.36789697198914</v>
      </c>
      <c r="AC54">
        <f t="shared" si="2"/>
        <v>-115.47982160306464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-215.02730263488769</v>
      </c>
      <c r="AI54">
        <f t="shared" si="25"/>
        <v>-215.02816611074687</v>
      </c>
      <c r="AJ54">
        <f t="shared" si="7"/>
        <v>-11.888075368924504</v>
      </c>
      <c r="AK54">
        <f t="shared" si="22"/>
        <v>-8.9157527880392404</v>
      </c>
      <c r="AL54">
        <f t="shared" si="8"/>
        <v>-235.83199426771063</v>
      </c>
      <c r="AN54">
        <f t="shared" si="26"/>
        <v>0</v>
      </c>
      <c r="AO54">
        <f t="shared" si="26"/>
        <v>0</v>
      </c>
      <c r="AP54">
        <f t="shared" si="26"/>
        <v>-2.667663483852E-6</v>
      </c>
      <c r="AQ54">
        <f t="shared" si="26"/>
        <v>-0.66431559975305865</v>
      </c>
      <c r="AR54">
        <f t="shared" si="26"/>
        <v>-0.66431826741654243</v>
      </c>
      <c r="AS54">
        <f t="shared" si="26"/>
        <v>-3.6727586784764447E-2</v>
      </c>
      <c r="AT54">
        <f t="shared" si="26"/>
        <v>-2.7544751703895115E-2</v>
      </c>
      <c r="AU54">
        <f t="shared" si="23"/>
        <v>-0.72859060590520208</v>
      </c>
      <c r="AW54">
        <v>51</v>
      </c>
      <c r="AX54">
        <f>IF(Z54&gt;0, (R54*SUMPRODUCT(K54:$K$98, X54:$X$98)-K54*$AZ$3)/Z54, 0)</f>
        <v>-1671729.1568428208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1000000</v>
      </c>
      <c r="S55">
        <f t="shared" si="1"/>
        <v>-9558449.1408632919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-115.47982160306464</v>
      </c>
      <c r="AC55">
        <f t="shared" si="2"/>
        <v>-103.68034244065467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-57.540304304722319</v>
      </c>
      <c r="AI55">
        <f t="shared" si="25"/>
        <v>-57.540439892019108</v>
      </c>
      <c r="AJ55">
        <f t="shared" si="7"/>
        <v>-11.799479162409966</v>
      </c>
      <c r="AK55">
        <f t="shared" si="22"/>
        <v>-8.0835875122145247</v>
      </c>
      <c r="AL55">
        <f t="shared" si="8"/>
        <v>-77.423506566643596</v>
      </c>
      <c r="AN55">
        <f t="shared" si="26"/>
        <v>0</v>
      </c>
      <c r="AO55">
        <f t="shared" si="26"/>
        <v>0</v>
      </c>
      <c r="AP55">
        <f t="shared" si="26"/>
        <v>-3.7400880227844651E-7</v>
      </c>
      <c r="AQ55">
        <f t="shared" si="26"/>
        <v>-0.15872121360440142</v>
      </c>
      <c r="AR55">
        <f t="shared" si="26"/>
        <v>-0.15872158761320368</v>
      </c>
      <c r="AS55">
        <f t="shared" si="26"/>
        <v>-3.2548101286350918E-2</v>
      </c>
      <c r="AT55">
        <f t="shared" si="26"/>
        <v>-2.2298054133001427E-2</v>
      </c>
      <c r="AU55">
        <f t="shared" si="23"/>
        <v>-0.21356774303255602</v>
      </c>
      <c r="AW55">
        <v>52</v>
      </c>
      <c r="AX55">
        <f>IF(Z55&gt;0, (R55*SUMPRODUCT(K55:$K$98, X55:$X$98)-K55*$AZ$3)/Z55, 0)</f>
        <v>-9558449.1408632919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1000000</v>
      </c>
      <c r="S56">
        <f t="shared" si="1"/>
        <v>-55236093.99995064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-103.68034244065467</v>
      </c>
      <c r="AC56">
        <f t="shared" si="2"/>
        <v>-92.710675473756439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-9.0600701787973286</v>
      </c>
      <c r="AI56">
        <f t="shared" si="25"/>
        <v>-9.0600911593439157</v>
      </c>
      <c r="AJ56">
        <f t="shared" si="7"/>
        <v>-10.969666966898231</v>
      </c>
      <c r="AK56">
        <f t="shared" si="22"/>
        <v>-7.2576239708458274</v>
      </c>
      <c r="AL56">
        <f t="shared" si="8"/>
        <v>-27.287382097087974</v>
      </c>
      <c r="AN56">
        <f t="shared" si="26"/>
        <v>0</v>
      </c>
      <c r="AO56">
        <f t="shared" si="26"/>
        <v>0</v>
      </c>
      <c r="AP56">
        <f t="shared" si="26"/>
        <v>-5.1672752574574757E-8</v>
      </c>
      <c r="AQ56">
        <f t="shared" si="26"/>
        <v>-2.231394509800988E-2</v>
      </c>
      <c r="AR56">
        <f t="shared" si="26"/>
        <v>-2.2313996770762456E-2</v>
      </c>
      <c r="AS56">
        <f t="shared" si="26"/>
        <v>-2.7017069582491067E-2</v>
      </c>
      <c r="AT56">
        <f t="shared" si="26"/>
        <v>-1.787472057406863E-2</v>
      </c>
      <c r="AU56">
        <f t="shared" si="23"/>
        <v>-6.7205786927322153E-2</v>
      </c>
      <c r="AW56">
        <v>53</v>
      </c>
      <c r="AX56">
        <f>IF(Z56&gt;0, (R56*SUMPRODUCT(K56:$K$98, X56:$X$98)-K56*$AZ$3)/Z56, 0)</f>
        <v>-55236093.99995064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1000000</v>
      </c>
      <c r="S57">
        <f t="shared" si="1"/>
        <v>-323965048.97700459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-92.710675473756439</v>
      </c>
      <c r="AC57">
        <f t="shared" si="2"/>
        <v>-82.796928543405627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-1.4060856442683842</v>
      </c>
      <c r="AI57">
        <f t="shared" si="25"/>
        <v>-1.4060888389389514</v>
      </c>
      <c r="AJ57">
        <f t="shared" si="7"/>
        <v>-9.9137469303508112</v>
      </c>
      <c r="AK57">
        <f t="shared" si="22"/>
        <v>-6.4897472831629512</v>
      </c>
      <c r="AL57">
        <f t="shared" si="8"/>
        <v>-17.809583052452712</v>
      </c>
      <c r="AN57">
        <f t="shared" si="26"/>
        <v>0</v>
      </c>
      <c r="AO57">
        <f t="shared" si="26"/>
        <v>0</v>
      </c>
      <c r="AP57">
        <f t="shared" si="26"/>
        <v>-7.0251055926088581E-9</v>
      </c>
      <c r="AQ57">
        <f t="shared" si="26"/>
        <v>-3.0919933417933626E-3</v>
      </c>
      <c r="AR57">
        <f t="shared" si="26"/>
        <v>-3.0920003668989554E-3</v>
      </c>
      <c r="AS57">
        <f t="shared" si="26"/>
        <v>-2.1800407127276104E-2</v>
      </c>
      <c r="AT57">
        <f t="shared" si="26"/>
        <v>-1.4271005092227012E-2</v>
      </c>
      <c r="AU57">
        <f t="shared" si="23"/>
        <v>-3.9163412586402067E-2</v>
      </c>
      <c r="AW57">
        <v>54</v>
      </c>
      <c r="AX57">
        <f>IF(Z57&gt;0, (R57*SUMPRODUCT(K57:$K$98, X57:$X$98)-K57*$AZ$3)/Z57, 0)</f>
        <v>-323965048.97700459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1000000</v>
      </c>
      <c r="S58">
        <f t="shared" si="1"/>
        <v>-1934282497.6136475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-82.796928543405627</v>
      </c>
      <c r="AC58">
        <f t="shared" si="2"/>
        <v>-73.928537612239552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-0.21479777422527108</v>
      </c>
      <c r="AI58">
        <f t="shared" si="25"/>
        <v>-0.21479825197695487</v>
      </c>
      <c r="AJ58">
        <f t="shared" si="7"/>
        <v>-8.8683909311660756</v>
      </c>
      <c r="AK58">
        <f t="shared" si="22"/>
        <v>-5.7957849980383944</v>
      </c>
      <c r="AL58">
        <f t="shared" si="8"/>
        <v>-14.878974181181425</v>
      </c>
      <c r="AN58">
        <f t="shared" si="26"/>
        <v>0</v>
      </c>
      <c r="AO58">
        <f t="shared" si="26"/>
        <v>0</v>
      </c>
      <c r="AP58">
        <f t="shared" si="26"/>
        <v>-9.3801758355015456E-10</v>
      </c>
      <c r="AQ58">
        <f t="shared" si="26"/>
        <v>-4.2173391736475684E-4</v>
      </c>
      <c r="AR58">
        <f t="shared" si="26"/>
        <v>-4.2173485538234037E-4</v>
      </c>
      <c r="AS58">
        <f t="shared" si="26"/>
        <v>-1.7412197410389775E-2</v>
      </c>
      <c r="AT58">
        <f t="shared" si="26"/>
        <v>-1.1379443386890788E-2</v>
      </c>
      <c r="AU58">
        <f t="shared" si="23"/>
        <v>-2.9213375652662903E-2</v>
      </c>
      <c r="AW58">
        <v>55</v>
      </c>
      <c r="AX58">
        <f>IF(Z58&gt;0, (R58*SUMPRODUCT(K58:$K$98, X58:$X$98)-K58*$AZ$3)/Z58, 0)</f>
        <v>-1934282497.6136475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1000000</v>
      </c>
      <c r="S59">
        <f t="shared" si="1"/>
        <v>-11785785651.374914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-73.928537612239552</v>
      </c>
      <c r="AC59">
        <f t="shared" si="2"/>
        <v>-66.00799244927488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-3.2237289122054445E-2</v>
      </c>
      <c r="AI59">
        <f t="shared" si="25"/>
        <v>-3.2237359130107369E-2</v>
      </c>
      <c r="AJ59">
        <f t="shared" si="7"/>
        <v>-7.9205451629646717</v>
      </c>
      <c r="AK59">
        <f t="shared" si="22"/>
        <v>-5.1749976328567691</v>
      </c>
      <c r="AL59">
        <f t="shared" si="8"/>
        <v>-13.127780154951548</v>
      </c>
      <c r="AN59">
        <f t="shared" si="26"/>
        <v>0</v>
      </c>
      <c r="AO59">
        <f t="shared" si="26"/>
        <v>0</v>
      </c>
      <c r="AP59">
        <f t="shared" si="26"/>
        <v>-1.2272660758897417E-10</v>
      </c>
      <c r="AQ59">
        <f t="shared" si="26"/>
        <v>-5.6513114801071562E-5</v>
      </c>
      <c r="AR59">
        <f t="shared" si="26"/>
        <v>-5.6513237527679159E-5</v>
      </c>
      <c r="AS59">
        <f t="shared" si="26"/>
        <v>-1.3884997475655254E-2</v>
      </c>
      <c r="AT59">
        <f t="shared" si="26"/>
        <v>-9.071954971574557E-3</v>
      </c>
      <c r="AU59">
        <f t="shared" si="23"/>
        <v>-2.3013465684757491E-2</v>
      </c>
      <c r="AW59">
        <v>56</v>
      </c>
      <c r="AX59">
        <f>IF(Z59&gt;0, (R59*SUMPRODUCT(K59:$K$98, X59:$X$98)-K59*$AZ$3)/Z59, 0)</f>
        <v>-11785785651.374914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1000000</v>
      </c>
      <c r="S60">
        <f t="shared" si="1"/>
        <v>-73307206863.38562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-66.00799244927488</v>
      </c>
      <c r="AC60">
        <f t="shared" si="2"/>
        <v>-58.935757090173603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-4.7406819512211523E-3</v>
      </c>
      <c r="AI60">
        <f t="shared" si="25"/>
        <v>-4.7406920006691552E-3</v>
      </c>
      <c r="AJ60">
        <f t="shared" si="7"/>
        <v>-7.0722353591012777</v>
      </c>
      <c r="AK60">
        <f t="shared" si="22"/>
        <v>-4.6205594714492424</v>
      </c>
      <c r="AL60">
        <f t="shared" si="8"/>
        <v>-11.697535522551188</v>
      </c>
      <c r="AN60">
        <f t="shared" si="26"/>
        <v>0</v>
      </c>
      <c r="AO60">
        <f t="shared" si="26"/>
        <v>0</v>
      </c>
      <c r="AP60">
        <f t="shared" si="26"/>
        <v>-1.5729499909505442E-11</v>
      </c>
      <c r="AQ60">
        <f t="shared" si="26"/>
        <v>-7.4201644010313085E-6</v>
      </c>
      <c r="AR60">
        <f t="shared" si="26"/>
        <v>-7.4201801305312178E-6</v>
      </c>
      <c r="AS60">
        <f t="shared" si="26"/>
        <v>-1.1069535899534577E-2</v>
      </c>
      <c r="AT60">
        <f t="shared" si="26"/>
        <v>-7.2321474538202578E-3</v>
      </c>
      <c r="AU60">
        <f t="shared" si="23"/>
        <v>-1.8309103533485364E-2</v>
      </c>
      <c r="AW60">
        <v>57</v>
      </c>
      <c r="AX60">
        <f>IF(Z60&gt;0, (R60*SUMPRODUCT(K60:$K$98, X60:$X$98)-K60*$AZ$3)/Z60, 0)</f>
        <v>-73307206863.38562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1000000</v>
      </c>
      <c r="S61">
        <f t="shared" si="1"/>
        <v>-466459348059.59039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-58.935757090173603</v>
      </c>
      <c r="AC61">
        <f t="shared" si="2"/>
        <v>-52.621218195859335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-6.8310641231624154E-4</v>
      </c>
      <c r="AI61">
        <f t="shared" si="25"/>
        <v>-6.8310782243961063E-4</v>
      </c>
      <c r="AJ61">
        <f t="shared" si="7"/>
        <v>-6.3145388943142677</v>
      </c>
      <c r="AK61">
        <f t="shared" si="22"/>
        <v>-4.1255029963121528</v>
      </c>
      <c r="AL61">
        <f t="shared" si="8"/>
        <v>-10.440724998448861</v>
      </c>
      <c r="AN61">
        <f t="shared" si="26"/>
        <v>0</v>
      </c>
      <c r="AO61">
        <f t="shared" si="26"/>
        <v>0</v>
      </c>
      <c r="AP61">
        <f t="shared" si="26"/>
        <v>-1.9706604247829821E-12</v>
      </c>
      <c r="AQ61">
        <f t="shared" si="26"/>
        <v>-9.5464751676096014E-7</v>
      </c>
      <c r="AR61">
        <f t="shared" si="26"/>
        <v>-9.546494874213849E-7</v>
      </c>
      <c r="AS61">
        <f t="shared" si="26"/>
        <v>-8.824626392405905E-3</v>
      </c>
      <c r="AT61">
        <f t="shared" si="26"/>
        <v>-5.7654285186186033E-3</v>
      </c>
      <c r="AU61">
        <f t="shared" si="23"/>
        <v>-1.4591009560511931E-2</v>
      </c>
      <c r="AW61">
        <v>58</v>
      </c>
      <c r="AX61">
        <f>IF(Z61&gt;0, (R61*SUMPRODUCT(K61:$K$98, X61:$X$98)-K61*$AZ$3)/Z61, 0)</f>
        <v>-466459348059.59039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1000000</v>
      </c>
      <c r="S62">
        <f t="shared" si="1"/>
        <v>-3041441501379.9868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-52.621218195859335</v>
      </c>
      <c r="AC62">
        <f t="shared" si="2"/>
        <v>-46.983231369722347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-9.6234085470026185E-5</v>
      </c>
      <c r="AI62">
        <f t="shared" si="25"/>
        <v>-9.6234278566093248E-5</v>
      </c>
      <c r="AJ62">
        <f t="shared" si="7"/>
        <v>-5.6379868261369879</v>
      </c>
      <c r="AK62">
        <f t="shared" si="22"/>
        <v>-3.6834852737101538</v>
      </c>
      <c r="AL62">
        <f t="shared" si="8"/>
        <v>-9.3215683341257076</v>
      </c>
      <c r="AN62">
        <f t="shared" si="26"/>
        <v>0</v>
      </c>
      <c r="AO62">
        <f t="shared" si="26"/>
        <v>0</v>
      </c>
      <c r="AP62">
        <f t="shared" si="26"/>
        <v>-2.4094065726191579E-13</v>
      </c>
      <c r="AQ62">
        <f t="shared" si="26"/>
        <v>-1.2007859174298617E-7</v>
      </c>
      <c r="AR62">
        <f t="shared" si="26"/>
        <v>-1.2007883268364344E-7</v>
      </c>
      <c r="AS62">
        <f t="shared" si="26"/>
        <v>-7.0349452072145666E-3</v>
      </c>
      <c r="AT62">
        <f t="shared" si="26"/>
        <v>-4.5961648849555271E-3</v>
      </c>
      <c r="AU62">
        <f t="shared" si="23"/>
        <v>-1.1631230171002777E-2</v>
      </c>
      <c r="AW62">
        <v>59</v>
      </c>
      <c r="AX62">
        <f>IF(Z62&gt;0, (R62*SUMPRODUCT(K62:$K$98, X62:$X$98)-K62*$AZ$3)/Z62, 0)</f>
        <v>-3041441501379.9868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1000000</v>
      </c>
      <c r="S63">
        <f t="shared" si="1"/>
        <v>-20350471027626.77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-46.983231369722347</v>
      </c>
      <c r="AC63">
        <f t="shared" si="2"/>
        <v>-41.949313828386195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-1.3231864881066839E-5</v>
      </c>
      <c r="AI63">
        <f t="shared" si="25"/>
        <v>-1.3231890647862219E-5</v>
      </c>
      <c r="AJ63">
        <f t="shared" si="7"/>
        <v>-5.0339175413361517</v>
      </c>
      <c r="AK63">
        <f t="shared" si="22"/>
        <v>-3.2888261958805645</v>
      </c>
      <c r="AL63">
        <f t="shared" si="8"/>
        <v>-8.3227569691073633</v>
      </c>
      <c r="AN63">
        <f t="shared" si="26"/>
        <v>0</v>
      </c>
      <c r="AO63">
        <f t="shared" si="26"/>
        <v>0</v>
      </c>
      <c r="AP63">
        <f t="shared" si="26"/>
        <v>-2.8706420909608309E-14</v>
      </c>
      <c r="AQ63">
        <f t="shared" si="26"/>
        <v>-1.4741432805038236E-8</v>
      </c>
      <c r="AR63">
        <f t="shared" si="26"/>
        <v>-1.4741461511459146E-8</v>
      </c>
      <c r="AS63">
        <f t="shared" si="26"/>
        <v>-5.6082160639269697E-3</v>
      </c>
      <c r="AT63">
        <f t="shared" si="26"/>
        <v>-3.6640345718308097E-3</v>
      </c>
      <c r="AU63">
        <f t="shared" si="23"/>
        <v>-9.2722653772192905E-3</v>
      </c>
      <c r="AW63">
        <v>60</v>
      </c>
      <c r="AX63">
        <f>IF(Z63&gt;0, (R63*SUMPRODUCT(K63:$K$98, X63:$X$98)-K63*$AZ$3)/Z63, 0)</f>
        <v>-20350471027626.77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1000000</v>
      </c>
      <c r="S64">
        <f t="shared" si="1"/>
        <v>-140103903096099.94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-41.949313828386195</v>
      </c>
      <c r="AC64">
        <f t="shared" si="2"/>
        <v>-37.454744502578755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-1.7733947118200912E-6</v>
      </c>
      <c r="AI64">
        <f t="shared" si="25"/>
        <v>-1.7733980535136197E-6</v>
      </c>
      <c r="AJ64">
        <f t="shared" si="7"/>
        <v>-4.49456932580744</v>
      </c>
      <c r="AK64">
        <f t="shared" si="22"/>
        <v>-2.936451967987034</v>
      </c>
      <c r="AL64">
        <f t="shared" si="8"/>
        <v>-7.4310230671925268</v>
      </c>
      <c r="AN64">
        <f t="shared" si="26"/>
        <v>0</v>
      </c>
      <c r="AO64">
        <f t="shared" si="26"/>
        <v>0</v>
      </c>
      <c r="AP64">
        <f t="shared" si="26"/>
        <v>-3.324047603953345E-15</v>
      </c>
      <c r="AQ64">
        <f t="shared" si="26"/>
        <v>-1.7640302417203198E-9</v>
      </c>
      <c r="AR64">
        <f t="shared" si="26"/>
        <v>-1.7640335657679239E-9</v>
      </c>
      <c r="AS64">
        <f t="shared" si="26"/>
        <v>-4.4708356021291532E-3</v>
      </c>
      <c r="AT64">
        <f t="shared" si="26"/>
        <v>-2.9209459351392159E-3</v>
      </c>
      <c r="AU64">
        <f t="shared" si="23"/>
        <v>-7.3917833013019338E-3</v>
      </c>
      <c r="AW64">
        <v>61</v>
      </c>
      <c r="AX64">
        <f>IF(Z64&gt;0, (R64*SUMPRODUCT(K64:$K$98, X64:$X$98)-K64*$AZ$3)/Z64, 0)</f>
        <v>-140103903096099.94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1000000</v>
      </c>
      <c r="S65">
        <f t="shared" si="1"/>
        <v>-994117453788820.5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-37.454744502578755</v>
      </c>
      <c r="AC65">
        <f t="shared" si="2"/>
        <v>-33.441736164566997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-2.3102250465043013E-7</v>
      </c>
      <c r="AI65">
        <f t="shared" si="25"/>
        <v>-2.3102292514571514E-7</v>
      </c>
      <c r="AJ65">
        <f t="shared" si="7"/>
        <v>-4.0130083380117583</v>
      </c>
      <c r="AK65">
        <f t="shared" si="22"/>
        <v>-2.6218321151805131</v>
      </c>
      <c r="AL65">
        <f t="shared" si="8"/>
        <v>-6.634840684215197</v>
      </c>
      <c r="AN65">
        <f t="shared" si="26"/>
        <v>0</v>
      </c>
      <c r="AO65">
        <f t="shared" si="26"/>
        <v>0</v>
      </c>
      <c r="AP65">
        <f t="shared" si="26"/>
        <v>-3.7345968355690871E-16</v>
      </c>
      <c r="AQ65">
        <f t="shared" si="26"/>
        <v>-2.0518087730929094E-10</v>
      </c>
      <c r="AR65">
        <f t="shared" si="26"/>
        <v>-2.0518125076897452E-10</v>
      </c>
      <c r="AS65">
        <f t="shared" si="26"/>
        <v>-3.5641227796775125E-3</v>
      </c>
      <c r="AT65">
        <f t="shared" si="26"/>
        <v>-2.3285602169555129E-3</v>
      </c>
      <c r="AU65">
        <f t="shared" si="23"/>
        <v>-5.8926832018142772E-3</v>
      </c>
      <c r="AW65">
        <v>62</v>
      </c>
      <c r="AX65">
        <f>IF(Z65&gt;0, (R65*SUMPRODUCT(K65:$K$98, X65:$X$98)-K65*$AZ$3)/Z65, 0)</f>
        <v>-994117453788820.5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1000000</v>
      </c>
      <c r="S66">
        <f t="shared" si="1"/>
        <v>-7290514821690282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-33.441736164566997</v>
      </c>
      <c r="AC66">
        <f t="shared" si="2"/>
        <v>-29.85869300425809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-2.9207673139495346E-8</v>
      </c>
      <c r="AI66">
        <f t="shared" si="25"/>
        <v>-2.9207724333913256E-8</v>
      </c>
      <c r="AJ66">
        <f t="shared" si="7"/>
        <v>-3.5830431603089075</v>
      </c>
      <c r="AK66">
        <f t="shared" si="22"/>
        <v>-2.3409215315196898</v>
      </c>
      <c r="AL66">
        <f t="shared" si="8"/>
        <v>-5.923964721036322</v>
      </c>
      <c r="AN66">
        <f t="shared" si="26"/>
        <v>0</v>
      </c>
      <c r="AO66">
        <f t="shared" si="26"/>
        <v>0</v>
      </c>
      <c r="AP66">
        <f t="shared" si="26"/>
        <v>-4.059636804260554E-17</v>
      </c>
      <c r="AQ66">
        <f t="shared" si="26"/>
        <v>-2.3161225322401528E-11</v>
      </c>
      <c r="AR66">
        <f t="shared" si="26"/>
        <v>-2.3161265918769573E-11</v>
      </c>
      <c r="AS66">
        <f t="shared" si="26"/>
        <v>-2.8412968598852972E-3</v>
      </c>
      <c r="AT66">
        <f t="shared" si="26"/>
        <v>-1.8563139485518634E-3</v>
      </c>
      <c r="AU66">
        <f t="shared" si="23"/>
        <v>-4.6976108315984269E-3</v>
      </c>
      <c r="AW66">
        <v>63</v>
      </c>
      <c r="AX66">
        <f>IF(Z66&gt;0, (R66*SUMPRODUCT(K66:$K$98, X66:$X$98)-K66*$AZ$3)/Z66, 0)</f>
        <v>-7290514821690282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-5.54352104822984E+16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-29.85869300425809</v>
      </c>
      <c r="AC67">
        <f t="shared" ref="AC67:AC89" si="29">S67*Z67</f>
        <v>-26.659547325250813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-3.5736842860263247E-9</v>
      </c>
      <c r="AI67">
        <f t="shared" ref="AI67:AI89" si="33">SUM(AE67:AH67)</f>
        <v>-3.5736902974464794E-9</v>
      </c>
      <c r="AJ67">
        <f t="shared" ref="AJ67:AJ89" si="34">AB67-AC67</f>
        <v>-3.1991456790072768</v>
      </c>
      <c r="AK67">
        <f t="shared" si="22"/>
        <v>-2.0901085102980663</v>
      </c>
      <c r="AL67">
        <f t="shared" ref="AL67:AL89" si="35">SUM(AI67:AK67)</f>
        <v>-5.2892541928790333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-2.5302459105422187E-12</v>
      </c>
      <c r="AR67">
        <f t="shared" si="36"/>
        <v>-2.5302501667579463E-12</v>
      </c>
      <c r="AS67">
        <f t="shared" si="36"/>
        <v>-2.2650644611188087E-3</v>
      </c>
      <c r="AT67">
        <f t="shared" si="36"/>
        <v>-1.479842114607047E-3</v>
      </c>
      <c r="AU67">
        <f t="shared" si="23"/>
        <v>-3.7449065782561059E-3</v>
      </c>
      <c r="AW67">
        <v>64</v>
      </c>
      <c r="AX67">
        <f>IF(Z67&gt;0, (R67*SUMPRODUCT(K67:$K$98, X67:$X$98)-K67*$AZ$3)/Z67, 0)</f>
        <v>-5.54352104822984E+16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1000000</v>
      </c>
      <c r="S68">
        <f t="shared" si="28"/>
        <v>-4.3794167154281389E+17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-26.659547325250813</v>
      </c>
      <c r="AC68">
        <f t="shared" si="29"/>
        <v>-23.803167254690454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-4.2175210741817477E-10</v>
      </c>
      <c r="AI68">
        <f t="shared" si="33"/>
        <v>-4.2175278682278504E-10</v>
      </c>
      <c r="AJ68">
        <f t="shared" si="34"/>
        <v>-2.856380070560359</v>
      </c>
      <c r="AK68">
        <f t="shared" si="22"/>
        <v>-1.866168312767557</v>
      </c>
      <c r="AL68">
        <f t="shared" si="35"/>
        <v>-4.7225483837496691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-2.6661574173857326E-13</v>
      </c>
      <c r="AR68">
        <f t="shared" si="36"/>
        <v>-2.6661617123248907E-13</v>
      </c>
      <c r="AS68">
        <f t="shared" si="36"/>
        <v>-1.8056955206737879E-3</v>
      </c>
      <c r="AT68">
        <f t="shared" si="36"/>
        <v>-1.179721073507795E-3</v>
      </c>
      <c r="AU68">
        <f t="shared" si="23"/>
        <v>-2.9854165944481993E-3</v>
      </c>
      <c r="AW68">
        <v>65</v>
      </c>
      <c r="AX68">
        <f>IF(Z68&gt;0, (R68*SUMPRODUCT(K68:$K$98, X68:$X$98)-K68*$AZ$3)/Z68, 0)</f>
        <v>-4.3794167154281389E+17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1000000</v>
      </c>
      <c r="S69">
        <f t="shared" si="28"/>
        <v>-3.6066505373288453E+18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-23.803167254690454</v>
      </c>
      <c r="AC69">
        <f t="shared" si="29"/>
        <v>-21.252827905973856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-4.7916167791698563E-11</v>
      </c>
      <c r="AI69">
        <f t="shared" si="33"/>
        <v>-4.7916241450165353E-11</v>
      </c>
      <c r="AJ69">
        <f t="shared" si="34"/>
        <v>-2.550339348716598</v>
      </c>
      <c r="AK69">
        <f t="shared" si="22"/>
        <v>-1.6662217078283319</v>
      </c>
      <c r="AL69">
        <f t="shared" si="35"/>
        <v>-4.2165610565928464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-2.7045348424277621E-14</v>
      </c>
      <c r="AR69">
        <f t="shared" si="36"/>
        <v>-2.7045389999365749E-14</v>
      </c>
      <c r="AS69">
        <f t="shared" si="36"/>
        <v>-1.4394894138035697E-3</v>
      </c>
      <c r="AT69">
        <f t="shared" si="36"/>
        <v>-9.4046641701841952E-4</v>
      </c>
      <c r="AU69">
        <f t="shared" si="23"/>
        <v>-2.379955830849035E-3</v>
      </c>
      <c r="AW69">
        <v>66</v>
      </c>
      <c r="AX69">
        <f>IF(Z69&gt;0, (R69*SUMPRODUCT(K69:$K$98, X69:$X$98)-K69*$AZ$3)/Z69, 0)</f>
        <v>-3.6066505373288453E+18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1000000</v>
      </c>
      <c r="S70">
        <f t="shared" si="28"/>
        <v>-3.1028624519767724E+19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-21.252827905973856</v>
      </c>
      <c r="AC70">
        <f t="shared" si="29"/>
        <v>-18.975739201762394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-5.2221946436830416E-12</v>
      </c>
      <c r="AI70">
        <f t="shared" si="33"/>
        <v>-5.2222022881321173E-12</v>
      </c>
      <c r="AJ70">
        <f t="shared" si="34"/>
        <v>-2.2770887042114616</v>
      </c>
      <c r="AK70">
        <f t="shared" si="22"/>
        <v>-1.48769795341817</v>
      </c>
      <c r="AL70">
        <f t="shared" si="35"/>
        <v>-3.7647866576348537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-2.6317554809584025E-15</v>
      </c>
      <c r="AR70">
        <f t="shared" si="36"/>
        <v>-2.6317593334231468E-15</v>
      </c>
      <c r="AS70">
        <f t="shared" si="36"/>
        <v>-1.1475521474838208E-3</v>
      </c>
      <c r="AT70">
        <f t="shared" si="36"/>
        <v>-7.4973406968943711E-4</v>
      </c>
      <c r="AU70">
        <f t="shared" si="23"/>
        <v>-1.8972862171758897E-3</v>
      </c>
      <c r="AW70">
        <v>67</v>
      </c>
      <c r="AX70">
        <f>IF(Z70&gt;0, (R70*SUMPRODUCT(K70:$K$98, X70:$X$98)-K70*$AZ$3)/Z70, 0)</f>
        <v>-3.1028624519767724E+19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1000000</v>
      </c>
      <c r="S71">
        <f t="shared" si="28"/>
        <v>-2.7920689441400573E+20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-18.975739201762394</v>
      </c>
      <c r="AC71">
        <f t="shared" si="29"/>
        <v>-16.942624287287853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-5.4475911345892022E-13</v>
      </c>
      <c r="AI71">
        <f t="shared" si="33"/>
        <v>-5.4475987197458663E-13</v>
      </c>
      <c r="AJ71">
        <f t="shared" si="34"/>
        <v>-2.0331149144745417</v>
      </c>
      <c r="AK71">
        <f t="shared" si="22"/>
        <v>-1.3283017441233678</v>
      </c>
      <c r="AL71">
        <f t="shared" si="35"/>
        <v>-3.3614166585984542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-2.4512012129903234E-16</v>
      </c>
      <c r="AR71">
        <f t="shared" si="36"/>
        <v>-2.4512046260117407E-16</v>
      </c>
      <c r="AS71">
        <f t="shared" si="36"/>
        <v>-9.1482154614463745E-4</v>
      </c>
      <c r="AT71">
        <f t="shared" si="36"/>
        <v>-5.9768341014783009E-4</v>
      </c>
      <c r="AU71">
        <f t="shared" si="23"/>
        <v>-1.5125049562927126E-3</v>
      </c>
      <c r="AW71">
        <v>68</v>
      </c>
      <c r="AX71">
        <f>IF(Z71&gt;0, (R71*SUMPRODUCT(K71:$K$98, X71:$X$98)-K71*$AZ$3)/Z71, 0)</f>
        <v>-2.7920689441400573E+20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1000000</v>
      </c>
      <c r="S72">
        <f t="shared" si="28"/>
        <v>-2.6364080001242964E+21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-16.942624287287853</v>
      </c>
      <c r="AC72">
        <f t="shared" si="29"/>
        <v>-15.127343113649866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-5.4336579603912904E-14</v>
      </c>
      <c r="AI72">
        <f t="shared" si="33"/>
        <v>-5.4336651327177633E-14</v>
      </c>
      <c r="AJ72">
        <f t="shared" si="34"/>
        <v>-1.8152811736379864</v>
      </c>
      <c r="AK72">
        <f t="shared" ref="AK72:AK89" si="49">G72*SUM(AB72:AB72, AE72:AF72)</f>
        <v>-1.1859837001101499</v>
      </c>
      <c r="AL72">
        <f t="shared" si="35"/>
        <v>-3.0012648737481906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-2.1829748517713464E-17</v>
      </c>
      <c r="AR72">
        <f t="shared" si="36"/>
        <v>-2.1829777332571581E-17</v>
      </c>
      <c r="AS72">
        <f t="shared" si="36"/>
        <v>-7.2929013563826435E-4</v>
      </c>
      <c r="AT72">
        <f t="shared" si="36"/>
        <v>-4.7646955528366555E-4</v>
      </c>
      <c r="AU72">
        <f t="shared" si="23"/>
        <v>-1.2057596909219516E-3</v>
      </c>
      <c r="AW72">
        <v>69</v>
      </c>
      <c r="AX72">
        <f>IF(Z72&gt;0, (R72*SUMPRODUCT(K72:$K$98, X72:$X$98)-K72*$AZ$3)/Z72, 0)</f>
        <v>-2.6364080001242964E+21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1000000</v>
      </c>
      <c r="S73">
        <f t="shared" si="28"/>
        <v>-2.6210549755982406E+22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-15.127343113649866</v>
      </c>
      <c r="AC73">
        <f t="shared" si="29"/>
        <v>-13.506556351473094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-5.1651726443146856E-15</v>
      </c>
      <c r="AI73">
        <f t="shared" si="33"/>
        <v>-5.1651790856887113E-15</v>
      </c>
      <c r="AJ73">
        <f t="shared" si="34"/>
        <v>-1.6207867621767722</v>
      </c>
      <c r="AK73">
        <f t="shared" si="49"/>
        <v>-1.0589140179554908</v>
      </c>
      <c r="AL73">
        <f t="shared" si="35"/>
        <v>-2.6797007801322681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-1.8527774458537485E-18</v>
      </c>
      <c r="AR73">
        <f t="shared" si="36"/>
        <v>-1.8527797564120465E-18</v>
      </c>
      <c r="AS73">
        <f t="shared" si="36"/>
        <v>-5.8138563108917703E-4</v>
      </c>
      <c r="AT73">
        <f t="shared" si="36"/>
        <v>-3.7983861231159549E-4</v>
      </c>
      <c r="AU73">
        <f t="shared" si="23"/>
        <v>-9.6122424340077436E-4</v>
      </c>
      <c r="AW73">
        <v>70</v>
      </c>
      <c r="AX73">
        <f>IF(Z73&gt;0, (R73*SUMPRODUCT(K73:$K$98, X73:$X$98)-K73*$AZ$3)/Z73, 0)</f>
        <v>-2.6210549755982406E+22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1000000</v>
      </c>
      <c r="S74">
        <f t="shared" si="28"/>
        <v>-2.7529170368391412E+23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-13.506556351473094</v>
      </c>
      <c r="AC74">
        <f t="shared" si="29"/>
        <v>-12.059425313815261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-4.6635083393043825E-16</v>
      </c>
      <c r="AI74">
        <f t="shared" si="33"/>
        <v>-4.6635138150529937E-16</v>
      </c>
      <c r="AJ74">
        <f t="shared" si="34"/>
        <v>-1.447131037657833</v>
      </c>
      <c r="AK74">
        <f t="shared" si="49"/>
        <v>-0.94545894460311664</v>
      </c>
      <c r="AL74">
        <f t="shared" si="35"/>
        <v>-2.39258998226095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-1.4935960215476912E-19</v>
      </c>
      <c r="AR74">
        <f t="shared" si="36"/>
        <v>-1.493597775282379E-19</v>
      </c>
      <c r="AS74">
        <f t="shared" si="36"/>
        <v>-4.6347706560042825E-4</v>
      </c>
      <c r="AT74">
        <f t="shared" si="36"/>
        <v>-3.0280501619227952E-4</v>
      </c>
      <c r="AU74">
        <f t="shared" si="23"/>
        <v>-7.6628208179270788E-4</v>
      </c>
      <c r="AW74">
        <v>71</v>
      </c>
      <c r="AX74">
        <f>IF(Z74&gt;0, (R74*SUMPRODUCT(K74:$K$98, X74:$X$98)-K74*$AZ$3)/Z74, 0)</f>
        <v>-2.7529170368391412E+23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1000000</v>
      </c>
      <c r="S75">
        <f t="shared" si="28"/>
        <v>-3.0652254362398882E+24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-12.059425313815261</v>
      </c>
      <c r="AC75">
        <f t="shared" si="29"/>
        <v>-10.767344030192197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-3.9855187688549225E-17</v>
      </c>
      <c r="AI75">
        <f t="shared" si="33"/>
        <v>-3.9855231597815667E-17</v>
      </c>
      <c r="AJ75">
        <f t="shared" si="34"/>
        <v>-1.2920812836230642</v>
      </c>
      <c r="AK75">
        <f t="shared" si="49"/>
        <v>-0.84415977196706837</v>
      </c>
      <c r="AL75">
        <f t="shared" si="35"/>
        <v>-2.1362410555901326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-1.1396912826481022E-20</v>
      </c>
      <c r="AR75">
        <f t="shared" si="36"/>
        <v>-1.1396925382690412E-20</v>
      </c>
      <c r="AS75">
        <f t="shared" si="36"/>
        <v>-3.6948107908197378E-4</v>
      </c>
      <c r="AT75">
        <f t="shared" si="36"/>
        <v>-2.413943050002228E-4</v>
      </c>
      <c r="AU75">
        <f t="shared" si="23"/>
        <v>-6.1087538408219658E-4</v>
      </c>
      <c r="AW75">
        <v>72</v>
      </c>
      <c r="AX75">
        <f>IF(Z75&gt;0, (R75*SUMPRODUCT(K75:$K$98, X75:$X$98)-K75*$AZ$3)/Z75, 0)</f>
        <v>-3.0652254362398882E+24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1000000</v>
      </c>
      <c r="S76">
        <f t="shared" si="28"/>
        <v>-3.6324846619168144E+25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-10.767344030192197</v>
      </c>
      <c r="AC76">
        <f t="shared" si="29"/>
        <v>-9.6137000269573178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-3.2129548346939336E-18</v>
      </c>
      <c r="AI76">
        <f t="shared" si="33"/>
        <v>-3.2129581429322752E-18</v>
      </c>
      <c r="AJ76">
        <f t="shared" si="34"/>
        <v>-1.1536440032348789</v>
      </c>
      <c r="AK76">
        <f t="shared" si="49"/>
        <v>-0.75371408211345381</v>
      </c>
      <c r="AL76">
        <f t="shared" si="35"/>
        <v>-1.9073580853483327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-8.2033070155534193E-22</v>
      </c>
      <c r="AR76">
        <f t="shared" si="36"/>
        <v>-8.2033154621380097E-22</v>
      </c>
      <c r="AS76">
        <f t="shared" si="36"/>
        <v>-2.9454805411509392E-4</v>
      </c>
      <c r="AT76">
        <f t="shared" si="36"/>
        <v>-1.9243806202186124E-4</v>
      </c>
      <c r="AU76">
        <f t="shared" si="23"/>
        <v>-4.8698611613695516E-4</v>
      </c>
      <c r="AW76">
        <v>73</v>
      </c>
      <c r="AX76">
        <f>IF(Z76&gt;0, (R76*SUMPRODUCT(K76:$K$98, X76:$X$98)-K76*$AZ$3)/Z76, 0)</f>
        <v>-3.6324846619168144E+25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1000000</v>
      </c>
      <c r="S77">
        <f t="shared" si="28"/>
        <v>-4.6028828227825005E+26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-9.6137000269573178</v>
      </c>
      <c r="AC77">
        <f t="shared" si="29"/>
        <v>-8.5836607383547481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-2.4336403160376562E-19</v>
      </c>
      <c r="AI77">
        <f t="shared" si="33"/>
        <v>-2.4336426470932872E-19</v>
      </c>
      <c r="AJ77">
        <f t="shared" si="34"/>
        <v>-1.0300392886025698</v>
      </c>
      <c r="AK77">
        <f t="shared" si="49"/>
        <v>-0.6729590018870123</v>
      </c>
      <c r="AL77">
        <f t="shared" si="35"/>
        <v>-1.7029982904895822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-5.5478244951813031E-23</v>
      </c>
      <c r="AR77">
        <f t="shared" si="36"/>
        <v>-5.5478298091496182E-23</v>
      </c>
      <c r="AS77">
        <f t="shared" si="36"/>
        <v>-2.3481190538511933E-4</v>
      </c>
      <c r="AT77">
        <f t="shared" si="36"/>
        <v>-1.5341044485161131E-4</v>
      </c>
      <c r="AU77">
        <f t="shared" si="23"/>
        <v>-3.882223502367307E-4</v>
      </c>
      <c r="AW77">
        <v>74</v>
      </c>
      <c r="AX77">
        <f>IF(Z77&gt;0, (R77*SUMPRODUCT(K77:$K$98, X77:$X$98)-K77*$AZ$3)/Z77, 0)</f>
        <v>-4.6028828227825005E+26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1000000</v>
      </c>
      <c r="S78">
        <f t="shared" si="28"/>
        <v>-6.2672094119534336E+27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-8.5836607383547481</v>
      </c>
      <c r="AC78">
        <f t="shared" si="29"/>
        <v>-7.6639828021024528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-1.7239090529255746E-20</v>
      </c>
      <c r="AI78">
        <f t="shared" si="33"/>
        <v>-1.7239105815131602E-20</v>
      </c>
      <c r="AJ78">
        <f t="shared" si="34"/>
        <v>-0.91967793625229532</v>
      </c>
      <c r="AK78">
        <f t="shared" si="49"/>
        <v>-0.60085625168483248</v>
      </c>
      <c r="AL78">
        <f t="shared" si="35"/>
        <v>-1.5205341879371277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-3.5088326060123061E-24</v>
      </c>
      <c r="AR78">
        <f t="shared" si="36"/>
        <v>-3.5088357172889433E-24</v>
      </c>
      <c r="AS78">
        <f t="shared" si="36"/>
        <v>-1.8719061334910678E-4</v>
      </c>
      <c r="AT78">
        <f t="shared" si="36"/>
        <v>-1.2229786738808302E-4</v>
      </c>
      <c r="AU78">
        <f t="shared" si="23"/>
        <v>-3.0948848073718976E-4</v>
      </c>
      <c r="AW78">
        <v>75</v>
      </c>
      <c r="AX78">
        <f>IF(Z78&gt;0, (R78*SUMPRODUCT(K78:$K$98, X78:$X$98)-K78*$AZ$3)/Z78, 0)</f>
        <v>-6.2672094119534336E+27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1000000</v>
      </c>
      <c r="S79">
        <f t="shared" si="28"/>
        <v>-9.2172381391716282E+28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-7.6639828021024528</v>
      </c>
      <c r="AC79">
        <f t="shared" si="29"/>
        <v>-6.8428417875914755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-1.1364017561669804E-21</v>
      </c>
      <c r="AI79">
        <f t="shared" si="33"/>
        <v>-1.1364026841621245E-21</v>
      </c>
      <c r="AJ79">
        <f t="shared" si="34"/>
        <v>-0.82114101451097721</v>
      </c>
      <c r="AK79">
        <f t="shared" si="49"/>
        <v>-0.53647879614717175</v>
      </c>
      <c r="AL79">
        <f t="shared" si="35"/>
        <v>-1.357619810658149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-2.0652002705304209E-25</v>
      </c>
      <c r="AR79">
        <f t="shared" si="36"/>
        <v>-2.0652019569901719E-25</v>
      </c>
      <c r="AS79">
        <f t="shared" si="36"/>
        <v>-1.4922721089692811E-4</v>
      </c>
      <c r="AT79">
        <f t="shared" si="36"/>
        <v>-9.7495111119326361E-5</v>
      </c>
      <c r="AU79">
        <f t="shared" si="23"/>
        <v>-2.4672232201625443E-4</v>
      </c>
      <c r="AW79">
        <v>76</v>
      </c>
      <c r="AX79">
        <f>IF(Z79&gt;0, (R79*SUMPRODUCT(K79:$K$98, X79:$X$98)-K79*$AZ$3)/Z79, 0)</f>
        <v>-9.2172381391716282E+28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1000000</v>
      </c>
      <c r="S80">
        <f t="shared" si="28"/>
        <v>-1.4946630732759041E+30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-6.8428417875914755</v>
      </c>
      <c r="AC80">
        <f t="shared" si="29"/>
        <v>-6.109680167492388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-6.9409551587070105E-23</v>
      </c>
      <c r="AI80">
        <f t="shared" si="33"/>
        <v>-6.9409602682867849E-23</v>
      </c>
      <c r="AJ80">
        <f t="shared" si="34"/>
        <v>-0.73316162009908759</v>
      </c>
      <c r="AK80">
        <f t="shared" si="49"/>
        <v>-0.47899892513140335</v>
      </c>
      <c r="AL80">
        <f t="shared" si="35"/>
        <v>-1.2121605452304909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-1.1262414139403117E-26</v>
      </c>
      <c r="AR80">
        <f t="shared" si="36"/>
        <v>-1.1262422430222203E-26</v>
      </c>
      <c r="AS80">
        <f t="shared" si="36"/>
        <v>-1.1896301889104611E-4</v>
      </c>
      <c r="AT80">
        <f t="shared" si="36"/>
        <v>-7.7722505675483378E-5</v>
      </c>
      <c r="AU80">
        <f t="shared" si="23"/>
        <v>-1.9668552456652947E-4</v>
      </c>
      <c r="AW80">
        <v>77</v>
      </c>
      <c r="AX80">
        <f>IF(Z80&gt;0, (R80*SUMPRODUCT(K80:$K$98, X80:$X$98)-K80*$AZ$3)/Z80, 0)</f>
        <v>-1.4946630732759041E+30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1000000</v>
      </c>
      <c r="S81">
        <f t="shared" si="28"/>
        <v>-2.6991533347624811E+31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-6.109680167492388</v>
      </c>
      <c r="AC81">
        <f t="shared" si="29"/>
        <v>-5.4550715781182033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-3.8446841181492608E-24</v>
      </c>
      <c r="AI81">
        <f t="shared" si="33"/>
        <v>-3.8446866444375542E-24</v>
      </c>
      <c r="AJ81">
        <f t="shared" si="34"/>
        <v>-0.65460858937418465</v>
      </c>
      <c r="AK81">
        <f t="shared" si="49"/>
        <v>-0.42767761172446722</v>
      </c>
      <c r="AL81">
        <f t="shared" si="35"/>
        <v>-1.0822862010986518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-5.5699961552874136E-28</v>
      </c>
      <c r="AR81">
        <f t="shared" si="36"/>
        <v>-5.5699998152541758E-28</v>
      </c>
      <c r="AS81">
        <f t="shared" si="36"/>
        <v>-9.4836590314928231E-5</v>
      </c>
      <c r="AT81">
        <f t="shared" si="36"/>
        <v>-6.1959905672419771E-5</v>
      </c>
      <c r="AU81">
        <f t="shared" si="23"/>
        <v>-1.5679649598734799E-4</v>
      </c>
      <c r="AW81">
        <v>78</v>
      </c>
      <c r="AX81">
        <f>IF(Z81&gt;0, (R81*SUMPRODUCT(K81:$K$98, X81:$X$98)-K81*$AZ$3)/Z81, 0)</f>
        <v>-2.6991533347624811E+31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1000000</v>
      </c>
      <c r="S82">
        <f t="shared" si="28"/>
        <v>-5.4944578534039522E+32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-5.4550715781182033</v>
      </c>
      <c r="AC82">
        <f t="shared" si="29"/>
        <v>-4.8705996233198237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-1.9121746468874967E-25</v>
      </c>
      <c r="AI82">
        <f t="shared" si="33"/>
        <v>-1.9121757549585187E-25</v>
      </c>
      <c r="AJ82">
        <f t="shared" si="34"/>
        <v>-0.58447195479837966</v>
      </c>
      <c r="AK82">
        <f t="shared" si="49"/>
        <v>-0.38185501046827425</v>
      </c>
      <c r="AL82">
        <f t="shared" si="35"/>
        <v>-0.96632696526665396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-2.4734535827578291E-29</v>
      </c>
      <c r="AR82">
        <f t="shared" si="36"/>
        <v>-2.4734550160799599E-29</v>
      </c>
      <c r="AS82">
        <f t="shared" si="36"/>
        <v>-7.5603149166875237E-5</v>
      </c>
      <c r="AT82">
        <f t="shared" si="36"/>
        <v>-4.9394057455691763E-5</v>
      </c>
      <c r="AU82">
        <f t="shared" si="23"/>
        <v>-1.2499720662256702E-4</v>
      </c>
      <c r="AW82">
        <v>79</v>
      </c>
      <c r="AX82">
        <f>IF(Z82&gt;0, (R82*SUMPRODUCT(K82:$K$98, X82:$X$98)-K82*$AZ$3)/Z82, 0)</f>
        <v>-5.4944578534039522E+32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1000000</v>
      </c>
      <c r="S83">
        <f t="shared" si="28"/>
        <v>-1.280021021040352E+34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-4.8705996233198237</v>
      </c>
      <c r="AC83">
        <f t="shared" si="29"/>
        <v>-4.3487496636784133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-8.4361820064946147E-27</v>
      </c>
      <c r="AI83">
        <f t="shared" si="33"/>
        <v>-8.4361862532507156E-27</v>
      </c>
      <c r="AJ83">
        <f t="shared" si="34"/>
        <v>-0.52184995964141034</v>
      </c>
      <c r="AK83">
        <f t="shared" si="49"/>
        <v>-0.34094197363238771</v>
      </c>
      <c r="AL83">
        <f t="shared" si="35"/>
        <v>-0.86279193327379811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-9.7432563059655009E-31</v>
      </c>
      <c r="AR83">
        <f t="shared" si="36"/>
        <v>-9.7432612107000282E-31</v>
      </c>
      <c r="AS83">
        <f t="shared" si="36"/>
        <v>-6.0270367639409459E-5</v>
      </c>
      <c r="AT83">
        <f t="shared" si="36"/>
        <v>-3.9376640191080802E-5</v>
      </c>
      <c r="AU83">
        <f t="shared" si="23"/>
        <v>-9.9647007830490261E-5</v>
      </c>
      <c r="AW83">
        <v>80</v>
      </c>
      <c r="AX83">
        <f>IF(Z83&gt;0, (R83*SUMPRODUCT(K83:$K$98, X83:$X$98)-K83*$AZ$3)/Z83, 0)</f>
        <v>-1.280021021040352E+34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1000000</v>
      </c>
      <c r="S84">
        <f t="shared" si="28"/>
        <v>-3.4800166183299007E+35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-4.3487496636784133</v>
      </c>
      <c r="AC84">
        <f t="shared" si="29"/>
        <v>-3.8828121997128688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-3.2518563010277568E-28</v>
      </c>
      <c r="AI84">
        <f t="shared" si="33"/>
        <v>-3.2518576957093866E-28</v>
      </c>
      <c r="AJ84">
        <f t="shared" si="34"/>
        <v>-0.46593746396554447</v>
      </c>
      <c r="AK84">
        <f t="shared" si="49"/>
        <v>-0.30441247645748898</v>
      </c>
      <c r="AL84">
        <f t="shared" si="35"/>
        <v>-0.7703499404230334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-3.3532930564834765E-32</v>
      </c>
      <c r="AR84">
        <f t="shared" si="36"/>
        <v>-3.3532944946700971E-32</v>
      </c>
      <c r="AS84">
        <f t="shared" si="36"/>
        <v>-4.8047168079886315E-5</v>
      </c>
      <c r="AT84">
        <f t="shared" si="36"/>
        <v>-3.1390816478859053E-5</v>
      </c>
      <c r="AU84">
        <f t="shared" si="23"/>
        <v>-7.9437984558745355E-5</v>
      </c>
      <c r="AW84">
        <v>81</v>
      </c>
      <c r="AX84">
        <f>IF(Z84&gt;0, (R84*SUMPRODUCT(K84:$K$98, X84:$X$98)-K84*$AZ$3)/Z84, 0)</f>
        <v>-3.4800166183299007E+35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1000000</v>
      </c>
      <c r="S85">
        <f t="shared" si="28"/>
        <v>-1.1346449953548085E+37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-3.8828121997128688</v>
      </c>
      <c r="AC85">
        <f t="shared" si="29"/>
        <v>-3.4667966068864908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-1.0740338307856754E-29</v>
      </c>
      <c r="AI85">
        <f t="shared" si="33"/>
        <v>-1.0740342127109275E-29</v>
      </c>
      <c r="AJ85">
        <f t="shared" si="34"/>
        <v>-0.41601559282637801</v>
      </c>
      <c r="AK85">
        <f t="shared" si="49"/>
        <v>-0.27179685397990083</v>
      </c>
      <c r="AL85">
        <f t="shared" si="35"/>
        <v>-0.68781244680627884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-9.8887205101450058E-34</v>
      </c>
      <c r="AR85">
        <f t="shared" si="36"/>
        <v>-9.888724026563172E-34</v>
      </c>
      <c r="AS85">
        <f t="shared" si="36"/>
        <v>-3.8302908226950095E-5</v>
      </c>
      <c r="AT85">
        <f t="shared" si="36"/>
        <v>-2.5024566708274112E-5</v>
      </c>
      <c r="AU85">
        <f t="shared" si="23"/>
        <v>-6.3327474935224204E-5</v>
      </c>
      <c r="AW85">
        <v>82</v>
      </c>
      <c r="AX85">
        <f>IF(Z85&gt;0, (R85*SUMPRODUCT(K85:$K$98, X85:$X$98)-K85*$AZ$3)/Z85, 0)</f>
        <v>-1.1346449953548085E+37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1000000</v>
      </c>
      <c r="S86">
        <f t="shared" si="28"/>
        <v>-4.6200331920170409E+38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-3.4667966068864908</v>
      </c>
      <c r="AC86">
        <f t="shared" si="29"/>
        <v>-3.095354113291509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-2.9578494709584312E-31</v>
      </c>
      <c r="AI86">
        <f t="shared" si="33"/>
        <v>-2.9578503084399992E-31</v>
      </c>
      <c r="AJ86">
        <f t="shared" si="34"/>
        <v>-0.37144249359498183</v>
      </c>
      <c r="AK86">
        <f t="shared" si="49"/>
        <v>-0.24267576248205439</v>
      </c>
      <c r="AL86">
        <f t="shared" si="35"/>
        <v>-0.61411825607703618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-2.4315331047007612E-35</v>
      </c>
      <c r="AR86">
        <f t="shared" si="36"/>
        <v>-2.4315337931618126E-35</v>
      </c>
      <c r="AS86">
        <f t="shared" si="36"/>
        <v>-3.0534843930923343E-5</v>
      </c>
      <c r="AT86">
        <f t="shared" si="36"/>
        <v>-1.9949431368203217E-5</v>
      </c>
      <c r="AU86">
        <f t="shared" si="23"/>
        <v>-5.048427529912656E-5</v>
      </c>
      <c r="AW86">
        <v>83</v>
      </c>
      <c r="AX86">
        <f>IF(Z86&gt;0, (R86*SUMPRODUCT(K86:$K$98, X86:$X$98)-K86*$AZ$3)/Z86, 0)</f>
        <v>-4.6200331920170409E+38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1000000</v>
      </c>
      <c r="S87">
        <f t="shared" si="28"/>
        <v>-2.5043906270830708E+40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-3.095354113291509</v>
      </c>
      <c r="AC87">
        <f t="shared" si="29"/>
        <v>-2.7637090297245615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-6.5224994672177216E-33</v>
      </c>
      <c r="AI87">
        <f t="shared" si="33"/>
        <v>-6.5225008466496076E-33</v>
      </c>
      <c r="AJ87">
        <f t="shared" si="34"/>
        <v>-0.33164508356694755</v>
      </c>
      <c r="AK87">
        <f t="shared" si="49"/>
        <v>-0.21667478793040565</v>
      </c>
      <c r="AL87">
        <f t="shared" si="35"/>
        <v>-0.54831987149735317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-4.7874047681223063E-37</v>
      </c>
      <c r="AR87">
        <f t="shared" si="36"/>
        <v>-4.7874057806020809E-37</v>
      </c>
      <c r="AS87">
        <f t="shared" si="36"/>
        <v>-2.4342190633707986E-5</v>
      </c>
      <c r="AT87">
        <f t="shared" si="36"/>
        <v>-1.5903564547355878E-5</v>
      </c>
      <c r="AU87">
        <f t="shared" si="23"/>
        <v>-4.024575518106386E-5</v>
      </c>
      <c r="AW87">
        <v>84</v>
      </c>
      <c r="AX87">
        <f>IF(Z87&gt;0, (R87*SUMPRODUCT(K87:$K$98, X87:$X$98)-K87*$AZ$3)/Z87, 0)</f>
        <v>-2.5043906270830708E+40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1000000</v>
      </c>
      <c r="S88">
        <f t="shared" si="28"/>
        <v>-2.030110206541193E+42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-2.7637090297245615</v>
      </c>
      <c r="AC88">
        <f t="shared" si="29"/>
        <v>-2.4675973479683582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-1.0803550619992997E-34</v>
      </c>
      <c r="AI88">
        <f t="shared" si="33"/>
        <v>-1.0803552139367007E-34</v>
      </c>
      <c r="AJ88">
        <f t="shared" si="34"/>
        <v>-0.29611168175620328</v>
      </c>
      <c r="AK88">
        <f t="shared" si="49"/>
        <v>-0.19345963208071931</v>
      </c>
      <c r="AL88">
        <f t="shared" si="35"/>
        <v>-0.48957131383692259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-7.0800216250846552E-39</v>
      </c>
      <c r="AR88">
        <f t="shared" si="36"/>
        <v>-7.0800226207944209E-39</v>
      </c>
      <c r="AS88">
        <f t="shared" si="36"/>
        <v>-1.9405445339371806E-5</v>
      </c>
      <c r="AT88">
        <f t="shared" si="36"/>
        <v>-1.2678224288389569E-5</v>
      </c>
      <c r="AU88">
        <f t="shared" si="23"/>
        <v>-3.2083669627761373E-5</v>
      </c>
      <c r="AW88">
        <v>85</v>
      </c>
      <c r="AX88">
        <f>IF(Z88&gt;0, (R88*SUMPRODUCT(K88:$K$98, X88:$X$98)-K88*$AZ$3)/Z88, 0)</f>
        <v>-2.030110206541193E+42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-2.4675973479683582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-1.2154992078841549E-36</v>
      </c>
      <c r="AI89">
        <f t="shared" si="33"/>
        <v>-1.2154992078841549E-36</v>
      </c>
      <c r="AJ89">
        <f t="shared" si="34"/>
        <v>-2.4675973479683582</v>
      </c>
      <c r="AK89">
        <f t="shared" si="49"/>
        <v>-0.17273181435778509</v>
      </c>
      <c r="AL89">
        <f t="shared" si="35"/>
        <v>-2.6403291623261431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-7.1122126054023757E-41</v>
      </c>
      <c r="AR89">
        <f t="shared" si="36"/>
        <v>-7.1122126054023757E-41</v>
      </c>
      <c r="AS89">
        <f t="shared" si="36"/>
        <v>-1.4438575401318291E-4</v>
      </c>
      <c r="AT89">
        <f t="shared" si="36"/>
        <v>-1.0107002780922805E-5</v>
      </c>
      <c r="AU89">
        <f t="shared" si="23"/>
        <v>-1.5449275679410573E-4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46984.55717588916</v>
      </c>
      <c r="AO91" s="8">
        <f t="shared" si="50"/>
        <v>-4698.4557175889158</v>
      </c>
      <c r="AP91" s="8">
        <f t="shared" si="50"/>
        <v>-180.10405908749468</v>
      </c>
      <c r="AQ91" s="8">
        <f t="shared" si="50"/>
        <v>-37653.57546943632</v>
      </c>
      <c r="AR91" s="8">
        <f t="shared" si="50"/>
        <v>4452.4219297764103</v>
      </c>
      <c r="AS91" s="8">
        <f t="shared" si="50"/>
        <v>-10685.812631463383</v>
      </c>
      <c r="AT91" s="8">
        <f t="shared" si="50"/>
        <v>6233.3907016869716</v>
      </c>
      <c r="AU91" s="8">
        <f t="shared" si="50"/>
        <v>5.8694286952411245E-12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121595.60601555264</v>
      </c>
      <c r="K3">
        <v>1</v>
      </c>
      <c r="L3" s="2">
        <v>0</v>
      </c>
      <c r="O3">
        <f>$C$3</f>
        <v>121595.60601555264</v>
      </c>
      <c r="P3">
        <f>O3*C5</f>
        <v>12159.560601555264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121595.60601555264</v>
      </c>
      <c r="AF3">
        <f t="shared" ref="AF3:AG34" si="4">-$Z3*P3</f>
        <v>-12159.560601555264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109336.04541399737</v>
      </c>
      <c r="AJ3">
        <f t="shared" ref="AJ3:AJ66" si="7">AB3-AC3</f>
        <v>0</v>
      </c>
      <c r="AL3">
        <f t="shared" ref="AL3:AL66" si="8">SUM(AI3:AK3)</f>
        <v>109336.04541399737</v>
      </c>
      <c r="AN3">
        <f t="shared" ref="AN3:AU34" si="9">AE3*$K3</f>
        <v>121595.60601555264</v>
      </c>
      <c r="AO3">
        <f t="shared" si="9"/>
        <v>-12159.560601555264</v>
      </c>
      <c r="AP3">
        <f t="shared" si="9"/>
        <v>-100</v>
      </c>
      <c r="AQ3">
        <f t="shared" si="9"/>
        <v>0</v>
      </c>
      <c r="AR3">
        <f t="shared" si="9"/>
        <v>109336.04541399737</v>
      </c>
      <c r="AS3">
        <f t="shared" si="9"/>
        <v>0</v>
      </c>
      <c r="AT3">
        <f t="shared" si="9"/>
        <v>0</v>
      </c>
      <c r="AU3">
        <f t="shared" si="9"/>
        <v>109336.04541399737</v>
      </c>
      <c r="AW3">
        <v>0</v>
      </c>
      <c r="AX3">
        <f>IF(Z3&gt;0, (R3*SUMPRODUCT(K3:$K$98, X3:$X$98)-K3*$AZ$3)/Z3, 0)</f>
        <v>0</v>
      </c>
      <c r="AZ3">
        <f>C6*ABS(SUMPRODUCT(X4:X79, K4:K79))/1</f>
        <v>99171.536228547207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10759.589832549076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10625.521738772921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-10625.521738772921</v>
      </c>
      <c r="AK4">
        <f>G4*SUM(AB4, AE4:AF4)</f>
        <v>0</v>
      </c>
      <c r="AL4">
        <f t="shared" si="8"/>
        <v>-13085.85673877292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-2196.7276785714284</v>
      </c>
      <c r="AR4">
        <f t="shared" si="9"/>
        <v>-2196.7276785714284</v>
      </c>
      <c r="AS4">
        <f t="shared" si="9"/>
        <v>-9487.0729810472494</v>
      </c>
      <c r="AT4">
        <f t="shared" si="9"/>
        <v>0</v>
      </c>
      <c r="AU4">
        <f t="shared" si="9"/>
        <v>-11683.800659618677</v>
      </c>
      <c r="AW4">
        <v>1</v>
      </c>
      <c r="AX4">
        <f>IF(Z4&gt;0, (R4*SUMPRODUCT(K4:$K$98, X4:$X$98)-K4*$AZ$3)/Z4, 0)</f>
        <v>10759.589832549076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1000000</v>
      </c>
      <c r="S5">
        <f t="shared" si="1"/>
        <v>18373.747441353309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10625.521738772921</v>
      </c>
      <c r="AC5">
        <f t="shared" si="2"/>
        <v>17915.867041248755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-2584.6283128246</v>
      </c>
      <c r="AI5">
        <f t="shared" si="6"/>
        <v>-2596.8168083250648</v>
      </c>
      <c r="AJ5">
        <f t="shared" si="7"/>
        <v>-7290.3453024758346</v>
      </c>
      <c r="AK5">
        <f>G5*SUM(AB5, AE5:AF5)</f>
        <v>743.78652171410454</v>
      </c>
      <c r="AL5">
        <f t="shared" si="8"/>
        <v>-9143.3755890867942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-2060.4498667287944</v>
      </c>
      <c r="AR5">
        <f t="shared" si="9"/>
        <v>-2070.1664607183234</v>
      </c>
      <c r="AS5">
        <f t="shared" si="9"/>
        <v>-5811.8186403665768</v>
      </c>
      <c r="AT5">
        <f t="shared" si="9"/>
        <v>592.9420613154532</v>
      </c>
      <c r="AU5">
        <f t="shared" si="9"/>
        <v>-7289.0430397694463</v>
      </c>
      <c r="AW5">
        <v>2</v>
      </c>
      <c r="AX5">
        <f>IF(Z5&gt;0, (R5*SUMPRODUCT(K5:$K$98, X5:$X$98)-K5*$AZ$3)/Z5, 0)</f>
        <v>18373.747441353309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1000000</v>
      </c>
      <c r="S6">
        <f t="shared" si="1"/>
        <v>25271.250099273093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17915.867041248755</v>
      </c>
      <c r="AC6">
        <f t="shared" si="2"/>
        <v>24326.018050454979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-2732.2979615780905</v>
      </c>
      <c r="AI6">
        <f t="shared" si="6"/>
        <v>-2744.3304183990308</v>
      </c>
      <c r="AJ6">
        <f t="shared" si="7"/>
        <v>-6410.1510092062235</v>
      </c>
      <c r="AK6">
        <f>G6*SUM(AB6, AE6:AF6)</f>
        <v>1254.1106928874131</v>
      </c>
      <c r="AL6">
        <f t="shared" si="8"/>
        <v>-7900.3707347178415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-1944.7957201921308</v>
      </c>
      <c r="AR6">
        <f t="shared" si="9"/>
        <v>-1953.360185289944</v>
      </c>
      <c r="AS6">
        <f t="shared" si="9"/>
        <v>-4562.6188738541923</v>
      </c>
      <c r="AT6">
        <f t="shared" si="9"/>
        <v>892.65121976885143</v>
      </c>
      <c r="AU6">
        <f t="shared" si="9"/>
        <v>-5623.3278393752853</v>
      </c>
      <c r="AW6">
        <v>3</v>
      </c>
      <c r="AX6">
        <f>IF(Z6&gt;0, (R6*SUMPRODUCT(K6:$K$98, X6:$X$98)-K6*$AZ$3)/Z6, 0)</f>
        <v>25271.250099273093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1000000</v>
      </c>
      <c r="S7">
        <f t="shared" si="1"/>
        <v>31517.972823812681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24326.018050454979</v>
      </c>
      <c r="AC7">
        <f t="shared" si="2"/>
        <v>29944.258826633442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-2901.26598866513</v>
      </c>
      <c r="AI7">
        <f t="shared" si="6"/>
        <v>-2913.1418550930025</v>
      </c>
      <c r="AJ7">
        <f t="shared" si="7"/>
        <v>-5618.2407761784634</v>
      </c>
      <c r="AK7">
        <f>G7*SUM(AB7, AE7:AF7)</f>
        <v>1702.8212635318487</v>
      </c>
      <c r="AL7">
        <f t="shared" si="8"/>
        <v>-6828.5613677396177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-1843.8069860577561</v>
      </c>
      <c r="AR7">
        <f t="shared" si="9"/>
        <v>-1851.3543138693901</v>
      </c>
      <c r="AS7">
        <f t="shared" si="9"/>
        <v>-3570.4935820926044</v>
      </c>
      <c r="AT7">
        <f t="shared" si="9"/>
        <v>1082.1736972666472</v>
      </c>
      <c r="AU7">
        <f t="shared" si="9"/>
        <v>-4339.6741986953475</v>
      </c>
      <c r="AW7">
        <v>4</v>
      </c>
      <c r="AX7">
        <f>IF(Z7&gt;0, (R7*SUMPRODUCT(K7:$K$98, X7:$X$98)-K7*$AZ$3)/Z7, 0)</f>
        <v>31517.972823812681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1000000</v>
      </c>
      <c r="S8">
        <f t="shared" si="1"/>
        <v>37232.138589333365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29944.258826633442</v>
      </c>
      <c r="AC8">
        <f t="shared" si="2"/>
        <v>34853.162998049411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-4464.3757075658687</v>
      </c>
      <c r="AI8">
        <f t="shared" si="6"/>
        <v>-4476.0770106331183</v>
      </c>
      <c r="AJ8">
        <f t="shared" si="7"/>
        <v>-4908.9041714159684</v>
      </c>
      <c r="AK8">
        <f t="shared" ref="AK8:AK71" si="22">G8*SUM(AB8:AB8, AE8:AF8)</f>
        <v>2096.098117864341</v>
      </c>
      <c r="AL8">
        <f t="shared" si="8"/>
        <v>-7288.8830641847453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-2533.2066704905978</v>
      </c>
      <c r="AR8">
        <f t="shared" si="9"/>
        <v>-2539.8463040978577</v>
      </c>
      <c r="AS8">
        <f t="shared" si="9"/>
        <v>-2785.4440590104791</v>
      </c>
      <c r="AT8">
        <f t="shared" si="9"/>
        <v>1189.3823642974369</v>
      </c>
      <c r="AU8">
        <f t="shared" si="9"/>
        <v>-4135.9079988108997</v>
      </c>
      <c r="AW8">
        <v>5</v>
      </c>
      <c r="AX8">
        <f>IF(Z8&gt;0, (R8*SUMPRODUCT(K8:$K$98, X8:$X$98)-K8*$AZ$3)/Z8, 0)</f>
        <v>37232.138589333365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1000000</v>
      </c>
      <c r="S9">
        <f t="shared" si="1"/>
        <v>41656.13242325958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34853.162998049411</v>
      </c>
      <c r="AC9">
        <f t="shared" si="2"/>
        <v>38349.162718160347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-6130.5467029932543</v>
      </c>
      <c r="AI9">
        <f t="shared" si="6"/>
        <v>-6142.0543611960438</v>
      </c>
      <c r="AJ9">
        <f t="shared" si="7"/>
        <v>-3495.9997201109363</v>
      </c>
      <c r="AK9">
        <f t="shared" si="22"/>
        <v>2439.721409863459</v>
      </c>
      <c r="AL9">
        <f t="shared" si="8"/>
        <v>-7198.3326714435207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-3105.9257495673996</v>
      </c>
      <c r="AR9">
        <f t="shared" si="9"/>
        <v>-3111.7558873448047</v>
      </c>
      <c r="AS9">
        <f t="shared" si="9"/>
        <v>-1771.1822578354033</v>
      </c>
      <c r="AT9">
        <f t="shared" si="9"/>
        <v>1236.0387932394381</v>
      </c>
      <c r="AU9">
        <f t="shared" si="9"/>
        <v>-3646.8993519407695</v>
      </c>
      <c r="AW9">
        <v>6</v>
      </c>
      <c r="AX9">
        <f>IF(Z9&gt;0, (R9*SUMPRODUCT(K9:$K$98, X9:$X$98)-K9*$AZ$3)/Z9, 0)</f>
        <v>41656.13242325958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1000000</v>
      </c>
      <c r="S10">
        <f t="shared" si="1"/>
        <v>44963.197828897777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38349.162718160347</v>
      </c>
      <c r="AC10">
        <f t="shared" si="2"/>
        <v>40626.456960201474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-7857.4290208645971</v>
      </c>
      <c r="AI10">
        <f t="shared" si="6"/>
        <v>-7868.7233846225981</v>
      </c>
      <c r="AJ10">
        <f t="shared" si="7"/>
        <v>-2277.2942420411273</v>
      </c>
      <c r="AK10">
        <f t="shared" si="22"/>
        <v>2684.4413902712245</v>
      </c>
      <c r="AL10">
        <f t="shared" si="8"/>
        <v>-7461.5762363925005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-3554.3018521534364</v>
      </c>
      <c r="AR10">
        <f t="shared" si="9"/>
        <v>-3559.4108487370972</v>
      </c>
      <c r="AS10">
        <f t="shared" si="9"/>
        <v>-1030.1322634785297</v>
      </c>
      <c r="AT10">
        <f t="shared" si="9"/>
        <v>1214.304956507068</v>
      </c>
      <c r="AU10">
        <f t="shared" si="9"/>
        <v>-3375.2381557085587</v>
      </c>
      <c r="AW10">
        <v>7</v>
      </c>
      <c r="AX10">
        <f>IF(Z10&gt;0, (R10*SUMPRODUCT(K10:$K$98, X10:$X$98)-K10*$AZ$3)/Z10, 0)</f>
        <v>44963.197828897777</v>
      </c>
    </row>
    <row r="11" spans="1:52" x14ac:dyDescent="0.25">
      <c r="A11" t="s">
        <v>33</v>
      </c>
      <c r="C11" s="12">
        <f>AU81</f>
        <v>5.2102948691623574E-12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1000000</v>
      </c>
      <c r="S11">
        <f t="shared" si="1"/>
        <v>47334.557541248636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40626.456960201474</v>
      </c>
      <c r="AC11">
        <f t="shared" si="2"/>
        <v>41878.601529127067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-9777.3048180260394</v>
      </c>
      <c r="AI11">
        <f t="shared" si="6"/>
        <v>-9788.3640218362343</v>
      </c>
      <c r="AJ11">
        <f t="shared" si="7"/>
        <v>-1252.1445689255925</v>
      </c>
      <c r="AK11">
        <f t="shared" si="22"/>
        <v>2843.8519872141037</v>
      </c>
      <c r="AL11">
        <f t="shared" si="8"/>
        <v>-8196.6566035477226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-3948.8894308425956</v>
      </c>
      <c r="AR11">
        <f t="shared" si="9"/>
        <v>-3953.3560577763392</v>
      </c>
      <c r="AS11">
        <f t="shared" si="9"/>
        <v>-505.72019039450402</v>
      </c>
      <c r="AT11">
        <f t="shared" si="9"/>
        <v>1148.584120491576</v>
      </c>
      <c r="AU11">
        <f t="shared" si="9"/>
        <v>-3310.492127679267</v>
      </c>
      <c r="AW11">
        <v>8</v>
      </c>
      <c r="AX11">
        <f>IF(Z11&gt;0, (R11*SUMPRODUCT(K11:$K$98, X11:$X$98)-K11*$AZ$3)/Z11, 0)</f>
        <v>47334.557541248636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1000000</v>
      </c>
      <c r="S12">
        <f t="shared" si="1"/>
        <v>48866.366527981256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41878.601529127067</v>
      </c>
      <c r="AC12">
        <f t="shared" si="2"/>
        <v>42221.18211710504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-11875.815419540184</v>
      </c>
      <c r="AI12">
        <f t="shared" si="6"/>
        <v>-11886.615583619534</v>
      </c>
      <c r="AJ12">
        <f t="shared" si="7"/>
        <v>-342.58058797797275</v>
      </c>
      <c r="AK12">
        <f t="shared" si="22"/>
        <v>2931.5021070388948</v>
      </c>
      <c r="AL12">
        <f t="shared" si="8"/>
        <v>-9297.694064558611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-4282.5380951170146</v>
      </c>
      <c r="AR12">
        <f t="shared" si="9"/>
        <v>-4286.4327425554739</v>
      </c>
      <c r="AS12">
        <f t="shared" si="9"/>
        <v>-123.53799438894099</v>
      </c>
      <c r="AT12">
        <f t="shared" si="9"/>
        <v>1057.1290480528492</v>
      </c>
      <c r="AU12">
        <f t="shared" si="9"/>
        <v>-3352.8416888915654</v>
      </c>
      <c r="AW12">
        <v>9</v>
      </c>
      <c r="AX12">
        <f>IF(Z12&gt;0, (R12*SUMPRODUCT(K12:$K$98, X12:$X$98)-K12*$AZ$3)/Z12, 0)</f>
        <v>48866.366527981256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1000000</v>
      </c>
      <c r="S13">
        <f t="shared" si="1"/>
        <v>49650.543895575087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42221.18211710504</v>
      </c>
      <c r="AC13">
        <f t="shared" si="2"/>
        <v>41770.313681649255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-14086.870011976687</v>
      </c>
      <c r="AI13">
        <f t="shared" si="6"/>
        <v>-14097.386088540094</v>
      </c>
      <c r="AJ13">
        <f t="shared" si="7"/>
        <v>450.86843545578449</v>
      </c>
      <c r="AK13">
        <f t="shared" si="22"/>
        <v>2955.482748197353</v>
      </c>
      <c r="AL13">
        <f t="shared" si="8"/>
        <v>-10691.034904886956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-4535.595131188551</v>
      </c>
      <c r="AR13">
        <f t="shared" si="9"/>
        <v>-4538.9810263959071</v>
      </c>
      <c r="AS13">
        <f t="shared" si="9"/>
        <v>145.16756944028228</v>
      </c>
      <c r="AT13">
        <f t="shared" si="9"/>
        <v>951.58634612506683</v>
      </c>
      <c r="AU13">
        <f t="shared" si="9"/>
        <v>-3442.2271108305572</v>
      </c>
      <c r="AW13">
        <v>10</v>
      </c>
      <c r="AX13">
        <f>IF(Z13&gt;0, (R13*SUMPRODUCT(K13:$K$98, X13:$X$98)-K13*$AZ$3)/Z13, 0)</f>
        <v>49650.543895575087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1000000</v>
      </c>
      <c r="S14">
        <f t="shared" si="1"/>
        <v>49798.677974317994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41770.313681649255</v>
      </c>
      <c r="AC14">
        <f t="shared" si="2"/>
        <v>40655.852175158216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-16469.017184418793</v>
      </c>
      <c r="AI14">
        <f t="shared" si="6"/>
        <v>-16479.222237501759</v>
      </c>
      <c r="AJ14">
        <f t="shared" si="7"/>
        <v>1114.4615064910395</v>
      </c>
      <c r="AK14">
        <f t="shared" si="22"/>
        <v>2923.9219577154481</v>
      </c>
      <c r="AL14">
        <f t="shared" si="8"/>
        <v>-12440.838773295272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-4734.4488985134913</v>
      </c>
      <c r="AR14">
        <f t="shared" si="9"/>
        <v>-4737.3826074159042</v>
      </c>
      <c r="AS14">
        <f t="shared" si="9"/>
        <v>320.38105205416338</v>
      </c>
      <c r="AT14">
        <f t="shared" si="9"/>
        <v>840.55769309307777</v>
      </c>
      <c r="AU14">
        <f t="shared" si="9"/>
        <v>-3576.4438622686635</v>
      </c>
      <c r="AW14">
        <v>11</v>
      </c>
      <c r="AX14">
        <f>IF(Z14&gt;0, (R14*SUMPRODUCT(K14:$K$98, X14:$X$98)-K14*$AZ$3)/Z14, 0)</f>
        <v>49798.677974317994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1000000</v>
      </c>
      <c r="S15">
        <f t="shared" si="1"/>
        <v>49384.710176069239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40655.852175158216</v>
      </c>
      <c r="AC15">
        <f t="shared" si="2"/>
        <v>38975.986870124631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-19008.340074457017</v>
      </c>
      <c r="AI15">
        <f t="shared" si="6"/>
        <v>-19018.205472758222</v>
      </c>
      <c r="AJ15">
        <f t="shared" si="7"/>
        <v>1679.8653050335852</v>
      </c>
      <c r="AK15">
        <f t="shared" si="22"/>
        <v>2845.9096522610753</v>
      </c>
      <c r="AL15">
        <f t="shared" si="8"/>
        <v>-14492.430515463562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-4878.9674553488185</v>
      </c>
      <c r="AR15">
        <f t="shared" si="9"/>
        <v>-4881.499657374723</v>
      </c>
      <c r="AS15">
        <f t="shared" si="9"/>
        <v>431.17958330522976</v>
      </c>
      <c r="AT15">
        <f t="shared" si="9"/>
        <v>730.47412450829131</v>
      </c>
      <c r="AU15">
        <f t="shared" si="9"/>
        <v>-3719.8459495612024</v>
      </c>
      <c r="AW15">
        <v>12</v>
      </c>
      <c r="AX15">
        <f>IF(Z15&gt;0, (R15*SUMPRODUCT(K15:$K$98, X15:$X$98)-K15*$AZ$3)/Z15, 0)</f>
        <v>49384.710176069239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1000000</v>
      </c>
      <c r="S16">
        <f t="shared" si="1"/>
        <v>48458.627813094965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38975.986870124631</v>
      </c>
      <c r="AC16">
        <f t="shared" si="2"/>
        <v>36824.326194668596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-21426.855878355938</v>
      </c>
      <c r="AI16">
        <f t="shared" si="6"/>
        <v>-21436.354786975655</v>
      </c>
      <c r="AJ16">
        <f t="shared" si="7"/>
        <v>2151.6606754560344</v>
      </c>
      <c r="AK16">
        <f t="shared" si="22"/>
        <v>2728.3190809087246</v>
      </c>
      <c r="AL16">
        <f t="shared" si="8"/>
        <v>-16556.375030610896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-4910.4823429504158</v>
      </c>
      <c r="AR16">
        <f t="shared" si="9"/>
        <v>-4912.6592476404567</v>
      </c>
      <c r="AS16">
        <f t="shared" si="9"/>
        <v>493.10509273180014</v>
      </c>
      <c r="AT16">
        <f t="shared" si="9"/>
        <v>625.26031578296897</v>
      </c>
      <c r="AU16">
        <f t="shared" si="9"/>
        <v>-3794.2938391256876</v>
      </c>
      <c r="AW16">
        <v>13</v>
      </c>
      <c r="AX16">
        <f>IF(Z16&gt;0, (R16*SUMPRODUCT(K16:$K$98, X16:$X$98)-K16*$AZ$3)/Z16, 0)</f>
        <v>48458.627813094965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1000000</v>
      </c>
      <c r="S17">
        <f t="shared" si="1"/>
        <v>47147.705599394234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36824.326194668596</v>
      </c>
      <c r="AC17">
        <f t="shared" si="2"/>
        <v>34348.939190908168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-23774.628406111697</v>
      </c>
      <c r="AI17">
        <f t="shared" si="6"/>
        <v>-23783.735142790138</v>
      </c>
      <c r="AJ17">
        <f t="shared" si="7"/>
        <v>2475.3870037604283</v>
      </c>
      <c r="AK17">
        <f t="shared" si="22"/>
        <v>2577.7028336268017</v>
      </c>
      <c r="AL17">
        <f t="shared" si="8"/>
        <v>-18730.645305402908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-4864.7600094713052</v>
      </c>
      <c r="AR17">
        <f t="shared" si="9"/>
        <v>-4866.6234282239902</v>
      </c>
      <c r="AS17">
        <f t="shared" si="9"/>
        <v>506.51322486130101</v>
      </c>
      <c r="AT17">
        <f t="shared" si="9"/>
        <v>527.44907079619895</v>
      </c>
      <c r="AU17">
        <f t="shared" si="9"/>
        <v>-3832.6611325664903</v>
      </c>
      <c r="AW17">
        <v>14</v>
      </c>
      <c r="AX17">
        <f>IF(Z17&gt;0, (R17*SUMPRODUCT(K17:$K$98, X17:$X$98)-K17*$AZ$3)/Z17, 0)</f>
        <v>47147.705599394234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1000000</v>
      </c>
      <c r="S18">
        <f t="shared" si="1"/>
        <v>45542.452984743381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34348.939190908168</v>
      </c>
      <c r="AC18">
        <f t="shared" si="2"/>
        <v>31658.371448570797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-26113.749560163775</v>
      </c>
      <c r="AI18">
        <f t="shared" si="6"/>
        <v>-26122.438807605929</v>
      </c>
      <c r="AJ18">
        <f t="shared" si="7"/>
        <v>2690.5677423373709</v>
      </c>
      <c r="AK18">
        <f t="shared" si="22"/>
        <v>2404.4257433635721</v>
      </c>
      <c r="AL18">
        <f t="shared" si="8"/>
        <v>-21027.445321904986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-4770.8844122315504</v>
      </c>
      <c r="AR18">
        <f t="shared" si="9"/>
        <v>-4772.4719052524315</v>
      </c>
      <c r="AS18">
        <f t="shared" si="9"/>
        <v>491.55666720309517</v>
      </c>
      <c r="AT18">
        <f t="shared" si="9"/>
        <v>439.27959379991779</v>
      </c>
      <c r="AU18">
        <f t="shared" si="9"/>
        <v>-3841.6356442494189</v>
      </c>
      <c r="AW18">
        <v>15</v>
      </c>
      <c r="AX18">
        <f>IF(Z18&gt;0, (R18*SUMPRODUCT(K18:$K$98, X18:$X$98)-K18*$AZ$3)/Z18, 0)</f>
        <v>45542.452984743381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1000000</v>
      </c>
      <c r="S19">
        <f t="shared" si="1"/>
        <v>43714.209500497389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31658.371448570797</v>
      </c>
      <c r="AC19">
        <f t="shared" si="2"/>
        <v>28828.730131994525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-28706.492989697843</v>
      </c>
      <c r="AI19">
        <f t="shared" si="6"/>
        <v>-28714.736513503205</v>
      </c>
      <c r="AJ19">
        <f t="shared" si="7"/>
        <v>2829.6413165762715</v>
      </c>
      <c r="AK19">
        <f t="shared" si="22"/>
        <v>2216.0860013999559</v>
      </c>
      <c r="AL19">
        <f t="shared" si="8"/>
        <v>-23669.009195526978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-4682.6508421649487</v>
      </c>
      <c r="AR19">
        <f t="shared" si="9"/>
        <v>-4683.9955394675226</v>
      </c>
      <c r="AS19">
        <f t="shared" si="9"/>
        <v>461.57579397963514</v>
      </c>
      <c r="AT19">
        <f t="shared" si="9"/>
        <v>361.49163133544738</v>
      </c>
      <c r="AU19">
        <f t="shared" si="9"/>
        <v>-3860.9281141524398</v>
      </c>
      <c r="AW19">
        <v>16</v>
      </c>
      <c r="AX19">
        <f>IF(Z19&gt;0, (R19*SUMPRODUCT(K19:$K$98, X19:$X$98)-K19*$AZ$3)/Z19, 0)</f>
        <v>43714.209500497389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1000000</v>
      </c>
      <c r="S20">
        <f t="shared" si="1"/>
        <v>41618.761267425667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28828.730131994525</v>
      </c>
      <c r="AC20">
        <f t="shared" si="2"/>
        <v>25879.332053807506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-31068.192517648276</v>
      </c>
      <c r="AI20">
        <f t="shared" si="6"/>
        <v>-31075.965253809114</v>
      </c>
      <c r="AJ20">
        <f t="shared" si="7"/>
        <v>2949.3980781870196</v>
      </c>
      <c r="AK20">
        <f t="shared" si="22"/>
        <v>2018.0111092396169</v>
      </c>
      <c r="AL20">
        <f t="shared" si="8"/>
        <v>-26108.556066382476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-4524.9064231590482</v>
      </c>
      <c r="AR20">
        <f t="shared" si="9"/>
        <v>-4526.0384781944267</v>
      </c>
      <c r="AS20">
        <f t="shared" si="9"/>
        <v>429.56313924153619</v>
      </c>
      <c r="AT20">
        <f t="shared" si="9"/>
        <v>293.91189799720792</v>
      </c>
      <c r="AU20">
        <f t="shared" si="9"/>
        <v>-3802.5634409556824</v>
      </c>
      <c r="AW20">
        <v>17</v>
      </c>
      <c r="AX20">
        <f>IF(Z20&gt;0, (R20*SUMPRODUCT(K20:$K$98, X20:$X$98)-K20*$AZ$3)/Z20, 0)</f>
        <v>41618.761267425667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1000000</v>
      </c>
      <c r="S21">
        <f t="shared" si="1"/>
        <v>39302.801306553796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25879.332053807506</v>
      </c>
      <c r="AC21">
        <f t="shared" si="2"/>
        <v>22901.972741343045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-32894.841251558304</v>
      </c>
      <c r="AI21">
        <f t="shared" si="6"/>
        <v>-32902.12507484189</v>
      </c>
      <c r="AJ21">
        <f t="shared" si="7"/>
        <v>2977.3593124644613</v>
      </c>
      <c r="AK21">
        <f t="shared" si="22"/>
        <v>1811.5532437665256</v>
      </c>
      <c r="AL21">
        <f t="shared" si="8"/>
        <v>-28113.212518610904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-4277.6316733235117</v>
      </c>
      <c r="AR21">
        <f t="shared" si="9"/>
        <v>-4278.5788587177958</v>
      </c>
      <c r="AS21">
        <f t="shared" si="9"/>
        <v>387.17458462455289</v>
      </c>
      <c r="AT21">
        <f t="shared" si="9"/>
        <v>235.57364129491106</v>
      </c>
      <c r="AU21">
        <f t="shared" si="9"/>
        <v>-3655.8306327983319</v>
      </c>
      <c r="AW21">
        <v>18</v>
      </c>
      <c r="AX21">
        <f>IF(Z21&gt;0, (R21*SUMPRODUCT(K21:$K$98, X21:$X$98)-K21*$AZ$3)/Z21, 0)</f>
        <v>39302.801306553796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1000000</v>
      </c>
      <c r="S22">
        <f t="shared" si="1"/>
        <v>36888.400511558655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22901.972741343045</v>
      </c>
      <c r="AC22">
        <f t="shared" si="2"/>
        <v>20006.079559711128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-34538.141893171596</v>
      </c>
      <c r="AI22">
        <f t="shared" si="6"/>
        <v>-34544.921151448681</v>
      </c>
      <c r="AJ22">
        <f t="shared" si="7"/>
        <v>2895.8931816319164</v>
      </c>
      <c r="AK22">
        <f t="shared" si="22"/>
        <v>1603.1380918940133</v>
      </c>
      <c r="AL22">
        <f t="shared" si="8"/>
        <v>-30045.889877922753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-4010.1123349984477</v>
      </c>
      <c r="AR22">
        <f t="shared" si="9"/>
        <v>-4010.8994528267076</v>
      </c>
      <c r="AS22">
        <f t="shared" si="9"/>
        <v>336.23282353808332</v>
      </c>
      <c r="AT22">
        <f t="shared" si="9"/>
        <v>186.13519675999316</v>
      </c>
      <c r="AU22">
        <f t="shared" si="9"/>
        <v>-3488.5314325286313</v>
      </c>
      <c r="AW22">
        <v>19</v>
      </c>
      <c r="AX22">
        <f>IF(Z22&gt;0, (R22*SUMPRODUCT(K22:$K$98, X22:$X$98)-K22*$AZ$3)/Z22, 0)</f>
        <v>36888.400511558655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1000000</v>
      </c>
      <c r="S23">
        <f t="shared" si="1"/>
        <v>34383.904241934957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20006.079559711128</v>
      </c>
      <c r="AC23">
        <f t="shared" si="2"/>
        <v>17229.662306580172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-35820.516054789732</v>
      </c>
      <c r="AI23">
        <f t="shared" si="6"/>
        <v>-35826.779764033359</v>
      </c>
      <c r="AJ23">
        <f t="shared" si="7"/>
        <v>2776.4172531309559</v>
      </c>
      <c r="AK23">
        <f t="shared" si="22"/>
        <v>1400.4255691797791</v>
      </c>
      <c r="AL23">
        <f t="shared" si="8"/>
        <v>-31649.936941722619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-3713.3970229209117</v>
      </c>
      <c r="AR23">
        <f t="shared" si="9"/>
        <v>-3714.0463613956044</v>
      </c>
      <c r="AS23">
        <f t="shared" si="9"/>
        <v>287.82219514629679</v>
      </c>
      <c r="AT23">
        <f t="shared" si="9"/>
        <v>145.17758849314939</v>
      </c>
      <c r="AU23">
        <f t="shared" si="9"/>
        <v>-3281.0465777561581</v>
      </c>
      <c r="AW23">
        <v>20</v>
      </c>
      <c r="AX23">
        <f>IF(Z23&gt;0, (R23*SUMPRODUCT(K23:$K$98, X23:$X$98)-K23*$AZ$3)/Z23, 0)</f>
        <v>34383.904241934957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1000000</v>
      </c>
      <c r="S24">
        <f t="shared" si="1"/>
        <v>31832.513763520245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17229.662306580172</v>
      </c>
      <c r="AC24">
        <f t="shared" si="2"/>
        <v>14617.77874961238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-36876.711252569883</v>
      </c>
      <c r="AI24">
        <f t="shared" si="6"/>
        <v>-36882.45136583042</v>
      </c>
      <c r="AJ24">
        <f t="shared" si="7"/>
        <v>2611.8835569677922</v>
      </c>
      <c r="AK24">
        <f t="shared" si="22"/>
        <v>1206.0763614606121</v>
      </c>
      <c r="AL24">
        <f t="shared" si="8"/>
        <v>-33064.491447402019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-3413.2940735433372</v>
      </c>
      <c r="AR24">
        <f t="shared" si="9"/>
        <v>-3413.8253761977271</v>
      </c>
      <c r="AS24">
        <f t="shared" si="9"/>
        <v>241.75492778418993</v>
      </c>
      <c r="AT24">
        <f t="shared" si="9"/>
        <v>111.63395967223983</v>
      </c>
      <c r="AU24">
        <f t="shared" si="9"/>
        <v>-3060.4364887412976</v>
      </c>
      <c r="AW24">
        <v>21</v>
      </c>
      <c r="AX24">
        <f>IF(Z24&gt;0, (R24*SUMPRODUCT(K24:$K$98, X24:$X$98)-K24*$AZ$3)/Z24, 0)</f>
        <v>31832.513763520245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1000000</v>
      </c>
      <c r="S25">
        <f t="shared" si="1"/>
        <v>29239.878137576648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14617.77874961238</v>
      </c>
      <c r="AC25">
        <f t="shared" si="2"/>
        <v>12187.978842098617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-37789.691243938469</v>
      </c>
      <c r="AI25">
        <f t="shared" si="6"/>
        <v>-37794.90158492585</v>
      </c>
      <c r="AJ25">
        <f t="shared" si="7"/>
        <v>2429.7999075137632</v>
      </c>
      <c r="AK25">
        <f t="shared" si="22"/>
        <v>1023.2445124728667</v>
      </c>
      <c r="AL25">
        <f t="shared" si="8"/>
        <v>-34341.857164939218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-3123.0349526922141</v>
      </c>
      <c r="AR25">
        <f t="shared" si="9"/>
        <v>-3123.4655483515962</v>
      </c>
      <c r="AS25">
        <f t="shared" si="9"/>
        <v>200.80476419428211</v>
      </c>
      <c r="AT25">
        <f t="shared" si="9"/>
        <v>84.563495292273686</v>
      </c>
      <c r="AU25">
        <f t="shared" si="9"/>
        <v>-2838.0972888650404</v>
      </c>
      <c r="AW25">
        <v>22</v>
      </c>
      <c r="AX25">
        <f>IF(Z25&gt;0, (R25*SUMPRODUCT(K25:$K$98, X25:$X$98)-K25*$AZ$3)/Z25, 0)</f>
        <v>29239.878137576648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1000000</v>
      </c>
      <c r="S26">
        <f t="shared" si="1"/>
        <v>26551.734334255663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12187.978842098617</v>
      </c>
      <c r="AC26">
        <f t="shared" si="2"/>
        <v>9943.0636805042304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-38180.128273688853</v>
      </c>
      <c r="AI26">
        <f t="shared" si="6"/>
        <v>-38184.809259662936</v>
      </c>
      <c r="AJ26">
        <f t="shared" si="7"/>
        <v>2244.9151615943865</v>
      </c>
      <c r="AK26">
        <f t="shared" si="22"/>
        <v>853.15851894690331</v>
      </c>
      <c r="AL26">
        <f t="shared" si="8"/>
        <v>-35086.735579121647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-2817.2336151739078</v>
      </c>
      <c r="AR26">
        <f t="shared" si="9"/>
        <v>-2817.5790155597792</v>
      </c>
      <c r="AS26">
        <f t="shared" si="9"/>
        <v>165.64770058186662</v>
      </c>
      <c r="AT26">
        <f t="shared" si="9"/>
        <v>62.952823034530304</v>
      </c>
      <c r="AU26">
        <f t="shared" si="9"/>
        <v>-2588.9784919433823</v>
      </c>
      <c r="AW26">
        <v>23</v>
      </c>
      <c r="AX26">
        <f>IF(Z26&gt;0, (R26*SUMPRODUCT(K26:$K$98, X26:$X$98)-K26*$AZ$3)/Z26, 0)</f>
        <v>26551.734334255663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1000000</v>
      </c>
      <c r="S27">
        <f t="shared" si="1"/>
        <v>23772.484293942351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9943.0636805042304</v>
      </c>
      <c r="AC27">
        <f t="shared" si="2"/>
        <v>7909.8655930962495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-38002.116532018088</v>
      </c>
      <c r="AI27">
        <f t="shared" si="6"/>
        <v>-38006.275681675783</v>
      </c>
      <c r="AJ27">
        <f t="shared" si="7"/>
        <v>2033.1980874079809</v>
      </c>
      <c r="AK27">
        <f t="shared" si="22"/>
        <v>696.01445763529625</v>
      </c>
      <c r="AL27">
        <f t="shared" si="8"/>
        <v>-35277.063136632503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-2503.6593684450504</v>
      </c>
      <c r="AR27">
        <f t="shared" si="9"/>
        <v>-2503.9333819725994</v>
      </c>
      <c r="AS27">
        <f t="shared" si="9"/>
        <v>133.95136650230214</v>
      </c>
      <c r="AT27">
        <f t="shared" si="9"/>
        <v>45.854896423035392</v>
      </c>
      <c r="AU27">
        <f t="shared" si="9"/>
        <v>-2324.1271190472617</v>
      </c>
      <c r="AW27">
        <v>24</v>
      </c>
      <c r="AX27">
        <f>IF(Z27&gt;0, (R27*SUMPRODUCT(K27:$K$98, X27:$X$98)-K27*$AZ$3)/Z27, 0)</f>
        <v>23772.484293942351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1000000</v>
      </c>
      <c r="S28">
        <f t="shared" si="1"/>
        <v>20916.403137286467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7909.8655930962495</v>
      </c>
      <c r="AC28">
        <f t="shared" si="2"/>
        <v>6106.2379458707701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-37469.280168212688</v>
      </c>
      <c r="AI28">
        <f t="shared" si="6"/>
        <v>-37472.929360371701</v>
      </c>
      <c r="AJ28">
        <f t="shared" si="7"/>
        <v>1803.6276472254794</v>
      </c>
      <c r="AK28">
        <f t="shared" si="22"/>
        <v>553.69059151673753</v>
      </c>
      <c r="AL28">
        <f t="shared" si="8"/>
        <v>-35115.611121629488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-2204.0669536270534</v>
      </c>
      <c r="AR28">
        <f t="shared" si="9"/>
        <v>-2204.2816111760908</v>
      </c>
      <c r="AS28">
        <f t="shared" si="9"/>
        <v>106.09534199886438</v>
      </c>
      <c r="AT28">
        <f t="shared" si="9"/>
        <v>32.569911399887708</v>
      </c>
      <c r="AU28">
        <f t="shared" si="9"/>
        <v>-2065.6163577773391</v>
      </c>
      <c r="AW28">
        <v>25</v>
      </c>
      <c r="AX28">
        <f>IF(Z28&gt;0, (R28*SUMPRODUCT(K28:$K$98, X28:$X$98)-K28*$AZ$3)/Z28, 0)</f>
        <v>20916.403137286467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1000000</v>
      </c>
      <c r="S29">
        <f t="shared" si="1"/>
        <v>17931.170230485775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6106.2379458707701</v>
      </c>
      <c r="AC29">
        <f t="shared" si="2"/>
        <v>4527.1993147611911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-36539.507055904563</v>
      </c>
      <c r="AI29">
        <f t="shared" si="6"/>
        <v>-36542.66301230379</v>
      </c>
      <c r="AJ29">
        <f t="shared" si="7"/>
        <v>1579.038631109579</v>
      </c>
      <c r="AK29">
        <f t="shared" si="22"/>
        <v>427.43665621095397</v>
      </c>
      <c r="AL29">
        <f t="shared" si="8"/>
        <v>-34536.187724983254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-1919.0844864443832</v>
      </c>
      <c r="AR29">
        <f t="shared" si="9"/>
        <v>-1919.2502398289701</v>
      </c>
      <c r="AS29">
        <f t="shared" si="9"/>
        <v>82.932387013937259</v>
      </c>
      <c r="AT29">
        <f t="shared" si="9"/>
        <v>22.449319160684997</v>
      </c>
      <c r="AU29">
        <f t="shared" si="9"/>
        <v>-1813.8685336543476</v>
      </c>
      <c r="AW29">
        <v>26</v>
      </c>
      <c r="AX29">
        <f>IF(Z29&gt;0, (R29*SUMPRODUCT(K29:$K$98, X29:$X$98)-K29*$AZ$3)/Z29, 0)</f>
        <v>17931.170230485775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1000000</v>
      </c>
      <c r="S30">
        <f t="shared" si="1"/>
        <v>14745.331422976191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4527.1993147611911</v>
      </c>
      <c r="AC30">
        <f t="shared" si="2"/>
        <v>3166.1758305645544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-35227.795234209952</v>
      </c>
      <c r="AI30">
        <f t="shared" si="6"/>
        <v>-35230.479283604756</v>
      </c>
      <c r="AJ30">
        <f t="shared" si="7"/>
        <v>1361.0234841966367</v>
      </c>
      <c r="AK30">
        <f t="shared" si="22"/>
        <v>316.90395203328342</v>
      </c>
      <c r="AL30">
        <f t="shared" si="8"/>
        <v>-33552.551847374838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-1651.9574284294895</v>
      </c>
      <c r="AR30">
        <f t="shared" si="9"/>
        <v>-1652.0832931140815</v>
      </c>
      <c r="AS30">
        <f t="shared" si="9"/>
        <v>63.823263421328996</v>
      </c>
      <c r="AT30">
        <f t="shared" si="9"/>
        <v>14.860760776526238</v>
      </c>
      <c r="AU30">
        <f t="shared" si="9"/>
        <v>-1573.3992689162262</v>
      </c>
      <c r="AW30">
        <v>27</v>
      </c>
      <c r="AX30">
        <f>IF(Z30&gt;0, (R30*SUMPRODUCT(K30:$K$98, X30:$X$98)-K30*$AZ$3)/Z30, 0)</f>
        <v>14745.331422976191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1000000</v>
      </c>
      <c r="S31">
        <f t="shared" si="1"/>
        <v>11239.351566892994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3166.1758305645544</v>
      </c>
      <c r="AC31">
        <f t="shared" si="2"/>
        <v>2012.4871541419761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-33519.482462098458</v>
      </c>
      <c r="AI31">
        <f t="shared" si="6"/>
        <v>-33521.72067746854</v>
      </c>
      <c r="AJ31">
        <f t="shared" si="7"/>
        <v>1153.6886764225783</v>
      </c>
      <c r="AK31">
        <f t="shared" si="22"/>
        <v>221.63230813951884</v>
      </c>
      <c r="AL31">
        <f t="shared" si="8"/>
        <v>-32146.399692906441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-1403.4361848727528</v>
      </c>
      <c r="AR31">
        <f t="shared" si="9"/>
        <v>-1403.5298973112865</v>
      </c>
      <c r="AS31">
        <f t="shared" si="9"/>
        <v>48.304100052863255</v>
      </c>
      <c r="AT31">
        <f t="shared" si="9"/>
        <v>9.279582443779649</v>
      </c>
      <c r="AU31">
        <f t="shared" si="9"/>
        <v>-1345.9462148146436</v>
      </c>
      <c r="AW31">
        <v>28</v>
      </c>
      <c r="AX31">
        <f>IF(Z31&gt;0, (R31*SUMPRODUCT(K31:$K$98, X31:$X$98)-K31*$AZ$3)/Z31, 0)</f>
        <v>11239.351566892994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1000000</v>
      </c>
      <c r="S32">
        <f t="shared" si="1"/>
        <v>7224.0205551712361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2012.4871541419761</v>
      </c>
      <c r="AC32">
        <f t="shared" si="2"/>
        <v>1053.9337835611123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-31373.691542742512</v>
      </c>
      <c r="AI32">
        <f t="shared" si="6"/>
        <v>-31375.515204814608</v>
      </c>
      <c r="AJ32">
        <f t="shared" si="7"/>
        <v>958.55337058086388</v>
      </c>
      <c r="AK32">
        <f t="shared" si="22"/>
        <v>140.87410078993835</v>
      </c>
      <c r="AL32">
        <f t="shared" si="8"/>
        <v>-30276.087733443808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-1172.8513307231185</v>
      </c>
      <c r="AR32">
        <f t="shared" si="9"/>
        <v>-1172.9195051834026</v>
      </c>
      <c r="AS32">
        <f t="shared" si="9"/>
        <v>35.833864010655788</v>
      </c>
      <c r="AT32">
        <f t="shared" si="9"/>
        <v>5.2663352143564461</v>
      </c>
      <c r="AU32">
        <f t="shared" si="9"/>
        <v>-1131.8193059583905</v>
      </c>
      <c r="AW32">
        <v>29</v>
      </c>
      <c r="AX32">
        <f>IF(Z32&gt;0, (R32*SUMPRODUCT(K32:$K$98, X32:$X$98)-K32*$AZ$3)/Z32, 0)</f>
        <v>7224.0205551712361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1000000</v>
      </c>
      <c r="S33">
        <f t="shared" si="1"/>
        <v>2408.4777207705165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1053.9337835611123</v>
      </c>
      <c r="AC33">
        <f t="shared" si="2"/>
        <v>278.29925131289519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-28884.18114863048</v>
      </c>
      <c r="AI33">
        <f t="shared" si="6"/>
        <v>-28885.625521817499</v>
      </c>
      <c r="AJ33">
        <f t="shared" si="7"/>
        <v>775.63453224821706</v>
      </c>
      <c r="AK33">
        <f t="shared" si="22"/>
        <v>73.775364849277864</v>
      </c>
      <c r="AL33">
        <f t="shared" si="8"/>
        <v>-28036.215624720007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-964.09399971270898</v>
      </c>
      <c r="AR33">
        <f t="shared" si="9"/>
        <v>-964.14220989099954</v>
      </c>
      <c r="AS33">
        <f t="shared" si="9"/>
        <v>25.889070376015674</v>
      </c>
      <c r="AT33">
        <f t="shared" si="9"/>
        <v>2.4624685121522685</v>
      </c>
      <c r="AU33">
        <f t="shared" si="9"/>
        <v>-935.79067100283169</v>
      </c>
      <c r="AW33">
        <v>30</v>
      </c>
      <c r="AX33">
        <f>IF(Z33&gt;0, (R33*SUMPRODUCT(K33:$K$98, X33:$X$98)-K33*$AZ$3)/Z33, 0)</f>
        <v>2408.4777207705165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1000000</v>
      </c>
      <c r="S34">
        <f t="shared" si="1"/>
        <v>-3742.349578463939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278.29925131289519</v>
      </c>
      <c r="AC34">
        <f t="shared" si="2"/>
        <v>-331.13689261865329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-25910.668376843609</v>
      </c>
      <c r="AI34">
        <f t="shared" si="6"/>
        <v>-25911.774422944047</v>
      </c>
      <c r="AJ34">
        <f t="shared" si="7"/>
        <v>609.43614393154849</v>
      </c>
      <c r="AK34">
        <f t="shared" si="22"/>
        <v>19.480947591902666</v>
      </c>
      <c r="AL34">
        <f t="shared" si="8"/>
        <v>-25282.857331420597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-772.18242567861353</v>
      </c>
      <c r="AR34">
        <f t="shared" si="9"/>
        <v>-772.21538775231716</v>
      </c>
      <c r="AS34">
        <f t="shared" si="9"/>
        <v>18.162243948050978</v>
      </c>
      <c r="AT34">
        <f t="shared" si="9"/>
        <v>0.58056570163497412</v>
      </c>
      <c r="AU34">
        <f t="shared" ref="AU34:AU79" si="23">AL34*$K34</f>
        <v>-753.47257810263125</v>
      </c>
      <c r="AW34">
        <v>31</v>
      </c>
      <c r="AX34">
        <f>IF(Z34&gt;0, (R34*SUMPRODUCT(K34:$K$98, X34:$X$98)-K34*$AZ$3)/Z34, 0)</f>
        <v>-3742.349578463939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1000000</v>
      </c>
      <c r="S35">
        <f t="shared" si="1"/>
        <v>-12085.830904375021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-331.13689261865329</v>
      </c>
      <c r="AC35">
        <f t="shared" si="2"/>
        <v>-786.66051849265818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-22509.365399219325</v>
      </c>
      <c r="AI35">
        <f t="shared" ref="AI35:AI66" si="25">SUM(AE35:AH35)</f>
        <v>-22510.179017791266</v>
      </c>
      <c r="AJ35">
        <f t="shared" si="7"/>
        <v>455.52362587400489</v>
      </c>
      <c r="AK35">
        <f t="shared" si="22"/>
        <v>-23.179582483305733</v>
      </c>
      <c r="AL35">
        <f t="shared" si="8"/>
        <v>-22077.834974400568</v>
      </c>
      <c r="AN35">
        <f t="shared" ref="AN35:AT66" si="26">AE35*$K35</f>
        <v>0</v>
      </c>
      <c r="AO35">
        <f t="shared" si="26"/>
        <v>0</v>
      </c>
      <c r="AP35">
        <f t="shared" si="26"/>
        <v>-2.1649313426011597E-2</v>
      </c>
      <c r="AQ35">
        <f t="shared" si="26"/>
        <v>-598.94442353345835</v>
      </c>
      <c r="AR35">
        <f t="shared" si="26"/>
        <v>-598.96607284688434</v>
      </c>
      <c r="AS35">
        <f t="shared" si="26"/>
        <v>12.120880827428351</v>
      </c>
      <c r="AT35">
        <f t="shared" si="26"/>
        <v>-0.61677801315053093</v>
      </c>
      <c r="AU35">
        <f t="shared" si="23"/>
        <v>-587.46197003260659</v>
      </c>
      <c r="AW35">
        <v>32</v>
      </c>
      <c r="AX35">
        <f>IF(Z35&gt;0, (R35*SUMPRODUCT(K35:$K$98, X35:$X$98)-K35*$AZ$3)/Z35, 0)</f>
        <v>-12085.830904375021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1000000</v>
      </c>
      <c r="S36">
        <f t="shared" si="1"/>
        <v>-24178.720138189747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-786.66051849265818</v>
      </c>
      <c r="AC36">
        <f t="shared" si="2"/>
        <v>-1102.873870772002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-18825.181070180788</v>
      </c>
      <c r="AI36">
        <f t="shared" si="25"/>
        <v>-18825.751237803634</v>
      </c>
      <c r="AJ36">
        <f t="shared" si="7"/>
        <v>316.21335227934378</v>
      </c>
      <c r="AK36">
        <f t="shared" si="22"/>
        <v>-55.066236294486075</v>
      </c>
      <c r="AL36">
        <f t="shared" si="8"/>
        <v>-18564.604121818775</v>
      </c>
      <c r="AN36">
        <f t="shared" si="26"/>
        <v>0</v>
      </c>
      <c r="AO36">
        <f t="shared" si="26"/>
        <v>0</v>
      </c>
      <c r="AP36">
        <f t="shared" si="26"/>
        <v>-1.3545898091678934E-2</v>
      </c>
      <c r="AQ36">
        <f t="shared" si="26"/>
        <v>-447.24388779079101</v>
      </c>
      <c r="AR36">
        <f t="shared" si="26"/>
        <v>-447.25743368888266</v>
      </c>
      <c r="AS36">
        <f t="shared" si="26"/>
        <v>7.5125167995749065</v>
      </c>
      <c r="AT36">
        <f t="shared" si="26"/>
        <v>-1.3082497063129601</v>
      </c>
      <c r="AU36">
        <f t="shared" si="23"/>
        <v>-441.05316659562067</v>
      </c>
      <c r="AW36">
        <v>33</v>
      </c>
      <c r="AX36">
        <f>IF(Z36&gt;0, (R36*SUMPRODUCT(K36:$K$98, X36:$X$98)-K36*$AZ$3)/Z36, 0)</f>
        <v>-24178.720138189747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1000000</v>
      </c>
      <c r="S37">
        <f t="shared" si="1"/>
        <v>-42985.744408497063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-1102.873870772002</v>
      </c>
      <c r="AC37">
        <f t="shared" si="2"/>
        <v>-1297.679302085905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-14968.679022690421</v>
      </c>
      <c r="AI37">
        <f t="shared" si="25"/>
        <v>-14969.056380149255</v>
      </c>
      <c r="AJ37">
        <f t="shared" si="7"/>
        <v>194.805431313903</v>
      </c>
      <c r="AK37">
        <f t="shared" si="22"/>
        <v>-77.201170954040151</v>
      </c>
      <c r="AL37">
        <f t="shared" si="8"/>
        <v>-14851.452119789392</v>
      </c>
      <c r="AN37">
        <f t="shared" si="26"/>
        <v>0</v>
      </c>
      <c r="AO37">
        <f t="shared" si="26"/>
        <v>0</v>
      </c>
      <c r="AP37">
        <f t="shared" si="26"/>
        <v>-8.0046098298253727E-3</v>
      </c>
      <c r="AQ37">
        <f t="shared" si="26"/>
        <v>-317.51972152555186</v>
      </c>
      <c r="AR37">
        <f t="shared" si="26"/>
        <v>-317.52772613538167</v>
      </c>
      <c r="AS37">
        <f t="shared" si="26"/>
        <v>4.1322661945447985</v>
      </c>
      <c r="AT37">
        <f t="shared" si="26"/>
        <v>-1.6376123948957177</v>
      </c>
      <c r="AU37">
        <f t="shared" si="23"/>
        <v>-315.03307233573258</v>
      </c>
      <c r="AW37">
        <v>34</v>
      </c>
      <c r="AX37">
        <f>IF(Z37&gt;0, (R37*SUMPRODUCT(K37:$K$98, X37:$X$98)-K37*$AZ$3)/Z37, 0)</f>
        <v>-42985.744408497063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1000000</v>
      </c>
      <c r="S38">
        <f t="shared" si="1"/>
        <v>-74434.958497549917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-1297.679302085905</v>
      </c>
      <c r="AC38">
        <f t="shared" si="2"/>
        <v>-1389.8075446142357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-11215.27499672034</v>
      </c>
      <c r="AI38">
        <f t="shared" si="25"/>
        <v>-11215.508389667126</v>
      </c>
      <c r="AJ38">
        <f t="shared" si="7"/>
        <v>92.128242528330702</v>
      </c>
      <c r="AK38">
        <f t="shared" si="22"/>
        <v>-90.837551146013354</v>
      </c>
      <c r="AL38">
        <f t="shared" si="8"/>
        <v>-11214.217698284809</v>
      </c>
      <c r="AN38">
        <f t="shared" si="26"/>
        <v>0</v>
      </c>
      <c r="AO38">
        <f t="shared" si="26"/>
        <v>0</v>
      </c>
      <c r="AP38">
        <f t="shared" si="26"/>
        <v>-4.4203528102483795E-3</v>
      </c>
      <c r="AQ38">
        <f t="shared" si="26"/>
        <v>-212.41204171778105</v>
      </c>
      <c r="AR38">
        <f t="shared" si="26"/>
        <v>-212.41646207059128</v>
      </c>
      <c r="AS38">
        <f t="shared" si="26"/>
        <v>1.7448656498423978</v>
      </c>
      <c r="AT38">
        <f t="shared" si="26"/>
        <v>-1.7204205611730834</v>
      </c>
      <c r="AU38">
        <f t="shared" si="23"/>
        <v>-212.39201698192198</v>
      </c>
      <c r="AW38">
        <v>35</v>
      </c>
      <c r="AX38">
        <f>IF(Z38&gt;0, (R38*SUMPRODUCT(K38:$K$98, X38:$X$98)-K38*$AZ$3)/Z38, 0)</f>
        <v>-74434.958497549917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1000000</v>
      </c>
      <c r="S39">
        <f t="shared" si="1"/>
        <v>-131364.05850000895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-1389.8075446142357</v>
      </c>
      <c r="AC39">
        <f t="shared" si="2"/>
        <v>-1400.9771943702117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-7819.8773606728137</v>
      </c>
      <c r="AI39">
        <f t="shared" si="25"/>
        <v>-7820.0106712231236</v>
      </c>
      <c r="AJ39">
        <f t="shared" si="7"/>
        <v>11.169649755976025</v>
      </c>
      <c r="AK39">
        <f t="shared" si="22"/>
        <v>-97.286528122996501</v>
      </c>
      <c r="AL39">
        <f t="shared" si="8"/>
        <v>-7906.1275495901436</v>
      </c>
      <c r="AN39">
        <f t="shared" si="26"/>
        <v>0</v>
      </c>
      <c r="AO39">
        <f t="shared" si="26"/>
        <v>0</v>
      </c>
      <c r="AP39">
        <f t="shared" si="26"/>
        <v>-2.2543207320729645E-3</v>
      </c>
      <c r="AQ39">
        <f t="shared" si="26"/>
        <v>-132.23643301601248</v>
      </c>
      <c r="AR39">
        <f t="shared" si="26"/>
        <v>-132.23868733674453</v>
      </c>
      <c r="AS39">
        <f t="shared" si="26"/>
        <v>0.18888207239625573</v>
      </c>
      <c r="AT39">
        <f t="shared" si="26"/>
        <v>-1.6451438898768311</v>
      </c>
      <c r="AU39">
        <f t="shared" si="23"/>
        <v>-133.6949491542251</v>
      </c>
      <c r="AW39">
        <v>36</v>
      </c>
      <c r="AX39">
        <f>IF(Z39&gt;0, (R39*SUMPRODUCT(K39:$K$98, X39:$X$98)-K39*$AZ$3)/Z39, 0)</f>
        <v>-131364.05850000895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1000000</v>
      </c>
      <c r="S40">
        <f t="shared" si="1"/>
        <v>-244451.20265270362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-1400.9771943702117</v>
      </c>
      <c r="AC40">
        <f t="shared" si="2"/>
        <v>-1353.5329202774701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-5021.1685395466548</v>
      </c>
      <c r="AI40">
        <f t="shared" si="25"/>
        <v>-5021.2377523847172</v>
      </c>
      <c r="AJ40">
        <f t="shared" si="7"/>
        <v>-47.44427409274158</v>
      </c>
      <c r="AK40">
        <f t="shared" si="22"/>
        <v>-98.068403605914824</v>
      </c>
      <c r="AL40">
        <f t="shared" si="8"/>
        <v>-5166.7504300833734</v>
      </c>
      <c r="AN40">
        <f t="shared" si="26"/>
        <v>0</v>
      </c>
      <c r="AO40">
        <f t="shared" si="26"/>
        <v>0</v>
      </c>
      <c r="AP40">
        <f t="shared" si="26"/>
        <v>-1.045008490429734E-3</v>
      </c>
      <c r="AQ40">
        <f t="shared" si="26"/>
        <v>-75.812001105066628</v>
      </c>
      <c r="AR40">
        <f t="shared" si="26"/>
        <v>-75.81304611355705</v>
      </c>
      <c r="AS40">
        <f t="shared" si="26"/>
        <v>-0.7163363132743511</v>
      </c>
      <c r="AT40">
        <f t="shared" si="26"/>
        <v>-1.4806836026290795</v>
      </c>
      <c r="AU40">
        <f t="shared" si="23"/>
        <v>-78.010066029460475</v>
      </c>
      <c r="AW40">
        <v>37</v>
      </c>
      <c r="AX40">
        <f>IF(Z40&gt;0, (R40*SUMPRODUCT(K40:$K$98, X40:$X$98)-K40*$AZ$3)/Z40, 0)</f>
        <v>-244451.20265270362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1000000</v>
      </c>
      <c r="S41">
        <f t="shared" si="1"/>
        <v>-497451.92745802121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-1353.5329202774701</v>
      </c>
      <c r="AC41">
        <f t="shared" si="2"/>
        <v>-1268.9157186068633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-2930.825933311582</v>
      </c>
      <c r="AI41">
        <f t="shared" si="25"/>
        <v>-2930.8578186970981</v>
      </c>
      <c r="AJ41">
        <f t="shared" si="7"/>
        <v>-84.617201670606846</v>
      </c>
      <c r="AK41">
        <f t="shared" si="22"/>
        <v>-94.747304419422917</v>
      </c>
      <c r="AL41">
        <f t="shared" si="8"/>
        <v>-3110.2223247871279</v>
      </c>
      <c r="AN41">
        <f t="shared" si="26"/>
        <v>0</v>
      </c>
      <c r="AO41">
        <f t="shared" si="26"/>
        <v>0</v>
      </c>
      <c r="AP41">
        <f t="shared" si="26"/>
        <v>-4.2983998341260049E-4</v>
      </c>
      <c r="AQ41">
        <f t="shared" si="26"/>
        <v>-39.509830293094581</v>
      </c>
      <c r="AR41">
        <f t="shared" si="26"/>
        <v>-39.510260133077999</v>
      </c>
      <c r="AS41">
        <f t="shared" si="26"/>
        <v>-1.1407061879327285</v>
      </c>
      <c r="AT41">
        <f t="shared" si="26"/>
        <v>-1.2772679113391741</v>
      </c>
      <c r="AU41">
        <f t="shared" si="23"/>
        <v>-41.928234232349901</v>
      </c>
      <c r="AW41">
        <v>38</v>
      </c>
      <c r="AX41">
        <f>IF(Z41&gt;0, (R41*SUMPRODUCT(K41:$K$98, X41:$X$98)-K41*$AZ$3)/Z41, 0)</f>
        <v>-497451.92745802121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1000000</v>
      </c>
      <c r="S42">
        <f t="shared" si="1"/>
        <v>-1156582.6586163621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-1268.9157186068633</v>
      </c>
      <c r="AC42">
        <f t="shared" si="2"/>
        <v>-1165.1851892788209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-1517.8846462492115</v>
      </c>
      <c r="AI42">
        <f t="shared" si="25"/>
        <v>-1517.897239222794</v>
      </c>
      <c r="AJ42">
        <f t="shared" si="7"/>
        <v>-103.73052932804239</v>
      </c>
      <c r="AK42">
        <f t="shared" si="22"/>
        <v>-88.824100302480431</v>
      </c>
      <c r="AL42">
        <f t="shared" si="8"/>
        <v>-1710.4518688533169</v>
      </c>
      <c r="AN42">
        <f t="shared" si="26"/>
        <v>0</v>
      </c>
      <c r="AO42">
        <f t="shared" si="26"/>
        <v>0</v>
      </c>
      <c r="AP42">
        <f t="shared" si="26"/>
        <v>-1.5157424307936561E-4</v>
      </c>
      <c r="AQ42">
        <f t="shared" si="26"/>
        <v>-18.269887952113208</v>
      </c>
      <c r="AR42">
        <f t="shared" si="26"/>
        <v>-18.270039526356289</v>
      </c>
      <c r="AS42">
        <f t="shared" si="26"/>
        <v>-1.2485435917147922</v>
      </c>
      <c r="AT42">
        <f t="shared" si="26"/>
        <v>-1.0691236412356098</v>
      </c>
      <c r="AU42">
        <f t="shared" si="23"/>
        <v>-20.587706759306691</v>
      </c>
      <c r="AW42">
        <v>39</v>
      </c>
      <c r="AX42">
        <f>IF(Z42&gt;0, (R42*SUMPRODUCT(K42:$K$98, X42:$X$98)-K42*$AZ$3)/Z42, 0)</f>
        <v>-1156582.6586163621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1000000</v>
      </c>
      <c r="S43">
        <f t="shared" si="1"/>
        <v>-3266081.4085759935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-1165.1851892788209</v>
      </c>
      <c r="AC43">
        <f t="shared" si="2"/>
        <v>-1055.5618989977763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-674.17441140145786</v>
      </c>
      <c r="AI43">
        <f t="shared" si="25"/>
        <v>-674.17845126516204</v>
      </c>
      <c r="AJ43">
        <f t="shared" si="7"/>
        <v>-109.62329028104455</v>
      </c>
      <c r="AK43">
        <f t="shared" si="22"/>
        <v>-81.562963249517466</v>
      </c>
      <c r="AL43">
        <f t="shared" si="8"/>
        <v>-865.36470479572404</v>
      </c>
      <c r="AN43">
        <f t="shared" si="26"/>
        <v>0</v>
      </c>
      <c r="AO43">
        <f t="shared" si="26"/>
        <v>0</v>
      </c>
      <c r="AP43">
        <f t="shared" si="26"/>
        <v>-4.3415599913026526E-5</v>
      </c>
      <c r="AQ43">
        <f t="shared" si="26"/>
        <v>-7.2452163389987305</v>
      </c>
      <c r="AR43">
        <f t="shared" si="26"/>
        <v>-7.245259754598643</v>
      </c>
      <c r="AS43">
        <f t="shared" si="26"/>
        <v>-1.1780993767294847</v>
      </c>
      <c r="AT43">
        <f t="shared" si="26"/>
        <v>-0.87654070519247695</v>
      </c>
      <c r="AU43">
        <f t="shared" si="23"/>
        <v>-9.2998998365206056</v>
      </c>
      <c r="AW43">
        <v>40</v>
      </c>
      <c r="AX43">
        <f>IF(Z43&gt;0, (R43*SUMPRODUCT(K43:$K$98, X43:$X$98)-K43*$AZ$3)/Z43, 0)</f>
        <v>-3266081.4085759935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1000000</v>
      </c>
      <c r="S44">
        <f t="shared" si="1"/>
        <v>-12193774.635374248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-1055.5618989977763</v>
      </c>
      <c r="AC44">
        <f t="shared" si="2"/>
        <v>-948.61677762859824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-242.16203480457185</v>
      </c>
      <c r="AI44">
        <f t="shared" si="25"/>
        <v>-242.16300724420395</v>
      </c>
      <c r="AJ44">
        <f t="shared" si="7"/>
        <v>-106.94512136917808</v>
      </c>
      <c r="AK44">
        <f t="shared" si="22"/>
        <v>-73.889332929844343</v>
      </c>
      <c r="AL44">
        <f t="shared" si="8"/>
        <v>-422.99746154322639</v>
      </c>
      <c r="AN44">
        <f t="shared" si="26"/>
        <v>0</v>
      </c>
      <c r="AO44">
        <f t="shared" si="26"/>
        <v>0</v>
      </c>
      <c r="AP44">
        <f t="shared" si="26"/>
        <v>-9.3309039916647587E-6</v>
      </c>
      <c r="AQ44">
        <f t="shared" si="26"/>
        <v>-2.323630817373695</v>
      </c>
      <c r="AR44">
        <f t="shared" si="26"/>
        <v>-2.3236401482776867</v>
      </c>
      <c r="AS44">
        <f t="shared" si="26"/>
        <v>-1.0261764606567503</v>
      </c>
      <c r="AT44">
        <f t="shared" si="26"/>
        <v>-0.70899441859054735</v>
      </c>
      <c r="AU44">
        <f t="shared" si="23"/>
        <v>-4.0588110275249845</v>
      </c>
      <c r="AW44">
        <v>41</v>
      </c>
      <c r="AX44">
        <f>IF(Z44&gt;0, (R44*SUMPRODUCT(K44:$K$98, X44:$X$98)-K44*$AZ$3)/Z44, 0)</f>
        <v>-12193774.635374248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1000000</v>
      </c>
      <c r="S45">
        <f t="shared" si="1"/>
        <v>-69498983.038449287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-948.61677762859824</v>
      </c>
      <c r="AC45">
        <f t="shared" si="2"/>
        <v>-848.98474977795695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-64.801432204010041</v>
      </c>
      <c r="AI45">
        <f t="shared" si="25"/>
        <v>-64.801584901343276</v>
      </c>
      <c r="AJ45">
        <f t="shared" si="7"/>
        <v>-99.632027850641293</v>
      </c>
      <c r="AK45">
        <f t="shared" si="22"/>
        <v>-66.403174434001883</v>
      </c>
      <c r="AL45">
        <f t="shared" si="8"/>
        <v>-230.83678718598645</v>
      </c>
      <c r="AN45">
        <f t="shared" si="26"/>
        <v>0</v>
      </c>
      <c r="AO45">
        <f t="shared" si="26"/>
        <v>0</v>
      </c>
      <c r="AP45">
        <f t="shared" si="26"/>
        <v>-1.3082010707956774E-6</v>
      </c>
      <c r="AQ45">
        <f t="shared" si="26"/>
        <v>-0.55517212517549652</v>
      </c>
      <c r="AR45">
        <f t="shared" si="26"/>
        <v>-0.55517343337656733</v>
      </c>
      <c r="AS45">
        <f t="shared" si="26"/>
        <v>-0.85357565035363392</v>
      </c>
      <c r="AT45">
        <f t="shared" si="26"/>
        <v>-0.56889470209337034</v>
      </c>
      <c r="AU45">
        <f t="shared" si="23"/>
        <v>-1.9776437858235716</v>
      </c>
      <c r="AW45">
        <v>42</v>
      </c>
      <c r="AX45">
        <f>IF(Z45&gt;0, (R45*SUMPRODUCT(K45:$K$98, X45:$X$98)-K45*$AZ$3)/Z45, 0)</f>
        <v>-69498983.038449287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1000000</v>
      </c>
      <c r="S46">
        <f t="shared" si="1"/>
        <v>-401273960.35913581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-848.98474977795695</v>
      </c>
      <c r="AC46">
        <f t="shared" si="2"/>
        <v>-758.50808380669048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-10.203378841128668</v>
      </c>
      <c r="AI46">
        <f t="shared" si="25"/>
        <v>-10.203402469253053</v>
      </c>
      <c r="AJ46">
        <f t="shared" si="7"/>
        <v>-90.47666597126647</v>
      </c>
      <c r="AK46">
        <f t="shared" si="22"/>
        <v>-59.428932484456993</v>
      </c>
      <c r="AL46">
        <f t="shared" si="8"/>
        <v>-160.1090009249765</v>
      </c>
      <c r="AN46">
        <f t="shared" si="26"/>
        <v>0</v>
      </c>
      <c r="AO46">
        <f t="shared" si="26"/>
        <v>0</v>
      </c>
      <c r="AP46">
        <f t="shared" si="26"/>
        <v>-1.8073999819579747E-7</v>
      </c>
      <c r="AQ46">
        <f t="shared" si="26"/>
        <v>-7.8049304436316247E-2</v>
      </c>
      <c r="AR46">
        <f t="shared" si="26"/>
        <v>-7.8049485176314437E-2</v>
      </c>
      <c r="AS46">
        <f t="shared" si="26"/>
        <v>-0.69208846958711301</v>
      </c>
      <c r="AT46">
        <f t="shared" si="26"/>
        <v>-0.45459322015054993</v>
      </c>
      <c r="AU46">
        <f t="shared" si="23"/>
        <v>-1.2247311749139773</v>
      </c>
      <c r="AW46">
        <v>43</v>
      </c>
      <c r="AX46">
        <f>IF(Z46&gt;0, (R46*SUMPRODUCT(K46:$K$98, X46:$X$98)-K46*$AZ$3)/Z46, 0)</f>
        <v>-401273960.35913581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1000000</v>
      </c>
      <c r="S47">
        <f t="shared" si="1"/>
        <v>-2353192736.4718833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-758.50808380669048</v>
      </c>
      <c r="AC47">
        <f t="shared" si="2"/>
        <v>-677.3077062393038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-1.5835224483269137</v>
      </c>
      <c r="AI47">
        <f t="shared" si="25"/>
        <v>-1.5835260461394502</v>
      </c>
      <c r="AJ47">
        <f t="shared" si="7"/>
        <v>-81.200377567386681</v>
      </c>
      <c r="AK47">
        <f t="shared" si="22"/>
        <v>-53.095565866468341</v>
      </c>
      <c r="AL47">
        <f t="shared" si="8"/>
        <v>-135.87946947999447</v>
      </c>
      <c r="AN47">
        <f t="shared" si="26"/>
        <v>0</v>
      </c>
      <c r="AO47">
        <f t="shared" si="26"/>
        <v>0</v>
      </c>
      <c r="AP47">
        <f t="shared" si="26"/>
        <v>-2.4572284402711863E-8</v>
      </c>
      <c r="AQ47">
        <f t="shared" si="26"/>
        <v>-1.0815117120200156E-2</v>
      </c>
      <c r="AR47">
        <f t="shared" si="26"/>
        <v>-1.081514169248456E-2</v>
      </c>
      <c r="AS47">
        <f t="shared" si="26"/>
        <v>-0.55458108252498872</v>
      </c>
      <c r="AT47">
        <f t="shared" si="26"/>
        <v>-0.36263127435665354</v>
      </c>
      <c r="AU47">
        <f t="shared" si="23"/>
        <v>-0.92802749857412692</v>
      </c>
      <c r="AW47">
        <v>44</v>
      </c>
      <c r="AX47">
        <f>IF(Z47&gt;0, (R47*SUMPRODUCT(K47:$K$98, X47:$X$98)-K47*$AZ$3)/Z47, 0)</f>
        <v>-2353192736.4718833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1000000</v>
      </c>
      <c r="S48">
        <f t="shared" si="1"/>
        <v>-14049799752.798359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-677.3077062393038</v>
      </c>
      <c r="AC48">
        <f t="shared" si="2"/>
        <v>-604.7484973637246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-0.24190354173863537</v>
      </c>
      <c r="AI48">
        <f t="shared" si="25"/>
        <v>-0.24190407977877473</v>
      </c>
      <c r="AJ48">
        <f t="shared" si="7"/>
        <v>-72.559208875579202</v>
      </c>
      <c r="AK48">
        <f t="shared" si="22"/>
        <v>-47.411539436751269</v>
      </c>
      <c r="AL48">
        <f t="shared" si="8"/>
        <v>-120.21265239210925</v>
      </c>
      <c r="AN48">
        <f t="shared" si="26"/>
        <v>0</v>
      </c>
      <c r="AO48">
        <f t="shared" si="26"/>
        <v>0</v>
      </c>
      <c r="AP48">
        <f t="shared" si="26"/>
        <v>-3.280980553799665E-9</v>
      </c>
      <c r="AQ48">
        <f t="shared" si="26"/>
        <v>-1.4751330956020796E-3</v>
      </c>
      <c r="AR48">
        <f t="shared" si="26"/>
        <v>-1.4751363765826335E-3</v>
      </c>
      <c r="AS48">
        <f t="shared" si="26"/>
        <v>-0.44246764488763224</v>
      </c>
      <c r="AT48">
        <f t="shared" si="26"/>
        <v>-0.28911660587491456</v>
      </c>
      <c r="AU48">
        <f t="shared" si="23"/>
        <v>-0.73305938713912944</v>
      </c>
      <c r="AW48">
        <v>45</v>
      </c>
      <c r="AX48">
        <f>IF(Z48&gt;0, (R48*SUMPRODUCT(K48:$K$98, X48:$X$98)-K48*$AZ$3)/Z48, 0)</f>
        <v>-14049799752.798359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1000000</v>
      </c>
      <c r="S49">
        <f t="shared" si="1"/>
        <v>-85606625628.659805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-604.7484973637246</v>
      </c>
      <c r="AC49">
        <f t="shared" si="2"/>
        <v>-539.95530821762441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-3.6305378129751022E-2</v>
      </c>
      <c r="AI49">
        <f t="shared" si="25"/>
        <v>-3.6305456972262375E-2</v>
      </c>
      <c r="AJ49">
        <f t="shared" si="7"/>
        <v>-64.79318914610019</v>
      </c>
      <c r="AK49">
        <f t="shared" si="22"/>
        <v>-42.332394815460724</v>
      </c>
      <c r="AL49">
        <f t="shared" si="8"/>
        <v>-107.16188941853318</v>
      </c>
      <c r="AN49">
        <f t="shared" si="26"/>
        <v>0</v>
      </c>
      <c r="AO49">
        <f t="shared" si="26"/>
        <v>0</v>
      </c>
      <c r="AP49">
        <f t="shared" si="26"/>
        <v>-4.2927085802512207E-10</v>
      </c>
      <c r="AQ49">
        <f t="shared" si="26"/>
        <v>-1.9767052766239508E-4</v>
      </c>
      <c r="AR49">
        <f t="shared" si="26"/>
        <v>-1.9767095693325315E-4</v>
      </c>
      <c r="AS49">
        <f t="shared" si="26"/>
        <v>-0.35277704150789485</v>
      </c>
      <c r="AT49">
        <f t="shared" si="26"/>
        <v>-0.2304855988685538</v>
      </c>
      <c r="AU49">
        <f t="shared" si="23"/>
        <v>-0.58346031133338194</v>
      </c>
      <c r="AW49">
        <v>46</v>
      </c>
      <c r="AX49">
        <f>IF(Z49&gt;0, (R49*SUMPRODUCT(K49:$K$98, X49:$X$98)-K49*$AZ$3)/Z49, 0)</f>
        <v>-85606625628.659805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1000000</v>
      </c>
      <c r="S50">
        <f t="shared" si="1"/>
        <v>-532470195843.45581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-539.95530821762441</v>
      </c>
      <c r="AC50">
        <f t="shared" si="2"/>
        <v>-482.10312706744162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-5.3389182378310741E-3</v>
      </c>
      <c r="AI50">
        <f t="shared" si="25"/>
        <v>-5.338929555439337E-3</v>
      </c>
      <c r="AJ50">
        <f t="shared" si="7"/>
        <v>-57.852181150182787</v>
      </c>
      <c r="AK50">
        <f t="shared" si="22"/>
        <v>-37.796871575233709</v>
      </c>
      <c r="AL50">
        <f t="shared" si="8"/>
        <v>-95.654391654971931</v>
      </c>
      <c r="AN50">
        <f t="shared" si="26"/>
        <v>0</v>
      </c>
      <c r="AO50">
        <f t="shared" si="26"/>
        <v>0</v>
      </c>
      <c r="AP50">
        <f t="shared" si="26"/>
        <v>-5.5018353844452739E-11</v>
      </c>
      <c r="AQ50">
        <f t="shared" si="26"/>
        <v>-2.595411379564884E-5</v>
      </c>
      <c r="AR50">
        <f t="shared" si="26"/>
        <v>-2.5954168814002683E-5</v>
      </c>
      <c r="AS50">
        <f t="shared" si="26"/>
        <v>-0.28123713943750472</v>
      </c>
      <c r="AT50">
        <f t="shared" si="26"/>
        <v>-0.18374214818125101</v>
      </c>
      <c r="AU50">
        <f t="shared" si="23"/>
        <v>-0.46500524178756975</v>
      </c>
      <c r="AW50">
        <v>47</v>
      </c>
      <c r="AX50">
        <f>IF(Z50&gt;0, (R50*SUMPRODUCT(K50:$K$98, X50:$X$98)-K50*$AZ$3)/Z50, 0)</f>
        <v>-532470195843.45581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1000000</v>
      </c>
      <c r="S51">
        <f t="shared" si="1"/>
        <v>-3388148225226.1626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-482.10312706744162</v>
      </c>
      <c r="AC51">
        <f t="shared" si="2"/>
        <v>-430.44924336020682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-7.693089982877023E-4</v>
      </c>
      <c r="AI51">
        <f t="shared" si="25"/>
        <v>-7.6931058635740419E-4</v>
      </c>
      <c r="AJ51">
        <f t="shared" si="7"/>
        <v>-51.653883707234797</v>
      </c>
      <c r="AK51">
        <f t="shared" si="22"/>
        <v>-33.747218894720916</v>
      </c>
      <c r="AL51">
        <f t="shared" si="8"/>
        <v>-85.401871912542077</v>
      </c>
      <c r="AN51">
        <f t="shared" si="26"/>
        <v>0</v>
      </c>
      <c r="AO51">
        <f t="shared" si="26"/>
        <v>0</v>
      </c>
      <c r="AP51">
        <f t="shared" si="26"/>
        <v>-6.8929395836958045E-12</v>
      </c>
      <c r="AQ51">
        <f t="shared" si="26"/>
        <v>-3.3391484265906361E-6</v>
      </c>
      <c r="AR51">
        <f t="shared" si="26"/>
        <v>-3.3391553195302197E-6</v>
      </c>
      <c r="AS51">
        <f t="shared" si="26"/>
        <v>-0.22420117909995585</v>
      </c>
      <c r="AT51">
        <f t="shared" si="26"/>
        <v>-0.14647816823270152</v>
      </c>
      <c r="AU51">
        <f t="shared" si="23"/>
        <v>-0.37068268648797692</v>
      </c>
      <c r="AW51">
        <v>48</v>
      </c>
      <c r="AX51">
        <f>IF(Z51&gt;0, (R51*SUMPRODUCT(K51:$K$98, X51:$X$98)-K51*$AZ$3)/Z51, 0)</f>
        <v>-3388148225226.1626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1000000</v>
      </c>
      <c r="S52">
        <f t="shared" si="1"/>
        <v>-22091645419319.07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-430.44924336020682</v>
      </c>
      <c r="AC52">
        <f t="shared" si="2"/>
        <v>-384.32968450172257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-1.0837806022497899E-4</v>
      </c>
      <c r="AI52">
        <f t="shared" si="25"/>
        <v>-1.0837827768823105E-4</v>
      </c>
      <c r="AJ52">
        <f t="shared" si="7"/>
        <v>-46.119558858484254</v>
      </c>
      <c r="AK52">
        <f t="shared" si="22"/>
        <v>-30.131447035214482</v>
      </c>
      <c r="AL52">
        <f t="shared" si="8"/>
        <v>-76.251114271976419</v>
      </c>
      <c r="AN52">
        <f t="shared" si="26"/>
        <v>0</v>
      </c>
      <c r="AO52">
        <f t="shared" si="26"/>
        <v>0</v>
      </c>
      <c r="AP52">
        <f t="shared" si="26"/>
        <v>-8.4275777443759066E-13</v>
      </c>
      <c r="AQ52">
        <f t="shared" si="26"/>
        <v>-4.2000867717776742E-7</v>
      </c>
      <c r="AR52">
        <f t="shared" si="26"/>
        <v>-4.2000951993554187E-7</v>
      </c>
      <c r="AS52">
        <f t="shared" si="26"/>
        <v>-0.17873188418359989</v>
      </c>
      <c r="AT52">
        <f t="shared" si="26"/>
        <v>-0.11677150508545052</v>
      </c>
      <c r="AU52">
        <f t="shared" si="23"/>
        <v>-0.29550380927857034</v>
      </c>
      <c r="AW52">
        <v>49</v>
      </c>
      <c r="AX52">
        <f>IF(Z52&gt;0, (R52*SUMPRODUCT(K52:$K$98, X52:$X$98)-K52*$AZ$3)/Z52, 0)</f>
        <v>-22091645419319.07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1000000</v>
      </c>
      <c r="S53">
        <f t="shared" si="1"/>
        <v>-147816549885233.66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-384.32968450172257</v>
      </c>
      <c r="AC53">
        <f t="shared" si="2"/>
        <v>-343.15150438813055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-1.490162079230965E-5</v>
      </c>
      <c r="AI53">
        <f t="shared" si="25"/>
        <v>-1.4901649810669286E-5</v>
      </c>
      <c r="AJ53">
        <f t="shared" si="7"/>
        <v>-41.17818011359202</v>
      </c>
      <c r="AK53">
        <f t="shared" si="22"/>
        <v>-26.903077915120583</v>
      </c>
      <c r="AL53">
        <f t="shared" si="8"/>
        <v>-68.081272930362417</v>
      </c>
      <c r="AN53">
        <f t="shared" si="26"/>
        <v>0</v>
      </c>
      <c r="AO53">
        <f t="shared" si="26"/>
        <v>0</v>
      </c>
      <c r="AP53">
        <f t="shared" si="26"/>
        <v>-1.0040878809237892E-13</v>
      </c>
      <c r="AQ53">
        <f t="shared" si="26"/>
        <v>-5.1562311002125019E-8</v>
      </c>
      <c r="AR53">
        <f t="shared" si="26"/>
        <v>-5.156241141091311E-8</v>
      </c>
      <c r="AS53">
        <f t="shared" si="26"/>
        <v>-0.14248397265714233</v>
      </c>
      <c r="AT53">
        <f t="shared" si="26"/>
        <v>-9.3089529636248683E-2</v>
      </c>
      <c r="AU53">
        <f t="shared" si="23"/>
        <v>-0.23557355385580242</v>
      </c>
      <c r="AW53">
        <v>50</v>
      </c>
      <c r="AX53">
        <f>IF(Z53&gt;0, (R53*SUMPRODUCT(K53:$K$98, X53:$X$98)-K53*$AZ$3)/Z53, 0)</f>
        <v>-147816549885233.66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1000000</v>
      </c>
      <c r="S54">
        <f t="shared" si="1"/>
        <v>-1017650920654766.3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-343.15150438813055</v>
      </c>
      <c r="AC54">
        <f t="shared" si="2"/>
        <v>-306.38527182040662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-1.9971829933393004E-6</v>
      </c>
      <c r="AI54">
        <f t="shared" si="25"/>
        <v>-1.997186756727924E-6</v>
      </c>
      <c r="AJ54">
        <f t="shared" si="7"/>
        <v>-36.766232567723932</v>
      </c>
      <c r="AK54">
        <f t="shared" si="22"/>
        <v>-24.020605307169141</v>
      </c>
      <c r="AL54">
        <f t="shared" si="8"/>
        <v>-60.786839872079831</v>
      </c>
      <c r="AN54">
        <f t="shared" si="26"/>
        <v>0</v>
      </c>
      <c r="AO54">
        <f t="shared" si="26"/>
        <v>0</v>
      </c>
      <c r="AP54">
        <f t="shared" si="26"/>
        <v>-1.1626792226216445E-14</v>
      </c>
      <c r="AQ54">
        <f t="shared" si="26"/>
        <v>-6.1701923512923358E-9</v>
      </c>
      <c r="AR54">
        <f t="shared" si="26"/>
        <v>-6.1702039780845615E-9</v>
      </c>
      <c r="AS54">
        <f t="shared" si="26"/>
        <v>-0.1135873516506883</v>
      </c>
      <c r="AT54">
        <f t="shared" si="26"/>
        <v>-7.4210403169864922E-2</v>
      </c>
      <c r="AU54">
        <f t="shared" si="23"/>
        <v>-0.18779776099075721</v>
      </c>
      <c r="AW54">
        <v>51</v>
      </c>
      <c r="AX54">
        <f>IF(Z54&gt;0, (R54*SUMPRODUCT(K54:$K$98, X54:$X$98)-K54*$AZ$3)/Z54, 0)</f>
        <v>-1017650920654766.3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1000000</v>
      </c>
      <c r="S55">
        <f t="shared" si="1"/>
        <v>-7220816263529795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-306.38527182040662</v>
      </c>
      <c r="AC55">
        <f t="shared" si="2"/>
        <v>-273.55827841649977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-2.601757038583614E-7</v>
      </c>
      <c r="AI55">
        <f t="shared" si="25"/>
        <v>-2.6017617741680071E-7</v>
      </c>
      <c r="AJ55">
        <f t="shared" si="7"/>
        <v>-32.82699340390684</v>
      </c>
      <c r="AK55">
        <f t="shared" si="22"/>
        <v>-21.446969027428466</v>
      </c>
      <c r="AL55">
        <f t="shared" si="8"/>
        <v>-54.273962691511485</v>
      </c>
      <c r="AN55">
        <f t="shared" si="26"/>
        <v>0</v>
      </c>
      <c r="AO55">
        <f t="shared" si="26"/>
        <v>0</v>
      </c>
      <c r="AP55">
        <f t="shared" si="26"/>
        <v>-1.3062803734881961E-15</v>
      </c>
      <c r="AQ55">
        <f t="shared" si="26"/>
        <v>-7.1767787754625E-10</v>
      </c>
      <c r="AR55">
        <f t="shared" si="26"/>
        <v>-7.1767918382662345E-10</v>
      </c>
      <c r="AS55">
        <f t="shared" si="26"/>
        <v>-9.0551141413135736E-2</v>
      </c>
      <c r="AT55">
        <f t="shared" si="26"/>
        <v>-5.9160079066354225E-2</v>
      </c>
      <c r="AU55">
        <f t="shared" si="23"/>
        <v>-0.14971122119716915</v>
      </c>
      <c r="AW55">
        <v>52</v>
      </c>
      <c r="AX55">
        <f>IF(Z55&gt;0, (R55*SUMPRODUCT(K55:$K$98, X55:$X$98)-K55*$AZ$3)/Z55, 0)</f>
        <v>-7220816263529795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1000000</v>
      </c>
      <c r="S56">
        <f t="shared" si="1"/>
        <v>-5.2954978099566896E+16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-273.55827841649977</v>
      </c>
      <c r="AC56">
        <f t="shared" si="2"/>
        <v>-244.24846287250585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-3.289344875137475E-8</v>
      </c>
      <c r="AI56">
        <f t="shared" si="25"/>
        <v>-3.2893506406120261E-8</v>
      </c>
      <c r="AJ56">
        <f t="shared" si="7"/>
        <v>-29.309815543993921</v>
      </c>
      <c r="AK56">
        <f t="shared" si="22"/>
        <v>-19.149079489154985</v>
      </c>
      <c r="AL56">
        <f t="shared" si="8"/>
        <v>-48.458895066042416</v>
      </c>
      <c r="AN56">
        <f t="shared" si="26"/>
        <v>0</v>
      </c>
      <c r="AO56">
        <f t="shared" si="26"/>
        <v>0</v>
      </c>
      <c r="AP56">
        <f t="shared" si="26"/>
        <v>-1.4199722525303889E-16</v>
      </c>
      <c r="AQ56">
        <f t="shared" si="26"/>
        <v>-8.1012905533565051E-11</v>
      </c>
      <c r="AR56">
        <f t="shared" si="26"/>
        <v>-8.1013047530790304E-11</v>
      </c>
      <c r="AS56">
        <f t="shared" si="26"/>
        <v>-7.2186815551609107E-2</v>
      </c>
      <c r="AT56">
        <f t="shared" si="26"/>
        <v>-4.7162052828066715E-2</v>
      </c>
      <c r="AU56">
        <f t="shared" si="23"/>
        <v>-0.11934886846068889</v>
      </c>
      <c r="AW56">
        <v>53</v>
      </c>
      <c r="AX56">
        <f>IF(Z56&gt;0, (R56*SUMPRODUCT(K56:$K$98, X56:$X$98)-K56*$AZ$3)/Z56, 0)</f>
        <v>-5.2954978099566896E+16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1000000</v>
      </c>
      <c r="S57">
        <f t="shared" si="1"/>
        <v>-4.0265611261086573E+17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-244.24846287250585</v>
      </c>
      <c r="AC57">
        <f t="shared" si="2"/>
        <v>-218.07898470766577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-4.0246547663889357E-9</v>
      </c>
      <c r="AI57">
        <f t="shared" si="25"/>
        <v>-4.0246615364024123E-9</v>
      </c>
      <c r="AJ57">
        <f t="shared" si="7"/>
        <v>-26.169478164840086</v>
      </c>
      <c r="AK57">
        <f t="shared" si="22"/>
        <v>-17.09739240107541</v>
      </c>
      <c r="AL57">
        <f t="shared" si="8"/>
        <v>-43.26687056994016</v>
      </c>
      <c r="AN57">
        <f t="shared" si="26"/>
        <v>0</v>
      </c>
      <c r="AO57">
        <f t="shared" si="26"/>
        <v>0</v>
      </c>
      <c r="AP57">
        <f t="shared" si="26"/>
        <v>-1.4887312646348992E-17</v>
      </c>
      <c r="AQ57">
        <f t="shared" si="26"/>
        <v>-8.8502473454712583E-12</v>
      </c>
      <c r="AR57">
        <f t="shared" si="26"/>
        <v>-8.8502622327839044E-12</v>
      </c>
      <c r="AS57">
        <f t="shared" si="26"/>
        <v>-5.7546887398878574E-2</v>
      </c>
      <c r="AT57">
        <f t="shared" si="26"/>
        <v>-3.7597299767369703E-2</v>
      </c>
      <c r="AU57">
        <f t="shared" si="23"/>
        <v>-9.5144187175098538E-2</v>
      </c>
      <c r="AW57">
        <v>54</v>
      </c>
      <c r="AX57">
        <f>IF(Z57&gt;0, (R57*SUMPRODUCT(K57:$K$98, X57:$X$98)-K57*$AZ$3)/Z57, 0)</f>
        <v>-4.0265611261086573E+17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1000000</v>
      </c>
      <c r="S58">
        <f t="shared" si="1"/>
        <v>-3.1810087754611062E+18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-218.07898470766577</v>
      </c>
      <c r="AC58">
        <f t="shared" si="2"/>
        <v>-194.71337920328077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-4.7497386268626655E-10</v>
      </c>
      <c r="AI58">
        <f t="shared" si="25"/>
        <v>-4.7497462782632487E-10</v>
      </c>
      <c r="AJ58">
        <f t="shared" si="7"/>
        <v>-23.365605504385002</v>
      </c>
      <c r="AK58">
        <f t="shared" si="22"/>
        <v>-15.265528929536606</v>
      </c>
      <c r="AL58">
        <f t="shared" si="8"/>
        <v>-38.631134434396579</v>
      </c>
      <c r="AN58">
        <f t="shared" si="26"/>
        <v>0</v>
      </c>
      <c r="AO58">
        <f t="shared" si="26"/>
        <v>0</v>
      </c>
      <c r="AP58">
        <f t="shared" si="26"/>
        <v>-1.5022758746029814E-18</v>
      </c>
      <c r="AQ58">
        <f t="shared" si="26"/>
        <v>-9.3256361002358289E-13</v>
      </c>
      <c r="AR58">
        <f t="shared" si="26"/>
        <v>-9.3256511229945751E-13</v>
      </c>
      <c r="AS58">
        <f t="shared" si="26"/>
        <v>-4.5876026306628626E-2</v>
      </c>
      <c r="AT58">
        <f t="shared" si="26"/>
        <v>-2.9972337187007324E-2</v>
      </c>
      <c r="AU58">
        <f t="shared" si="23"/>
        <v>-7.5848363494568499E-2</v>
      </c>
      <c r="AW58">
        <v>55</v>
      </c>
      <c r="AX58">
        <f>IF(Z58&gt;0, (R58*SUMPRODUCT(K58:$K$98, X58:$X$98)-K58*$AZ$3)/Z58, 0)</f>
        <v>-3.1810087754611062E+18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1000000</v>
      </c>
      <c r="S59">
        <f t="shared" si="1"/>
        <v>-2.619706630987479E+19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-194.71337920328077</v>
      </c>
      <c r="AC59">
        <f t="shared" si="2"/>
        <v>-173.85123143150147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-5.3962806351979727E-11</v>
      </c>
      <c r="AI59">
        <f t="shared" si="25"/>
        <v>-5.3962889305558083E-11</v>
      </c>
      <c r="AJ59">
        <f t="shared" si="7"/>
        <v>-20.862147771779291</v>
      </c>
      <c r="AK59">
        <f t="shared" si="22"/>
        <v>-13.629936544229654</v>
      </c>
      <c r="AL59">
        <f t="shared" si="8"/>
        <v>-34.492084316062908</v>
      </c>
      <c r="AN59">
        <f t="shared" si="26"/>
        <v>0</v>
      </c>
      <c r="AO59">
        <f t="shared" si="26"/>
        <v>0</v>
      </c>
      <c r="AP59">
        <f t="shared" si="26"/>
        <v>-1.4542057426643545E-19</v>
      </c>
      <c r="AQ59">
        <f t="shared" si="26"/>
        <v>-9.4598719477038836E-14</v>
      </c>
      <c r="AR59">
        <f t="shared" si="26"/>
        <v>-9.4598864897613104E-14</v>
      </c>
      <c r="AS59">
        <f t="shared" si="26"/>
        <v>-3.65720872980261E-2</v>
      </c>
      <c r="AT59">
        <f t="shared" si="26"/>
        <v>-2.3893763701377961E-2</v>
      </c>
      <c r="AU59">
        <f t="shared" si="23"/>
        <v>-6.0465850999498659E-2</v>
      </c>
      <c r="AW59">
        <v>56</v>
      </c>
      <c r="AX59">
        <f>IF(Z59&gt;0, (R59*SUMPRODUCT(K59:$K$98, X59:$X$98)-K59*$AZ$3)/Z59, 0)</f>
        <v>-2.619706630987479E+19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1000000</v>
      </c>
      <c r="S60">
        <f t="shared" si="1"/>
        <v>-2.2537779184189561E+20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-173.85123143150147</v>
      </c>
      <c r="AC60">
        <f t="shared" si="2"/>
        <v>-155.2243137781264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-5.8811939951975043E-12</v>
      </c>
      <c r="AI60">
        <f t="shared" si="25"/>
        <v>-5.881202604315139E-12</v>
      </c>
      <c r="AJ60">
        <f t="shared" si="7"/>
        <v>-18.626917653375074</v>
      </c>
      <c r="AK60">
        <f t="shared" si="22"/>
        <v>-12.169586200205105</v>
      </c>
      <c r="AL60">
        <f t="shared" si="8"/>
        <v>-30.79650385358606</v>
      </c>
      <c r="AN60">
        <f t="shared" si="26"/>
        <v>0</v>
      </c>
      <c r="AO60">
        <f t="shared" si="26"/>
        <v>0</v>
      </c>
      <c r="AP60">
        <f t="shared" si="26"/>
        <v>-1.347507992625223E-20</v>
      </c>
      <c r="AQ60">
        <f t="shared" si="26"/>
        <v>-9.2053056433120425E-15</v>
      </c>
      <c r="AR60">
        <f t="shared" si="26"/>
        <v>-9.2053191183919682E-15</v>
      </c>
      <c r="AS60">
        <f t="shared" si="26"/>
        <v>-2.9155044083248954E-2</v>
      </c>
      <c r="AT60">
        <f t="shared" si="26"/>
        <v>-1.9047962134389404E-2</v>
      </c>
      <c r="AU60">
        <f t="shared" si="23"/>
        <v>-4.8203006217647566E-2</v>
      </c>
      <c r="AW60">
        <v>57</v>
      </c>
      <c r="AX60">
        <f>IF(Z60&gt;0, (R60*SUMPRODUCT(K60:$K$98, X60:$X$98)-K60*$AZ$3)/Z60, 0)</f>
        <v>-2.2537779184189561E+20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1000000</v>
      </c>
      <c r="S61">
        <f t="shared" si="1"/>
        <v>-2.0280316741069948E+21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-155.2243137781264</v>
      </c>
      <c r="AC61">
        <f t="shared" si="2"/>
        <v>-138.59313730189857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-6.1350337272073754E-13</v>
      </c>
      <c r="AI61">
        <f t="shared" si="25"/>
        <v>-6.1350422695503691E-13</v>
      </c>
      <c r="AJ61">
        <f t="shared" si="7"/>
        <v>-16.631176476227836</v>
      </c>
      <c r="AK61">
        <f t="shared" si="22"/>
        <v>-10.865701964468849</v>
      </c>
      <c r="AL61">
        <f t="shared" si="8"/>
        <v>-27.496878440697301</v>
      </c>
      <c r="AN61">
        <f t="shared" si="26"/>
        <v>0</v>
      </c>
      <c r="AO61">
        <f t="shared" si="26"/>
        <v>0</v>
      </c>
      <c r="AP61">
        <f t="shared" si="26"/>
        <v>-1.1938003185779135E-21</v>
      </c>
      <c r="AQ61">
        <f t="shared" si="26"/>
        <v>-8.5737662644160313E-16</v>
      </c>
      <c r="AR61">
        <f t="shared" si="26"/>
        <v>-8.5737782024192169E-16</v>
      </c>
      <c r="AS61">
        <f t="shared" si="26"/>
        <v>-2.3242222642896295E-2</v>
      </c>
      <c r="AT61">
        <f t="shared" si="26"/>
        <v>-1.5184918793358907E-2</v>
      </c>
      <c r="AU61">
        <f t="shared" si="23"/>
        <v>-3.8427141436256064E-2</v>
      </c>
      <c r="AW61">
        <v>58</v>
      </c>
      <c r="AX61">
        <f>IF(Z61&gt;0, (R61*SUMPRODUCT(K61:$K$98, X61:$X$98)-K61*$AZ$3)/Z61, 0)</f>
        <v>-2.0280316741069948E+21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1000000</v>
      </c>
      <c r="S62">
        <f t="shared" si="1"/>
        <v>-1.9149666563007852E+22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-138.59313730189857</v>
      </c>
      <c r="AC62">
        <f t="shared" si="2"/>
        <v>-123.74387259098086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-6.1193422974507485E-14</v>
      </c>
      <c r="AI62">
        <f t="shared" si="25"/>
        <v>-6.1193503748676706E-14</v>
      </c>
      <c r="AJ62">
        <f t="shared" si="7"/>
        <v>-14.849264710917708</v>
      </c>
      <c r="AK62">
        <f t="shared" si="22"/>
        <v>-9.7015196111329001</v>
      </c>
      <c r="AL62">
        <f t="shared" si="8"/>
        <v>-24.550784322050667</v>
      </c>
      <c r="AN62">
        <f t="shared" si="26"/>
        <v>0</v>
      </c>
      <c r="AO62">
        <f t="shared" si="26"/>
        <v>0</v>
      </c>
      <c r="AP62">
        <f t="shared" si="26"/>
        <v>-1.0078807775097973E-22</v>
      </c>
      <c r="AQ62">
        <f t="shared" si="26"/>
        <v>-7.6355690593645487E-17</v>
      </c>
      <c r="AR62">
        <f t="shared" si="26"/>
        <v>-7.6355791381723245E-17</v>
      </c>
      <c r="AS62">
        <f t="shared" si="26"/>
        <v>-1.8528557591594618E-2</v>
      </c>
      <c r="AT62">
        <f t="shared" si="26"/>
        <v>-1.2105324293175148E-2</v>
      </c>
      <c r="AU62">
        <f t="shared" si="23"/>
        <v>-3.0633881884769839E-2</v>
      </c>
      <c r="AW62">
        <v>59</v>
      </c>
      <c r="AX62">
        <f>IF(Z62&gt;0, (R62*SUMPRODUCT(K62:$K$98, X62:$X$98)-K62*$AZ$3)/Z62, 0)</f>
        <v>-1.9149666563007852E+22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1000000</v>
      </c>
      <c r="S63">
        <f t="shared" si="1"/>
        <v>-1.9038149187702603E+23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-123.74387259098086</v>
      </c>
      <c r="AC63">
        <f t="shared" si="2"/>
        <v>-110.48560052766149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-5.8169762738827742E-15</v>
      </c>
      <c r="AI63">
        <f t="shared" si="25"/>
        <v>-5.8169835281068745E-15</v>
      </c>
      <c r="AJ63">
        <f t="shared" si="7"/>
        <v>-13.258272063319367</v>
      </c>
      <c r="AK63">
        <f t="shared" si="22"/>
        <v>-8.6620710813686603</v>
      </c>
      <c r="AL63">
        <f t="shared" si="8"/>
        <v>-21.920343144688033</v>
      </c>
      <c r="AN63">
        <f t="shared" si="26"/>
        <v>0</v>
      </c>
      <c r="AO63">
        <f t="shared" si="26"/>
        <v>0</v>
      </c>
      <c r="AP63">
        <f t="shared" si="26"/>
        <v>-8.0818280783672645E-24</v>
      </c>
      <c r="AQ63">
        <f t="shared" si="26"/>
        <v>-6.480610680407042E-18</v>
      </c>
      <c r="AR63">
        <f t="shared" si="26"/>
        <v>-6.4806187622351207E-18</v>
      </c>
      <c r="AS63">
        <f t="shared" si="26"/>
        <v>-1.4770852671870692E-2</v>
      </c>
      <c r="AT63">
        <f t="shared" si="26"/>
        <v>-9.6502904122888599E-3</v>
      </c>
      <c r="AU63">
        <f t="shared" si="23"/>
        <v>-2.4421143084159561E-2</v>
      </c>
      <c r="AW63">
        <v>60</v>
      </c>
      <c r="AX63">
        <f>IF(Z63&gt;0, (R63*SUMPRODUCT(K63:$K$98, X63:$X$98)-K63*$AZ$3)/Z63, 0)</f>
        <v>-1.9038149187702603E+23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1000000</v>
      </c>
      <c r="S64">
        <f t="shared" si="1"/>
        <v>-1.9995935124080874E+24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-110.48560052766149</v>
      </c>
      <c r="AC64">
        <f t="shared" si="2"/>
        <v>-98.647857613983462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-5.2520059310403388E-16</v>
      </c>
      <c r="AI64">
        <f t="shared" si="25"/>
        <v>-5.2520120977847919E-16</v>
      </c>
      <c r="AJ64">
        <f t="shared" si="7"/>
        <v>-11.837742913678028</v>
      </c>
      <c r="AK64">
        <f t="shared" si="22"/>
        <v>-7.7339920369363053</v>
      </c>
      <c r="AL64">
        <f t="shared" si="8"/>
        <v>-19.571734950614335</v>
      </c>
      <c r="AN64">
        <f t="shared" si="26"/>
        <v>0</v>
      </c>
      <c r="AO64">
        <f t="shared" si="26"/>
        <v>0</v>
      </c>
      <c r="AP64">
        <f t="shared" si="26"/>
        <v>-6.1341807530477152E-25</v>
      </c>
      <c r="AQ64">
        <f t="shared" si="26"/>
        <v>-5.2242725380301772E-19</v>
      </c>
      <c r="AR64">
        <f t="shared" si="26"/>
        <v>-5.2242786722109296E-19</v>
      </c>
      <c r="AS64">
        <f t="shared" si="26"/>
        <v>-1.1775233316223469E-2</v>
      </c>
      <c r="AT64">
        <f t="shared" si="26"/>
        <v>-7.6931524332659934E-3</v>
      </c>
      <c r="AU64">
        <f t="shared" si="23"/>
        <v>-1.9468385749489465E-2</v>
      </c>
      <c r="AW64">
        <v>61</v>
      </c>
      <c r="AX64">
        <f>IF(Z64&gt;0, (R64*SUMPRODUCT(K64:$K$98, X64:$X$98)-K64*$AZ$3)/Z64, 0)</f>
        <v>-1.9995935124080874E+24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1000000</v>
      </c>
      <c r="S65">
        <f t="shared" si="1"/>
        <v>-2.2264401049335617E+25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-98.647857613983462</v>
      </c>
      <c r="AC65">
        <f t="shared" si="2"/>
        <v>-88.0784442981995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-4.4884594792899786E-17</v>
      </c>
      <c r="AI65">
        <f t="shared" si="25"/>
        <v>-4.4884644243165766E-17</v>
      </c>
      <c r="AJ65">
        <f t="shared" si="7"/>
        <v>-10.569413315783962</v>
      </c>
      <c r="AK65">
        <f t="shared" si="22"/>
        <v>-6.9053500329788431</v>
      </c>
      <c r="AL65">
        <f t="shared" si="8"/>
        <v>-17.474763348762806</v>
      </c>
      <c r="AN65">
        <f t="shared" si="26"/>
        <v>0</v>
      </c>
      <c r="AO65">
        <f t="shared" si="26"/>
        <v>0</v>
      </c>
      <c r="AP65">
        <f t="shared" si="26"/>
        <v>-4.3918876959059699E-26</v>
      </c>
      <c r="AQ65">
        <f t="shared" si="26"/>
        <v>-3.9863910882684056E-20</v>
      </c>
      <c r="AR65">
        <f t="shared" si="26"/>
        <v>-3.9863954801561023E-20</v>
      </c>
      <c r="AS65">
        <f t="shared" si="26"/>
        <v>-9.3871439064281536E-3</v>
      </c>
      <c r="AT65">
        <f t="shared" si="26"/>
        <v>-6.1329340188663829E-3</v>
      </c>
      <c r="AU65">
        <f t="shared" si="23"/>
        <v>-1.5520077925294539E-2</v>
      </c>
      <c r="AW65">
        <v>62</v>
      </c>
      <c r="AX65">
        <f>IF(Z65&gt;0, (R65*SUMPRODUCT(K65:$K$98, X65:$X$98)-K65*$AZ$3)/Z65, 0)</f>
        <v>-2.2264401049335617E+25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1000000</v>
      </c>
      <c r="S66">
        <f t="shared" si="1"/>
        <v>-2.6384713620831022E+26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-88.0784442981995</v>
      </c>
      <c r="AC66">
        <f t="shared" si="2"/>
        <v>-78.641468123392414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-3.6184041327337455E-18</v>
      </c>
      <c r="AI66">
        <f t="shared" si="25"/>
        <v>-3.6184078584454047E-18</v>
      </c>
      <c r="AJ66">
        <f t="shared" si="7"/>
        <v>-9.4369761748070857</v>
      </c>
      <c r="AK66">
        <f t="shared" si="22"/>
        <v>-6.1654911008739655</v>
      </c>
      <c r="AL66">
        <f t="shared" si="8"/>
        <v>-15.60246727568105</v>
      </c>
      <c r="AN66">
        <f t="shared" si="26"/>
        <v>0</v>
      </c>
      <c r="AO66">
        <f t="shared" si="26"/>
        <v>0</v>
      </c>
      <c r="AP66">
        <f t="shared" si="26"/>
        <v>-2.9544307349058293E-27</v>
      </c>
      <c r="AQ66">
        <f t="shared" si="26"/>
        <v>-2.8693375547410412E-21</v>
      </c>
      <c r="AR66">
        <f t="shared" si="26"/>
        <v>-2.8693405091717765E-21</v>
      </c>
      <c r="AS66">
        <f t="shared" si="26"/>
        <v>-7.4833736498948747E-3</v>
      </c>
      <c r="AT66">
        <f t="shared" si="26"/>
        <v>-4.8891374512646541E-3</v>
      </c>
      <c r="AU66">
        <f t="shared" si="23"/>
        <v>-1.2372511101159528E-2</v>
      </c>
      <c r="AW66">
        <v>63</v>
      </c>
      <c r="AX66">
        <f>IF(Z66&gt;0, (R66*SUMPRODUCT(K66:$K$98, X66:$X$98)-K66*$AZ$3)/Z66, 0)</f>
        <v>-2.6384713620831022E+26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-3.3433243747070151E+27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-78.641468123392414</v>
      </c>
      <c r="AC67">
        <f t="shared" ref="AC67:AC79" si="29">S67*Z67</f>
        <v>-70.215596538743227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-2.7407463317102493E-19</v>
      </c>
      <c r="AI67">
        <f t="shared" ref="AI67:AI79" si="33">SUM(AE67:AH67)</f>
        <v>-2.7407489569265262E-19</v>
      </c>
      <c r="AJ67">
        <f t="shared" ref="AJ67:AJ79" si="34">AB67-AC67</f>
        <v>-8.4258715846491867</v>
      </c>
      <c r="AK67">
        <f t="shared" si="22"/>
        <v>-5.5049027686374696</v>
      </c>
      <c r="AL67">
        <f t="shared" ref="AL67:AL79" si="35">SUM(AI67:AK67)</f>
        <v>-13.930774353286656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-1.9405077904501726E-22</v>
      </c>
      <c r="AR67">
        <f t="shared" si="36"/>
        <v>-1.9405096491601809E-22</v>
      </c>
      <c r="AS67">
        <f t="shared" si="36"/>
        <v>-5.9656996571228298E-3</v>
      </c>
      <c r="AT67">
        <f t="shared" si="36"/>
        <v>-3.8975904426535824E-3</v>
      </c>
      <c r="AU67">
        <f t="shared" si="23"/>
        <v>-9.8632900997764113E-3</v>
      </c>
      <c r="AW67">
        <v>64</v>
      </c>
      <c r="AX67">
        <f>IF(Z67&gt;0, (R67*SUMPRODUCT(K67:$K$98, X67:$X$98)-K67*$AZ$3)/Z67, 0)</f>
        <v>-3.3433243747070151E+27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1000000</v>
      </c>
      <c r="S68">
        <f t="shared" si="28"/>
        <v>-4.5522153822092254E+28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-70.215596538743227</v>
      </c>
      <c r="AC68">
        <f t="shared" si="29"/>
        <v>-62.692496909592172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-1.9414526386136478E-20</v>
      </c>
      <c r="AI68">
        <f t="shared" si="33"/>
        <v>-1.9414543600968062E-20</v>
      </c>
      <c r="AJ68">
        <f t="shared" si="34"/>
        <v>-7.523099629151055</v>
      </c>
      <c r="AK68">
        <f t="shared" si="22"/>
        <v>-4.9150917577120268</v>
      </c>
      <c r="AL68">
        <f t="shared" si="35"/>
        <v>-12.438191386863082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-1.2273129788562185E-23</v>
      </c>
      <c r="AR68">
        <f t="shared" si="36"/>
        <v>-1.227314067112806E-23</v>
      </c>
      <c r="AS68">
        <f t="shared" si="36"/>
        <v>-4.7558192419665385E-3</v>
      </c>
      <c r="AT68">
        <f t="shared" si="36"/>
        <v>-3.1071352380848075E-3</v>
      </c>
      <c r="AU68">
        <f t="shared" si="23"/>
        <v>-7.862954480051346E-3</v>
      </c>
      <c r="AW68">
        <v>65</v>
      </c>
      <c r="AX68">
        <f>IF(Z68&gt;0, (R68*SUMPRODUCT(K68:$K$98, X68:$X$98)-K68*$AZ$3)/Z68, 0)</f>
        <v>-4.5522153822092254E+28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1000000</v>
      </c>
      <c r="S69">
        <f t="shared" si="28"/>
        <v>-6.6949818460820278E+29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-62.692496909592172</v>
      </c>
      <c r="AC69">
        <f t="shared" si="29"/>
        <v>-55.975443669278725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-1.2798066024952997E-21</v>
      </c>
      <c r="AI69">
        <f t="shared" si="33"/>
        <v>-1.2798076475960363E-21</v>
      </c>
      <c r="AJ69">
        <f t="shared" si="34"/>
        <v>-6.7170532403134473</v>
      </c>
      <c r="AK69">
        <f t="shared" si="22"/>
        <v>-4.3884747836714526</v>
      </c>
      <c r="AL69">
        <f t="shared" si="35"/>
        <v>-11.105528023984899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-7.2236193075050112E-25</v>
      </c>
      <c r="AR69">
        <f t="shared" si="36"/>
        <v>-7.2236252063727342E-25</v>
      </c>
      <c r="AS69">
        <f t="shared" si="36"/>
        <v>-3.7913099824350622E-3</v>
      </c>
      <c r="AT69">
        <f t="shared" si="36"/>
        <v>-2.4769891885242411E-3</v>
      </c>
      <c r="AU69">
        <f t="shared" si="23"/>
        <v>-6.2682991709593029E-3</v>
      </c>
      <c r="AW69">
        <v>66</v>
      </c>
      <c r="AX69">
        <f>IF(Z69&gt;0, (R69*SUMPRODUCT(K69:$K$98, X69:$X$98)-K69*$AZ$3)/Z69, 0)</f>
        <v>-6.6949818460820278E+29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1000000</v>
      </c>
      <c r="S70">
        <f t="shared" si="28"/>
        <v>-1.0856551594413568E+31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-55.975443669278725</v>
      </c>
      <c r="AC70">
        <f t="shared" si="29"/>
        <v>-49.978074704713144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-7.8168483914519522E-23</v>
      </c>
      <c r="AI70">
        <f t="shared" si="33"/>
        <v>-7.8168541458199793E-23</v>
      </c>
      <c r="AJ70">
        <f t="shared" si="34"/>
        <v>-5.997368964565581</v>
      </c>
      <c r="AK70">
        <f t="shared" si="22"/>
        <v>-3.9182810568495112</v>
      </c>
      <c r="AL70">
        <f t="shared" si="35"/>
        <v>-9.9156500214150931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-3.9393463862763586E-26</v>
      </c>
      <c r="AR70">
        <f t="shared" si="36"/>
        <v>-3.9393492862237236E-26</v>
      </c>
      <c r="AS70">
        <f t="shared" si="36"/>
        <v>-3.0224091058953001E-3</v>
      </c>
      <c r="AT70">
        <f t="shared" si="36"/>
        <v>-1.9746406158515951E-3</v>
      </c>
      <c r="AU70">
        <f t="shared" si="23"/>
        <v>-4.9970497217468957E-3</v>
      </c>
      <c r="AW70">
        <v>67</v>
      </c>
      <c r="AX70">
        <f>IF(Z70&gt;0, (R70*SUMPRODUCT(K70:$K$98, X70:$X$98)-K70*$AZ$3)/Z70, 0)</f>
        <v>-1.0856551594413568E+31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1000000</v>
      </c>
      <c r="S71">
        <f t="shared" si="28"/>
        <v>-1.9605420086987776E+32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-49.978074704713144</v>
      </c>
      <c r="AC71">
        <f t="shared" si="29"/>
        <v>-44.623280986351013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-4.3298526178916326E-24</v>
      </c>
      <c r="AI71">
        <f t="shared" si="33"/>
        <v>-4.3298554629773787E-24</v>
      </c>
      <c r="AJ71">
        <f t="shared" si="34"/>
        <v>-5.3547937183621315</v>
      </c>
      <c r="AK71">
        <f t="shared" si="22"/>
        <v>-3.4984652293299203</v>
      </c>
      <c r="AL71">
        <f t="shared" si="35"/>
        <v>-8.8532589476920514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-1.9482629527125182E-27</v>
      </c>
      <c r="AR71">
        <f t="shared" si="36"/>
        <v>-1.9482642328889228E-27</v>
      </c>
      <c r="AS71">
        <f t="shared" si="36"/>
        <v>-2.4094460346741889E-3</v>
      </c>
      <c r="AT71">
        <f t="shared" si="36"/>
        <v>-1.5741714093204678E-3</v>
      </c>
      <c r="AU71">
        <f t="shared" si="23"/>
        <v>-3.9836174439946562E-3</v>
      </c>
      <c r="AW71">
        <v>68</v>
      </c>
      <c r="AX71">
        <f>IF(Z71&gt;0, (R71*SUMPRODUCT(K71:$K$98, X71:$X$98)-K71*$AZ$3)/Z71, 0)</f>
        <v>-1.9605420086987776E+32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1000000</v>
      </c>
      <c r="S72">
        <f t="shared" si="28"/>
        <v>-3.9909238567105321E+33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-44.623280986351013</v>
      </c>
      <c r="AC72">
        <f t="shared" si="29"/>
        <v>-39.842215166384833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-2.153475850358641E-25</v>
      </c>
      <c r="AI72">
        <f t="shared" si="33"/>
        <v>-2.1534770982593967E-25</v>
      </c>
      <c r="AJ72">
        <f t="shared" si="34"/>
        <v>-4.7810658199661802</v>
      </c>
      <c r="AK72">
        <f t="shared" ref="AK72:AK79" si="49">G72*SUM(AB72:AB72, AE72:AF72)</f>
        <v>-3.1236296690445711</v>
      </c>
      <c r="AL72">
        <f t="shared" si="35"/>
        <v>-7.9046954890107513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-8.651600191800257E-29</v>
      </c>
      <c r="AR72">
        <f t="shared" si="36"/>
        <v>-8.6516052052478965E-29</v>
      </c>
      <c r="AS72">
        <f t="shared" si="36"/>
        <v>-1.9207956271318435E-3</v>
      </c>
      <c r="AT72">
        <f t="shared" si="36"/>
        <v>-1.2549198097261379E-3</v>
      </c>
      <c r="AU72">
        <f t="shared" si="23"/>
        <v>-3.1757154368579812E-3</v>
      </c>
      <c r="AW72">
        <v>69</v>
      </c>
      <c r="AX72">
        <f>IF(Z72&gt;0, (R72*SUMPRODUCT(K72:$K$98, X72:$X$98)-K72*$AZ$3)/Z72, 0)</f>
        <v>-3.9909238567105321E+33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1000000</v>
      </c>
      <c r="S73">
        <f t="shared" si="28"/>
        <v>-9.2974895180897439E+34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-39.842215166384833</v>
      </c>
      <c r="AC73">
        <f t="shared" si="29"/>
        <v>-35.573406398557879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-9.5007609528697489E-27</v>
      </c>
      <c r="AI73">
        <f t="shared" si="33"/>
        <v>-9.5007657355326295E-27</v>
      </c>
      <c r="AJ73">
        <f t="shared" si="34"/>
        <v>-4.268808767826954</v>
      </c>
      <c r="AK73">
        <f t="shared" si="49"/>
        <v>-2.7889550616469387</v>
      </c>
      <c r="AL73">
        <f t="shared" si="35"/>
        <v>-7.0577638294738927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-3.4079781691906202E-30</v>
      </c>
      <c r="AR73">
        <f t="shared" si="36"/>
        <v>-3.4079798847595908E-30</v>
      </c>
      <c r="AS73">
        <f t="shared" si="36"/>
        <v>-1.5312465139762808E-3</v>
      </c>
      <c r="AT73">
        <f t="shared" si="36"/>
        <v>-1.0004143891311685E-3</v>
      </c>
      <c r="AU73">
        <f t="shared" si="23"/>
        <v>-2.5316609031074493E-3</v>
      </c>
      <c r="AW73">
        <v>70</v>
      </c>
      <c r="AX73">
        <f>IF(Z73&gt;0, (R73*SUMPRODUCT(K73:$K$98, X73:$X$98)-K73*$AZ$3)/Z73, 0)</f>
        <v>-9.2974895180897439E+34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1000000</v>
      </c>
      <c r="S74">
        <f t="shared" si="28"/>
        <v>-2.5277255216795593E+36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-35.573406398557879</v>
      </c>
      <c r="AC74">
        <f t="shared" si="29"/>
        <v>-31.761969998712388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-3.6622146541365884E-28</v>
      </c>
      <c r="AI74">
        <f t="shared" si="33"/>
        <v>-3.6622162248159266E-28</v>
      </c>
      <c r="AJ74">
        <f t="shared" si="34"/>
        <v>-3.8114363998454905</v>
      </c>
      <c r="AK74">
        <f t="shared" si="49"/>
        <v>-2.4901384478990516</v>
      </c>
      <c r="AL74">
        <f t="shared" si="35"/>
        <v>-6.3015748477445417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-1.1729086429140939E-31</v>
      </c>
      <c r="AR74">
        <f t="shared" si="36"/>
        <v>-1.17290914596035E-31</v>
      </c>
      <c r="AS74">
        <f t="shared" si="36"/>
        <v>-1.2207003459632326E-3</v>
      </c>
      <c r="AT74">
        <f t="shared" si="36"/>
        <v>-7.9752422602931124E-4</v>
      </c>
      <c r="AU74">
        <f t="shared" si="23"/>
        <v>-2.0182245719925435E-3</v>
      </c>
      <c r="AW74">
        <v>71</v>
      </c>
      <c r="AX74">
        <f>IF(Z74&gt;0, (R74*SUMPRODUCT(K74:$K$98, X74:$X$98)-K74*$AZ$3)/Z74, 0)</f>
        <v>-2.5277255216795593E+36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1000000</v>
      </c>
      <c r="S75">
        <f t="shared" si="28"/>
        <v>-8.2415443009600963E+37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-31.761969998712388</v>
      </c>
      <c r="AC75">
        <f t="shared" si="29"/>
        <v>-28.358901784564633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-1.2095683419032469E-29</v>
      </c>
      <c r="AI75">
        <f t="shared" si="33"/>
        <v>-1.2095687720244225E-29</v>
      </c>
      <c r="AJ75">
        <f t="shared" si="34"/>
        <v>-3.4030682141477548</v>
      </c>
      <c r="AK75">
        <f t="shared" si="49"/>
        <v>-2.2233378999098674</v>
      </c>
      <c r="AL75">
        <f t="shared" si="35"/>
        <v>-5.6264061140576223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-3.4588583694722277E-33</v>
      </c>
      <c r="AR75">
        <f t="shared" si="36"/>
        <v>-3.4588595994384694E-33</v>
      </c>
      <c r="AS75">
        <f t="shared" si="36"/>
        <v>-9.7313484212630018E-4</v>
      </c>
      <c r="AT75">
        <f t="shared" si="36"/>
        <v>-6.3578143018918308E-4</v>
      </c>
      <c r="AU75">
        <f t="shared" si="23"/>
        <v>-1.6089162723154833E-3</v>
      </c>
      <c r="AW75">
        <v>72</v>
      </c>
      <c r="AX75">
        <f>IF(Z75&gt;0, (R75*SUMPRODUCT(K75:$K$98, X75:$X$98)-K75*$AZ$3)/Z75, 0)</f>
        <v>-8.2415443009600963E+37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1000000</v>
      </c>
      <c r="S76">
        <f t="shared" si="28"/>
        <v>-3.355781621546563E+39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-28.358901784564633</v>
      </c>
      <c r="AC76">
        <f t="shared" si="29"/>
        <v>-25.320448021932705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-3.3311065048755803E-31</v>
      </c>
      <c r="AI76">
        <f t="shared" si="33"/>
        <v>-3.3311074480406485E-31</v>
      </c>
      <c r="AJ76">
        <f t="shared" si="34"/>
        <v>-3.0384537626319279</v>
      </c>
      <c r="AK76">
        <f t="shared" si="49"/>
        <v>-1.9851231249195245</v>
      </c>
      <c r="AL76">
        <f t="shared" si="35"/>
        <v>-5.0235768875514522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-8.504971519029947E-35</v>
      </c>
      <c r="AR76">
        <f t="shared" si="36"/>
        <v>-8.5049739271162791E-35</v>
      </c>
      <c r="AS76">
        <f t="shared" si="36"/>
        <v>-7.7577713817466622E-4</v>
      </c>
      <c r="AT76">
        <f t="shared" si="36"/>
        <v>-5.0684106360744815E-4</v>
      </c>
      <c r="AU76">
        <f t="shared" si="23"/>
        <v>-1.2826182017821144E-3</v>
      </c>
      <c r="AW76">
        <v>73</v>
      </c>
      <c r="AX76">
        <f>IF(Z76&gt;0, (R76*SUMPRODUCT(K76:$K$98, X76:$X$98)-K76*$AZ$3)/Z76, 0)</f>
        <v>-3.355781621546563E+39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1000000</v>
      </c>
      <c r="S77">
        <f t="shared" si="28"/>
        <v>-1.8190752512472047E+41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-25.320448021932705</v>
      </c>
      <c r="AC77">
        <f t="shared" si="29"/>
        <v>-22.607542876725635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-7.3455869261177186E-33</v>
      </c>
      <c r="AI77">
        <f t="shared" si="33"/>
        <v>-7.3455884796229177E-33</v>
      </c>
      <c r="AJ77">
        <f t="shared" si="34"/>
        <v>-2.7129051452070705</v>
      </c>
      <c r="AK77">
        <f t="shared" si="49"/>
        <v>-1.7724313615352896</v>
      </c>
      <c r="AL77">
        <f t="shared" si="35"/>
        <v>-4.4853365067423603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-1.6745295848217224E-36</v>
      </c>
      <c r="AR77">
        <f t="shared" si="36"/>
        <v>-1.6745299389650253E-36</v>
      </c>
      <c r="AS77">
        <f t="shared" si="36"/>
        <v>-6.1844478489689412E-4</v>
      </c>
      <c r="AT77">
        <f t="shared" si="36"/>
        <v>-4.0405059279930496E-4</v>
      </c>
      <c r="AU77">
        <f t="shared" si="23"/>
        <v>-1.0224953776961992E-3</v>
      </c>
      <c r="AW77">
        <v>74</v>
      </c>
      <c r="AX77">
        <f>IF(Z77&gt;0, (R77*SUMPRODUCT(K77:$K$98, X77:$X$98)-K77*$AZ$3)/Z77, 0)</f>
        <v>-1.8190752512472047E+41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1000000</v>
      </c>
      <c r="S78">
        <f t="shared" si="28"/>
        <v>-1.4745795620249075E+43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-22.607542876725635</v>
      </c>
      <c r="AC78">
        <f t="shared" si="29"/>
        <v>-20.185306139933598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-1.2166872621259615E-34</v>
      </c>
      <c r="AI78">
        <f t="shared" si="33"/>
        <v>-1.2166874332366519E-34</v>
      </c>
      <c r="AJ78">
        <f t="shared" si="34"/>
        <v>-2.422236736792037</v>
      </c>
      <c r="AK78">
        <f t="shared" si="49"/>
        <v>-1.5825280013707945</v>
      </c>
      <c r="AL78">
        <f t="shared" si="35"/>
        <v>-4.004764738162832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-2.4764368685357354E-38</v>
      </c>
      <c r="AR78">
        <f t="shared" si="36"/>
        <v>-2.4764372168132555E-38</v>
      </c>
      <c r="AS78">
        <f t="shared" si="36"/>
        <v>-4.9302039612316372E-4</v>
      </c>
      <c r="AT78">
        <f t="shared" si="36"/>
        <v>-3.2210665880046634E-4</v>
      </c>
      <c r="AU78">
        <f t="shared" si="23"/>
        <v>-8.1512705492363011E-4</v>
      </c>
      <c r="AW78">
        <v>75</v>
      </c>
      <c r="AX78">
        <f>IF(Z78&gt;0, (R78*SUMPRODUCT(K78:$K$98, X78:$X$98)-K78*$AZ$3)/Z78, 0)</f>
        <v>-1.4745795620249075E+43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-20.185306139933598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-1.3688855223393258E-36</v>
      </c>
      <c r="AI79">
        <f t="shared" si="33"/>
        <v>-1.3688855223393258E-36</v>
      </c>
      <c r="AJ79">
        <f t="shared" si="34"/>
        <v>-20.185306139933598</v>
      </c>
      <c r="AK79">
        <f t="shared" si="49"/>
        <v>-1.412971429795352</v>
      </c>
      <c r="AL79">
        <f t="shared" si="35"/>
        <v>-21.59827756972895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-2.4876965700895625E-40</v>
      </c>
      <c r="AR79">
        <f t="shared" si="36"/>
        <v>-2.4876965700895625E-40</v>
      </c>
      <c r="AS79">
        <f t="shared" si="36"/>
        <v>-3.6683065187735316E-3</v>
      </c>
      <c r="AT79">
        <f t="shared" si="36"/>
        <v>-2.567814563141472E-4</v>
      </c>
      <c r="AU79">
        <f t="shared" si="23"/>
        <v>-3.9250879750876789E-3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121595.60601555264</v>
      </c>
      <c r="AO81" s="8">
        <f t="shared" si="50"/>
        <v>-12159.560601555264</v>
      </c>
      <c r="AP81" s="8">
        <f t="shared" si="50"/>
        <v>-173.4906480515892</v>
      </c>
      <c r="AQ81" s="8">
        <f t="shared" si="50"/>
        <v>-99171.536228547164</v>
      </c>
      <c r="AR81" s="8">
        <f t="shared" si="50"/>
        <v>10091.018537398602</v>
      </c>
      <c r="AS81" s="8">
        <f t="shared" si="50"/>
        <v>-24218.444489756574</v>
      </c>
      <c r="AT81" s="8">
        <f t="shared" si="50"/>
        <v>14127.425952358004</v>
      </c>
      <c r="AU81" s="8">
        <f t="shared" si="50"/>
        <v>5.2102948691623574E-12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292777.95306637633</v>
      </c>
      <c r="K3">
        <v>1</v>
      </c>
      <c r="L3" s="2">
        <v>0</v>
      </c>
      <c r="O3">
        <f>$C$3</f>
        <v>292777.95306637633</v>
      </c>
      <c r="P3" s="2">
        <f>O3*C5</f>
        <v>29277.795306637636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292777.95306637633</v>
      </c>
      <c r="AF3">
        <f t="shared" ref="AF3:AG34" si="4">-$Z3*P3</f>
        <v>-29277.795306637636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263400.15775973868</v>
      </c>
      <c r="AJ3">
        <f t="shared" ref="AJ3:AJ66" si="7">AB3-AC3</f>
        <v>0</v>
      </c>
      <c r="AL3">
        <f t="shared" ref="AL3:AL66" si="8">SUM(AI3:AK3)</f>
        <v>263400.15775973868</v>
      </c>
      <c r="AN3">
        <f t="shared" ref="AN3:AU34" si="9">AE3*$K3</f>
        <v>292777.95306637633</v>
      </c>
      <c r="AO3">
        <f t="shared" si="9"/>
        <v>-29277.795306637636</v>
      </c>
      <c r="AP3">
        <f t="shared" si="9"/>
        <v>-100</v>
      </c>
      <c r="AQ3">
        <f t="shared" si="9"/>
        <v>0</v>
      </c>
      <c r="AR3">
        <f t="shared" si="9"/>
        <v>263400.15775973868</v>
      </c>
      <c r="AS3">
        <f t="shared" si="9"/>
        <v>0</v>
      </c>
      <c r="AT3">
        <f t="shared" si="9"/>
        <v>0</v>
      </c>
      <c r="AU3">
        <f t="shared" si="9"/>
        <v>263400.15775973868</v>
      </c>
      <c r="AW3">
        <v>0</v>
      </c>
      <c r="AX3">
        <f>IF(Z3&gt;0, (R3*SUMPRODUCT(K3:$K$98, X3:$X$98)-K3*$AZ$3)/Z3, 0)</f>
        <v>0</v>
      </c>
      <c r="AZ3">
        <f>C6*ABS(SUMPRODUCT(X4:X69, K4:K69))/1</f>
        <v>255343.47200625719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28192.036824653522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27358.229143527569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-27358.229143527569</v>
      </c>
      <c r="AK4">
        <f>G4*SUM(AB4, AE4:AF4)</f>
        <v>0</v>
      </c>
      <c r="AL4">
        <f t="shared" si="8"/>
        <v>-46934.229143527569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-17478.571428571428</v>
      </c>
      <c r="AR4">
        <f t="shared" si="9"/>
        <v>-17478.571428571428</v>
      </c>
      <c r="AS4">
        <f t="shared" si="9"/>
        <v>-24426.990306721043</v>
      </c>
      <c r="AT4">
        <f t="shared" si="9"/>
        <v>0</v>
      </c>
      <c r="AU4">
        <f t="shared" si="9"/>
        <v>-41905.561735292467</v>
      </c>
      <c r="AW4">
        <v>1</v>
      </c>
      <c r="AX4">
        <f>IF(Z4&gt;0, (R4*SUMPRODUCT(K4:$K$98, X4:$X$98)-K4*$AZ$3)/Z4, 0)</f>
        <v>28192.036824653522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1000000</v>
      </c>
      <c r="S5">
        <f t="shared" si="1"/>
        <v>36569.363568996829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27358.229143527569</v>
      </c>
      <c r="AC5">
        <f t="shared" si="2"/>
        <v>34306.648021677131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-22594.381991999999</v>
      </c>
      <c r="AI5">
        <f t="shared" si="6"/>
        <v>-22606.1085592251</v>
      </c>
      <c r="AJ5">
        <f t="shared" si="7"/>
        <v>-6948.4188781495614</v>
      </c>
      <c r="AK5">
        <f>G5*SUM(AB5, AE5:AF5)</f>
        <v>1915.0760400469301</v>
      </c>
      <c r="AL5">
        <f t="shared" si="8"/>
        <v>-27639.451397327732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-18012.102991071424</v>
      </c>
      <c r="AR5">
        <f t="shared" si="9"/>
        <v>-18021.451338667968</v>
      </c>
      <c r="AS5">
        <f t="shared" si="9"/>
        <v>-5539.2369883207593</v>
      </c>
      <c r="AT5">
        <f t="shared" si="9"/>
        <v>1526.6868941700652</v>
      </c>
      <c r="AU5">
        <f t="shared" si="9"/>
        <v>-22034.001432818663</v>
      </c>
      <c r="AW5">
        <v>2</v>
      </c>
      <c r="AX5">
        <f>IF(Z5&gt;0, (R5*SUMPRODUCT(K5:$K$98, X5:$X$98)-K5*$AZ$3)/Z5, 0)</f>
        <v>36569.363568996829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1000000</v>
      </c>
      <c r="S6">
        <f t="shared" si="1"/>
        <v>42184.671956891507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34306.648021677131</v>
      </c>
      <c r="AC6">
        <f t="shared" si="2"/>
        <v>38104.357804463798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-25469.165887539191</v>
      </c>
      <c r="AI6">
        <f t="shared" si="6"/>
        <v>-25480.456824518446</v>
      </c>
      <c r="AJ6">
        <f t="shared" si="7"/>
        <v>-3797.7097827866673</v>
      </c>
      <c r="AK6">
        <f>G6*SUM(AB6, AE6:AF6)</f>
        <v>2401.4653615173993</v>
      </c>
      <c r="AL6">
        <f t="shared" si="8"/>
        <v>-26876.701245787714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-18128.449207033518</v>
      </c>
      <c r="AR6">
        <f t="shared" si="9"/>
        <v>-18136.485872954658</v>
      </c>
      <c r="AS6">
        <f t="shared" si="9"/>
        <v>-2703.1348103153091</v>
      </c>
      <c r="AT6">
        <f t="shared" si="9"/>
        <v>1709.3156101361772</v>
      </c>
      <c r="AU6">
        <f t="shared" si="9"/>
        <v>-19130.30507313379</v>
      </c>
      <c r="AW6">
        <v>3</v>
      </c>
      <c r="AX6">
        <f>IF(Z6&gt;0, (R6*SUMPRODUCT(K6:$K$98, X6:$X$98)-K6*$AZ$3)/Z6, 0)</f>
        <v>42184.671956891507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1000000</v>
      </c>
      <c r="S7">
        <f t="shared" si="1"/>
        <v>45553.995170180788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38104.357804463798</v>
      </c>
      <c r="AC7">
        <f t="shared" si="2"/>
        <v>39448.955716946424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-28259.86034663715</v>
      </c>
      <c r="AI7">
        <f t="shared" si="6"/>
        <v>-28270.685125992281</v>
      </c>
      <c r="AJ7">
        <f t="shared" si="7"/>
        <v>-1344.5979124826263</v>
      </c>
      <c r="AK7">
        <f>G7*SUM(AB7, AE7:AF7)</f>
        <v>2667.3050463124659</v>
      </c>
      <c r="AL7">
        <f t="shared" si="8"/>
        <v>-26947.977992162439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-17959.652143483727</v>
      </c>
      <c r="AR7">
        <f t="shared" si="9"/>
        <v>-17966.531486458658</v>
      </c>
      <c r="AS7">
        <f t="shared" si="9"/>
        <v>-854.51628156810602</v>
      </c>
      <c r="AT7">
        <f t="shared" si="9"/>
        <v>1695.1205775520077</v>
      </c>
      <c r="AU7">
        <f t="shared" si="9"/>
        <v>-17125.927190474755</v>
      </c>
      <c r="AW7">
        <v>4</v>
      </c>
      <c r="AX7">
        <f>IF(Z7&gt;0, (R7*SUMPRODUCT(K7:$K$98, X7:$X$98)-K7*$AZ$3)/Z7, 0)</f>
        <v>45553.995170180788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1000000</v>
      </c>
      <c r="S8">
        <f t="shared" si="1"/>
        <v>47049.24088171601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39448.955716946424</v>
      </c>
      <c r="AC8">
        <f t="shared" si="2"/>
        <v>38875.952787316375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-31040.271296420211</v>
      </c>
      <c r="AI8">
        <f t="shared" si="6"/>
        <v>-31050.599824590583</v>
      </c>
      <c r="AJ8">
        <f t="shared" si="7"/>
        <v>573.00292963004904</v>
      </c>
      <c r="AK8">
        <f t="shared" ref="AK8:AK69" si="22">G8*SUM(AB8:AB8, AE8:AF8)</f>
        <v>2761.4269001862499</v>
      </c>
      <c r="AL8">
        <f t="shared" si="8"/>
        <v>-27716.169994774285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-17613.083542380009</v>
      </c>
      <c r="AR8">
        <f t="shared" si="9"/>
        <v>-17618.944226643926</v>
      </c>
      <c r="AS8">
        <f t="shared" si="9"/>
        <v>325.13725067752455</v>
      </c>
      <c r="AT8">
        <f t="shared" si="9"/>
        <v>1566.9077832694422</v>
      </c>
      <c r="AU8">
        <f t="shared" si="9"/>
        <v>-15726.899192696959</v>
      </c>
      <c r="AW8">
        <v>5</v>
      </c>
      <c r="AX8">
        <f>IF(Z8&gt;0, (R8*SUMPRODUCT(K8:$K$98, X8:$X$98)-K8*$AZ$3)/Z8, 0)</f>
        <v>47049.24088171601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1000000</v>
      </c>
      <c r="S9">
        <f t="shared" si="1"/>
        <v>46927.912833015005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38875.952787316375</v>
      </c>
      <c r="AC9">
        <f t="shared" si="2"/>
        <v>36786.663185877187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-34122.151945896876</v>
      </c>
      <c r="AI9">
        <f t="shared" si="6"/>
        <v>-34131.950661886221</v>
      </c>
      <c r="AJ9">
        <f t="shared" si="7"/>
        <v>2089.2896014391881</v>
      </c>
      <c r="AK9">
        <f t="shared" si="22"/>
        <v>2721.3166951121466</v>
      </c>
      <c r="AL9">
        <f t="shared" si="8"/>
        <v>-29321.344365334888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-17287.344097332632</v>
      </c>
      <c r="AR9">
        <f t="shared" si="9"/>
        <v>-17292.308431800411</v>
      </c>
      <c r="AS9">
        <f t="shared" si="9"/>
        <v>1058.4991332412535</v>
      </c>
      <c r="AT9">
        <f t="shared" si="9"/>
        <v>1378.703728323228</v>
      </c>
      <c r="AU9">
        <f t="shared" si="9"/>
        <v>-14855.105570235932</v>
      </c>
      <c r="AW9">
        <v>6</v>
      </c>
      <c r="AX9">
        <f>IF(Z9&gt;0, (R9*SUMPRODUCT(K9:$K$98, X9:$X$98)-K9*$AZ$3)/Z9, 0)</f>
        <v>46927.912833015005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1000000</v>
      </c>
      <c r="S10">
        <f t="shared" si="1"/>
        <v>45134.007266008201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36786.663185877187</v>
      </c>
      <c r="AC10">
        <f t="shared" si="2"/>
        <v>33359.849392955963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-36929.40082064442</v>
      </c>
      <c r="AI10">
        <f t="shared" si="6"/>
        <v>-36938.639931963611</v>
      </c>
      <c r="AJ10">
        <f t="shared" si="7"/>
        <v>3426.8137929212244</v>
      </c>
      <c r="AK10">
        <f t="shared" si="22"/>
        <v>2575.0664230114035</v>
      </c>
      <c r="AL10">
        <f t="shared" si="8"/>
        <v>-30936.759716030982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-16704.985484080134</v>
      </c>
      <c r="AR10">
        <f t="shared" si="9"/>
        <v>-16709.164788835784</v>
      </c>
      <c r="AS10">
        <f t="shared" si="9"/>
        <v>1550.1165303335599</v>
      </c>
      <c r="AT10">
        <f t="shared" si="9"/>
        <v>1164.8292758895896</v>
      </c>
      <c r="AU10">
        <f t="shared" si="9"/>
        <v>-13994.218982612632</v>
      </c>
      <c r="AW10">
        <v>7</v>
      </c>
      <c r="AX10">
        <f>IF(Z10&gt;0, (R10*SUMPRODUCT(K10:$K$98, X10:$X$98)-K10*$AZ$3)/Z10, 0)</f>
        <v>45134.007266008201</v>
      </c>
    </row>
    <row r="11" spans="1:52" x14ac:dyDescent="0.25">
      <c r="A11" t="s">
        <v>33</v>
      </c>
      <c r="C11" s="12">
        <f>AU71</f>
        <v>-1.3991863223594692E-11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1000000</v>
      </c>
      <c r="S11">
        <f t="shared" si="1"/>
        <v>41912.775587908778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33359.849392955963</v>
      </c>
      <c r="AC11">
        <f t="shared" si="2"/>
        <v>29030.337394957427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-39100.658231733505</v>
      </c>
      <c r="AI11">
        <f t="shared" si="6"/>
        <v>-39109.316193711609</v>
      </c>
      <c r="AJ11">
        <f t="shared" si="7"/>
        <v>4329.5119979985357</v>
      </c>
      <c r="AK11">
        <f t="shared" si="22"/>
        <v>2335.1894575069177</v>
      </c>
      <c r="AL11">
        <f t="shared" si="8"/>
        <v>-32444.614738206161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-15792.100062750622</v>
      </c>
      <c r="AR11">
        <f t="shared" si="9"/>
        <v>-15795.596868382061</v>
      </c>
      <c r="AS11">
        <f t="shared" si="9"/>
        <v>1748.6172813270568</v>
      </c>
      <c r="AT11">
        <f t="shared" si="9"/>
        <v>943.14385604128597</v>
      </c>
      <c r="AU11">
        <f t="shared" si="9"/>
        <v>-13103.835731013722</v>
      </c>
      <c r="AW11">
        <v>8</v>
      </c>
      <c r="AX11">
        <f>IF(Z11&gt;0, (R11*SUMPRODUCT(K11:$K$98, X11:$X$98)-K11*$AZ$3)/Z11, 0)</f>
        <v>41912.775587908778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1000000</v>
      </c>
      <c r="S12">
        <f t="shared" si="1"/>
        <v>37675.510994088203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29030.337394957427</v>
      </c>
      <c r="AC12">
        <f t="shared" si="2"/>
        <v>24287.767230494032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-41053.977789299868</v>
      </c>
      <c r="AI12">
        <f t="shared" si="6"/>
        <v>-41062.035996935825</v>
      </c>
      <c r="AJ12">
        <f t="shared" si="7"/>
        <v>4742.5701644633955</v>
      </c>
      <c r="AK12">
        <f t="shared" si="22"/>
        <v>2032.1236176470202</v>
      </c>
      <c r="AL12">
        <f t="shared" si="8"/>
        <v>-34287.34221482541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-14804.47595619264</v>
      </c>
      <c r="AR12">
        <f t="shared" si="9"/>
        <v>-14807.381826649549</v>
      </c>
      <c r="AS12">
        <f t="shared" si="9"/>
        <v>1710.2183454840392</v>
      </c>
      <c r="AT12">
        <f t="shared" si="9"/>
        <v>732.80414852534989</v>
      </c>
      <c r="AU12">
        <f t="shared" si="9"/>
        <v>-12364.359332640161</v>
      </c>
      <c r="AW12">
        <v>9</v>
      </c>
      <c r="AX12">
        <f>IF(Z12&gt;0, (R12*SUMPRODUCT(K12:$K$98, X12:$X$98)-K12*$AZ$3)/Z12, 0)</f>
        <v>37675.510994088203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1000000</v>
      </c>
      <c r="S13">
        <f t="shared" si="1"/>
        <v>32484.739915419843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24287.767230494032</v>
      </c>
      <c r="AC13">
        <f t="shared" si="2"/>
        <v>19348.942969200667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-42578.279835179514</v>
      </c>
      <c r="AI13">
        <f t="shared" si="6"/>
        <v>-42585.725232241173</v>
      </c>
      <c r="AJ13">
        <f t="shared" si="7"/>
        <v>4938.8242612933645</v>
      </c>
      <c r="AK13">
        <f t="shared" si="22"/>
        <v>1700.1437061345823</v>
      </c>
      <c r="AL13">
        <f t="shared" si="8"/>
        <v>-35946.757264813234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-13709.066566997117</v>
      </c>
      <c r="AR13">
        <f t="shared" si="9"/>
        <v>-13711.463785586762</v>
      </c>
      <c r="AS13">
        <f t="shared" si="9"/>
        <v>1590.1692323612781</v>
      </c>
      <c r="AT13">
        <f t="shared" si="9"/>
        <v>547.40077173345264</v>
      </c>
      <c r="AU13">
        <f t="shared" si="9"/>
        <v>-11573.893781492034</v>
      </c>
      <c r="AW13">
        <v>10</v>
      </c>
      <c r="AX13">
        <f>IF(Z13&gt;0, (R13*SUMPRODUCT(K13:$K$98, X13:$X$98)-K13*$AZ$3)/Z13, 0)</f>
        <v>32484.739915419843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1000000</v>
      </c>
      <c r="S14">
        <f t="shared" si="1"/>
        <v>26470.116894235311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19348.942969200667</v>
      </c>
      <c r="AC14">
        <f t="shared" si="2"/>
        <v>14448.493986935035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-43833.732844925944</v>
      </c>
      <c r="AI14">
        <f t="shared" si="6"/>
        <v>-43840.555866356422</v>
      </c>
      <c r="AJ14">
        <f t="shared" si="7"/>
        <v>4900.4489822656324</v>
      </c>
      <c r="AK14">
        <f t="shared" si="22"/>
        <v>1354.4260078440468</v>
      </c>
      <c r="AL14">
        <f t="shared" si="8"/>
        <v>-37585.680876246741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-12601.150746368485</v>
      </c>
      <c r="AR14">
        <f t="shared" si="9"/>
        <v>-12603.112201987502</v>
      </c>
      <c r="AS14">
        <f t="shared" si="9"/>
        <v>1408.7619817568286</v>
      </c>
      <c r="AT14">
        <f t="shared" si="9"/>
        <v>389.36511202514572</v>
      </c>
      <c r="AU14">
        <f t="shared" si="9"/>
        <v>-10804.985108205527</v>
      </c>
      <c r="AW14">
        <v>11</v>
      </c>
      <c r="AX14">
        <f>IF(Z14&gt;0, (R14*SUMPRODUCT(K14:$K$98, X14:$X$98)-K14*$AZ$3)/Z14, 0)</f>
        <v>26470.116894235311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1000000</v>
      </c>
      <c r="S15">
        <f t="shared" si="1"/>
        <v>19602.178171005908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14448.493986935035</v>
      </c>
      <c r="AC15">
        <f t="shared" si="2"/>
        <v>9712.1803697910946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-44918.952206281669</v>
      </c>
      <c r="AI15">
        <f t="shared" si="6"/>
        <v>-44925.145510595263</v>
      </c>
      <c r="AJ15">
        <f t="shared" si="7"/>
        <v>4736.3136171439401</v>
      </c>
      <c r="AK15">
        <f t="shared" si="22"/>
        <v>1011.3945790854525</v>
      </c>
      <c r="AL15">
        <f t="shared" si="8"/>
        <v>-39177.437314365867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-11529.576232556836</v>
      </c>
      <c r="AR15">
        <f t="shared" si="9"/>
        <v>-11531.165899517166</v>
      </c>
      <c r="AS15">
        <f t="shared" si="9"/>
        <v>1215.6937378989326</v>
      </c>
      <c r="AT15">
        <f t="shared" si="9"/>
        <v>259.59979759122115</v>
      </c>
      <c r="AU15">
        <f t="shared" si="9"/>
        <v>-10055.872364027011</v>
      </c>
      <c r="AW15">
        <v>12</v>
      </c>
      <c r="AX15">
        <f>IF(Z15&gt;0, (R15*SUMPRODUCT(K15:$K$98, X15:$X$98)-K15*$AZ$3)/Z15, 0)</f>
        <v>19602.178171005908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1000000</v>
      </c>
      <c r="S16">
        <f t="shared" si="1"/>
        <v>11692.807200976955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9712.1803697910946</v>
      </c>
      <c r="AC16">
        <f t="shared" si="2"/>
        <v>5204.7801454704531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-45383.047617003867</v>
      </c>
      <c r="AI16">
        <f t="shared" si="6"/>
        <v>-45388.611700179114</v>
      </c>
      <c r="AJ16">
        <f t="shared" si="7"/>
        <v>4507.4002243206414</v>
      </c>
      <c r="AK16">
        <f t="shared" si="22"/>
        <v>679.85262588537671</v>
      </c>
      <c r="AL16">
        <f t="shared" si="8"/>
        <v>-40201.358849973098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-10400.62318324954</v>
      </c>
      <c r="AR16">
        <f t="shared" si="9"/>
        <v>-10401.898327505041</v>
      </c>
      <c r="AS16">
        <f t="shared" si="9"/>
        <v>1032.9797959996142</v>
      </c>
      <c r="AT16">
        <f t="shared" si="9"/>
        <v>155.80467494490702</v>
      </c>
      <c r="AU16">
        <f t="shared" si="9"/>
        <v>-9213.1138565605197</v>
      </c>
      <c r="AW16">
        <v>13</v>
      </c>
      <c r="AX16">
        <f>IF(Z16&gt;0, (R16*SUMPRODUCT(K16:$K$98, X16:$X$98)-K16*$AZ$3)/Z16, 0)</f>
        <v>11692.807200976955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1000000</v>
      </c>
      <c r="S17">
        <f t="shared" si="1"/>
        <v>2715.4141224410992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5204.7801454704531</v>
      </c>
      <c r="AC17">
        <f t="shared" si="2"/>
        <v>1073.9569695746322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-45171.452849937625</v>
      </c>
      <c r="AI17">
        <f t="shared" si="6"/>
        <v>-45176.396649120499</v>
      </c>
      <c r="AJ17">
        <f t="shared" si="7"/>
        <v>4130.8231758958209</v>
      </c>
      <c r="AK17">
        <f t="shared" si="22"/>
        <v>364.33461018293173</v>
      </c>
      <c r="AL17">
        <f t="shared" si="8"/>
        <v>-40681.238863041748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-9242.974217742345</v>
      </c>
      <c r="AR17">
        <f t="shared" si="9"/>
        <v>-9243.9858170047555</v>
      </c>
      <c r="AS17">
        <f t="shared" si="9"/>
        <v>845.24826420123316</v>
      </c>
      <c r="AT17">
        <f t="shared" si="9"/>
        <v>74.55007966511964</v>
      </c>
      <c r="AU17">
        <f t="shared" si="9"/>
        <v>-8324.1874731384032</v>
      </c>
      <c r="AW17">
        <v>14</v>
      </c>
      <c r="AX17">
        <f>IF(Z17&gt;0, (R17*SUMPRODUCT(K17:$K$98, X17:$X$98)-K17*$AZ$3)/Z17, 0)</f>
        <v>2715.4141224410992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1000000</v>
      </c>
      <c r="S18">
        <f t="shared" si="1"/>
        <v>-7408.9380351119207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1073.9569695746322</v>
      </c>
      <c r="AC18">
        <f t="shared" si="2"/>
        <v>-2570.9815273161657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-44538.093582590271</v>
      </c>
      <c r="AI18">
        <f t="shared" si="6"/>
        <v>-44542.431217611535</v>
      </c>
      <c r="AJ18">
        <f t="shared" si="7"/>
        <v>3644.938496890798</v>
      </c>
      <c r="AK18">
        <f t="shared" si="22"/>
        <v>75.176987870224266</v>
      </c>
      <c r="AL18">
        <f t="shared" si="8"/>
        <v>-40822.315732850511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-8136.9431813742704</v>
      </c>
      <c r="AR18">
        <f t="shared" si="9"/>
        <v>-8137.7356510753834</v>
      </c>
      <c r="AS18">
        <f t="shared" si="9"/>
        <v>665.91663591989914</v>
      </c>
      <c r="AT18">
        <f t="shared" si="9"/>
        <v>13.734554616994034</v>
      </c>
      <c r="AU18">
        <f t="shared" si="9"/>
        <v>-7458.0844605384909</v>
      </c>
      <c r="AW18">
        <v>15</v>
      </c>
      <c r="AX18">
        <f>IF(Z18&gt;0, (R18*SUMPRODUCT(K18:$K$98, X18:$X$98)-K18*$AZ$3)/Z18, 0)</f>
        <v>-7408.9380351119207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1000000</v>
      </c>
      <c r="S19">
        <f t="shared" si="1"/>
        <v>-19025.426517899326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-2570.9815273161657</v>
      </c>
      <c r="AC19">
        <f t="shared" si="2"/>
        <v>-5709.6785293586945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-43432.912973284467</v>
      </c>
      <c r="AI19">
        <f t="shared" si="6"/>
        <v>-43436.66432054335</v>
      </c>
      <c r="AJ19">
        <f t="shared" si="7"/>
        <v>3138.6970020425288</v>
      </c>
      <c r="AK19">
        <f t="shared" si="22"/>
        <v>-179.96870691213161</v>
      </c>
      <c r="AL19">
        <f t="shared" si="8"/>
        <v>-40477.93602541295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-7084.8489428860803</v>
      </c>
      <c r="AR19">
        <f t="shared" si="9"/>
        <v>-7085.4608688850994</v>
      </c>
      <c r="AS19">
        <f t="shared" si="9"/>
        <v>511.98947099492938</v>
      </c>
      <c r="AT19">
        <f t="shared" si="9"/>
        <v>-29.356794551249024</v>
      </c>
      <c r="AU19">
        <f t="shared" si="9"/>
        <v>-6602.8281924414187</v>
      </c>
      <c r="AW19">
        <v>16</v>
      </c>
      <c r="AX19">
        <f>IF(Z19&gt;0, (R19*SUMPRODUCT(K19:$K$98, X19:$X$98)-K19*$AZ$3)/Z19, 0)</f>
        <v>-19025.426517899326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1000000</v>
      </c>
      <c r="S20">
        <f t="shared" si="1"/>
        <v>-32643.932533864805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-5709.6785293586945</v>
      </c>
      <c r="AC20">
        <f t="shared" si="2"/>
        <v>-8331.8076692699906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-41873.738534764387</v>
      </c>
      <c r="AI20">
        <f t="shared" si="6"/>
        <v>-41876.928946818996</v>
      </c>
      <c r="AJ20">
        <f t="shared" si="7"/>
        <v>2622.1291399112961</v>
      </c>
      <c r="AK20">
        <f t="shared" si="22"/>
        <v>-399.67749705510863</v>
      </c>
      <c r="AL20">
        <f t="shared" si="8"/>
        <v>-39654.477303962805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-6098.6730512245567</v>
      </c>
      <c r="AR20">
        <f t="shared" si="9"/>
        <v>-6099.1377166855491</v>
      </c>
      <c r="AS20">
        <f t="shared" si="9"/>
        <v>381.89827041908825</v>
      </c>
      <c r="AT20">
        <f t="shared" si="9"/>
        <v>-58.210765643655428</v>
      </c>
      <c r="AU20">
        <f t="shared" si="9"/>
        <v>-5775.4502119101162</v>
      </c>
      <c r="AW20">
        <v>17</v>
      </c>
      <c r="AX20">
        <f>IF(Z20&gt;0, (R20*SUMPRODUCT(K20:$K$98, X20:$X$98)-K20*$AZ$3)/Z20, 0)</f>
        <v>-32643.932533864805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1000000</v>
      </c>
      <c r="S21">
        <f t="shared" si="1"/>
        <v>-49079.273248925158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-8331.8076692699906</v>
      </c>
      <c r="AC21">
        <f t="shared" si="2"/>
        <v>-10445.909467838504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-39843.141902775089</v>
      </c>
      <c r="AI21">
        <f t="shared" si="6"/>
        <v>-39845.802371435369</v>
      </c>
      <c r="AJ21">
        <f t="shared" si="7"/>
        <v>2114.1017985685139</v>
      </c>
      <c r="AK21">
        <f t="shared" si="22"/>
        <v>-583.2265368488994</v>
      </c>
      <c r="AL21">
        <f t="shared" si="8"/>
        <v>-38314.927109715762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-5181.1858420189237</v>
      </c>
      <c r="AR21">
        <f t="shared" si="9"/>
        <v>-5181.5318082730264</v>
      </c>
      <c r="AS21">
        <f t="shared" si="9"/>
        <v>274.91693135191753</v>
      </c>
      <c r="AT21">
        <f t="shared" si="9"/>
        <v>-75.842539797313933</v>
      </c>
      <c r="AU21">
        <f t="shared" si="9"/>
        <v>-4982.4574167184237</v>
      </c>
      <c r="AW21">
        <v>18</v>
      </c>
      <c r="AX21">
        <f>IF(Z21&gt;0, (R21*SUMPRODUCT(K21:$K$98, X21:$X$98)-K21*$AZ$3)/Z21, 0)</f>
        <v>-49079.273248925158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1000000</v>
      </c>
      <c r="S22">
        <f t="shared" si="1"/>
        <v>-69597.971223925735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-10445.909467838504</v>
      </c>
      <c r="AC22">
        <f t="shared" si="2"/>
        <v>-12069.44240570024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-37292.534142340322</v>
      </c>
      <c r="AI22">
        <f t="shared" si="6"/>
        <v>-37294.701849637218</v>
      </c>
      <c r="AJ22">
        <f t="shared" si="7"/>
        <v>1623.5329378617353</v>
      </c>
      <c r="AK22">
        <f t="shared" si="22"/>
        <v>-731.21366274869536</v>
      </c>
      <c r="AL22">
        <f t="shared" si="8"/>
        <v>-36402.382574524185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-4329.9159413412481</v>
      </c>
      <c r="AR22">
        <f t="shared" si="9"/>
        <v>-4330.1676268487327</v>
      </c>
      <c r="AS22">
        <f t="shared" si="9"/>
        <v>188.50317659048093</v>
      </c>
      <c r="AT22">
        <f t="shared" si="9"/>
        <v>-84.898861599953705</v>
      </c>
      <c r="AU22">
        <f t="shared" si="9"/>
        <v>-4226.5633118582055</v>
      </c>
      <c r="AW22">
        <v>19</v>
      </c>
      <c r="AX22">
        <f>IF(Z22&gt;0, (R22*SUMPRODUCT(K22:$K$98, X22:$X$98)-K22*$AZ$3)/Z22, 0)</f>
        <v>-69597.971223925735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1000000</v>
      </c>
      <c r="S23">
        <f t="shared" si="1"/>
        <v>-96272.103654945371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-12069.44240570024</v>
      </c>
      <c r="AC23">
        <f t="shared" si="2"/>
        <v>-13222.882539758291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-34333.36208432314</v>
      </c>
      <c r="AI23">
        <f t="shared" si="6"/>
        <v>-34335.078947521011</v>
      </c>
      <c r="AJ23">
        <f t="shared" si="7"/>
        <v>1153.4401340580516</v>
      </c>
      <c r="AK23">
        <f t="shared" si="22"/>
        <v>-844.86096839901688</v>
      </c>
      <c r="AL23">
        <f t="shared" si="8"/>
        <v>-34026.499781861974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-3559.2285816257386</v>
      </c>
      <c r="AR23">
        <f t="shared" si="9"/>
        <v>-3559.4065632795482</v>
      </c>
      <c r="AS23">
        <f t="shared" si="9"/>
        <v>119.57340741203369</v>
      </c>
      <c r="AT23">
        <f t="shared" si="9"/>
        <v>-87.584003536863719</v>
      </c>
      <c r="AU23">
        <f t="shared" si="9"/>
        <v>-3527.4171594043778</v>
      </c>
      <c r="AW23">
        <v>20</v>
      </c>
      <c r="AX23">
        <f>IF(Z23&gt;0, (R23*SUMPRODUCT(K23:$K$98, X23:$X$98)-K23*$AZ$3)/Z23, 0)</f>
        <v>-96272.103654945371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1000000</v>
      </c>
      <c r="S24">
        <f t="shared" si="1"/>
        <v>-132595.65702235184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-13222.882539758291</v>
      </c>
      <c r="AC24">
        <f t="shared" si="2"/>
        <v>-13945.972007738312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-30798.877581169465</v>
      </c>
      <c r="AI24">
        <f t="shared" si="6"/>
        <v>-30800.192289765593</v>
      </c>
      <c r="AJ24">
        <f t="shared" si="7"/>
        <v>723.08946798002034</v>
      </c>
      <c r="AK24">
        <f t="shared" si="22"/>
        <v>-925.60177778308048</v>
      </c>
      <c r="AL24">
        <f t="shared" si="8"/>
        <v>-31002.704599568653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-2850.7321490678332</v>
      </c>
      <c r="AR24">
        <f t="shared" si="9"/>
        <v>-2850.853837984962</v>
      </c>
      <c r="AS24">
        <f t="shared" si="9"/>
        <v>66.928880365539882</v>
      </c>
      <c r="AT24">
        <f t="shared" si="9"/>
        <v>-85.673341121166146</v>
      </c>
      <c r="AU24">
        <f t="shared" si="9"/>
        <v>-2869.5982987405882</v>
      </c>
      <c r="AW24">
        <v>21</v>
      </c>
      <c r="AX24">
        <f>IF(Z24&gt;0, (R24*SUMPRODUCT(K24:$K$98, X24:$X$98)-K24*$AZ$3)/Z24, 0)</f>
        <v>-132595.65702235184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1000000</v>
      </c>
      <c r="S25">
        <f t="shared" si="1"/>
        <v>-184368.84033412868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-13945.972007738312</v>
      </c>
      <c r="AC25">
        <f t="shared" si="2"/>
        <v>-14264.43709105105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-26755.8975815513</v>
      </c>
      <c r="AI25">
        <f t="shared" si="6"/>
        <v>-26756.864694341701</v>
      </c>
      <c r="AJ25">
        <f t="shared" si="7"/>
        <v>318.46508331273799</v>
      </c>
      <c r="AK25">
        <f t="shared" si="22"/>
        <v>-976.21804054168194</v>
      </c>
      <c r="AL25">
        <f t="shared" si="8"/>
        <v>-27414.617651570643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-2211.1745448896963</v>
      </c>
      <c r="AR25">
        <f t="shared" si="9"/>
        <v>-2211.254469518562</v>
      </c>
      <c r="AS25">
        <f t="shared" si="9"/>
        <v>26.318753968577361</v>
      </c>
      <c r="AT25">
        <f t="shared" si="9"/>
        <v>-80.677109595316011</v>
      </c>
      <c r="AU25">
        <f t="shared" si="9"/>
        <v>-2265.6128251453006</v>
      </c>
      <c r="AW25">
        <v>22</v>
      </c>
      <c r="AX25">
        <f>IF(Z25&gt;0, (R25*SUMPRODUCT(K25:$K$98, X25:$X$98)-K25*$AZ$3)/Z25, 0)</f>
        <v>-184368.84033412868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1000000</v>
      </c>
      <c r="S26">
        <f t="shared" si="1"/>
        <v>-262172.7985094309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-14264.43709105105</v>
      </c>
      <c r="AC26">
        <f t="shared" si="2"/>
        <v>-14214.658898659407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-22376.668899132288</v>
      </c>
      <c r="AI26">
        <f t="shared" si="6"/>
        <v>-22377.346632433542</v>
      </c>
      <c r="AJ26">
        <f t="shared" si="7"/>
        <v>-49.778192391642733</v>
      </c>
      <c r="AK26">
        <f t="shared" si="22"/>
        <v>-998.51059637357355</v>
      </c>
      <c r="AL26">
        <f t="shared" si="8"/>
        <v>-23425.63542119876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-1651.1286543187205</v>
      </c>
      <c r="AR26">
        <f t="shared" si="9"/>
        <v>-1651.1786628735563</v>
      </c>
      <c r="AS26">
        <f t="shared" si="9"/>
        <v>-3.6730310569692777</v>
      </c>
      <c r="AT26">
        <f t="shared" si="9"/>
        <v>-73.67805569028252</v>
      </c>
      <c r="AU26">
        <f t="shared" si="9"/>
        <v>-1728.5297496208082</v>
      </c>
      <c r="AW26">
        <v>23</v>
      </c>
      <c r="AX26">
        <f>IF(Z26&gt;0, (R26*SUMPRODUCT(K26:$K$98, X26:$X$98)-K26*$AZ$3)/Z26, 0)</f>
        <v>-262172.7985094309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1000000</v>
      </c>
      <c r="S27">
        <f t="shared" si="1"/>
        <v>-385885.97479922185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-14214.658898659407</v>
      </c>
      <c r="AC27">
        <f t="shared" si="2"/>
        <v>-13847.079751834068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-17792.613685862096</v>
      </c>
      <c r="AI27">
        <f t="shared" si="6"/>
        <v>-17793.062234159264</v>
      </c>
      <c r="AJ27">
        <f t="shared" si="7"/>
        <v>-367.57914682533919</v>
      </c>
      <c r="AK27">
        <f t="shared" si="22"/>
        <v>-995.02612290615855</v>
      </c>
      <c r="AL27">
        <f t="shared" si="8"/>
        <v>-19155.667503890763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-1172.2148135144046</v>
      </c>
      <c r="AR27">
        <f t="shared" si="9"/>
        <v>-1172.2443648196711</v>
      </c>
      <c r="AS27">
        <f t="shared" si="9"/>
        <v>-24.216887336233519</v>
      </c>
      <c r="AT27">
        <f t="shared" si="9"/>
        <v>-65.554413853834518</v>
      </c>
      <c r="AU27">
        <f t="shared" si="9"/>
        <v>-1262.0156660097391</v>
      </c>
      <c r="AW27">
        <v>24</v>
      </c>
      <c r="AX27">
        <f>IF(Z27&gt;0, (R27*SUMPRODUCT(K27:$K$98, X27:$X$98)-K27*$AZ$3)/Z27, 0)</f>
        <v>-385885.97479922185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1000000</v>
      </c>
      <c r="S28">
        <f t="shared" si="1"/>
        <v>-595517.9501925027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-13847.079751834068</v>
      </c>
      <c r="AC28">
        <f t="shared" si="2"/>
        <v>-13216.876885755566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-13331.106578934912</v>
      </c>
      <c r="AI28">
        <f t="shared" si="6"/>
        <v>-13331.384002916873</v>
      </c>
      <c r="AJ28">
        <f t="shared" si="7"/>
        <v>-630.20286607850176</v>
      </c>
      <c r="AK28">
        <f t="shared" si="22"/>
        <v>-969.29558262838486</v>
      </c>
      <c r="AL28">
        <f t="shared" si="8"/>
        <v>-14930.88245162376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-784.17976897345375</v>
      </c>
      <c r="AR28">
        <f t="shared" si="9"/>
        <v>-784.19608796938962</v>
      </c>
      <c r="AS28">
        <f t="shared" si="9"/>
        <v>-37.070616381444566</v>
      </c>
      <c r="AT28">
        <f t="shared" si="9"/>
        <v>-57.01717119669479</v>
      </c>
      <c r="AU28">
        <f t="shared" si="9"/>
        <v>-878.28387554752896</v>
      </c>
      <c r="AW28">
        <v>25</v>
      </c>
      <c r="AX28">
        <f>IF(Z28&gt;0, (R28*SUMPRODUCT(K28:$K$98, X28:$X$98)-K28*$AZ$3)/Z28, 0)</f>
        <v>-595517.9501925027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1000000</v>
      </c>
      <c r="S29">
        <f t="shared" si="1"/>
        <v>-977511.87481135863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-13216.876885755566</v>
      </c>
      <c r="AC29">
        <f t="shared" si="2"/>
        <v>-12391.7551550925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-9295.1460004159017</v>
      </c>
      <c r="AI29">
        <f t="shared" si="6"/>
        <v>-9295.3044608330383</v>
      </c>
      <c r="AJ29">
        <f t="shared" si="7"/>
        <v>-825.12173066306605</v>
      </c>
      <c r="AK29">
        <f t="shared" si="22"/>
        <v>-925.18138200288968</v>
      </c>
      <c r="AL29">
        <f t="shared" si="8"/>
        <v>-11045.607573498994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-488.18859163430267</v>
      </c>
      <c r="AR29">
        <f t="shared" si="9"/>
        <v>-488.19691410367193</v>
      </c>
      <c r="AS29">
        <f t="shared" si="9"/>
        <v>-43.336061165821071</v>
      </c>
      <c r="AT29">
        <f t="shared" si="9"/>
        <v>-48.5912750446372</v>
      </c>
      <c r="AU29">
        <f t="shared" si="9"/>
        <v>-580.12425031413022</v>
      </c>
      <c r="AW29">
        <v>26</v>
      </c>
      <c r="AX29">
        <f>IF(Z29&gt;0, (R29*SUMPRODUCT(K29:$K$98, X29:$X$98)-K29*$AZ$3)/Z29, 0)</f>
        <v>-977511.87481135863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1000000</v>
      </c>
      <c r="S30">
        <f t="shared" si="1"/>
        <v>-1738639.4829095167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-12391.7551550925</v>
      </c>
      <c r="AC30">
        <f t="shared" si="2"/>
        <v>-11443.067407765622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-5968.4433035361035</v>
      </c>
      <c r="AI30">
        <f t="shared" si="6"/>
        <v>-5968.5255738077749</v>
      </c>
      <c r="AJ30">
        <f t="shared" si="7"/>
        <v>-948.6877473268778</v>
      </c>
      <c r="AK30">
        <f t="shared" si="22"/>
        <v>-867.42286085647504</v>
      </c>
      <c r="AL30">
        <f t="shared" si="8"/>
        <v>-7784.6361819911281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-279.88167257944008</v>
      </c>
      <c r="AR30">
        <f t="shared" si="9"/>
        <v>-279.88553052699319</v>
      </c>
      <c r="AS30">
        <f t="shared" si="9"/>
        <v>-44.487364623226938</v>
      </c>
      <c r="AT30">
        <f t="shared" si="9"/>
        <v>-40.676563181276535</v>
      </c>
      <c r="AU30">
        <f t="shared" si="9"/>
        <v>-365.04945833149668</v>
      </c>
      <c r="AW30">
        <v>27</v>
      </c>
      <c r="AX30">
        <f>IF(Z30&gt;0, (R30*SUMPRODUCT(K30:$K$98, X30:$X$98)-K30*$AZ$3)/Z30, 0)</f>
        <v>-1738639.4829095167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1000000</v>
      </c>
      <c r="S31">
        <f t="shared" si="1"/>
        <v>-3443210.3483779053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-11443.067407765622</v>
      </c>
      <c r="AC31">
        <f t="shared" si="2"/>
        <v>-10440.02377770115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-3483.7445263454151</v>
      </c>
      <c r="AI31">
        <f t="shared" si="6"/>
        <v>-3483.7824271077902</v>
      </c>
      <c r="AJ31">
        <f t="shared" si="7"/>
        <v>-1003.0436300644724</v>
      </c>
      <c r="AK31">
        <f t="shared" si="22"/>
        <v>-801.01471854359363</v>
      </c>
      <c r="AL31">
        <f t="shared" si="8"/>
        <v>-5287.8407757158557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-145.86183222410827</v>
      </c>
      <c r="AR31">
        <f t="shared" si="9"/>
        <v>-145.86341910127476</v>
      </c>
      <c r="AS31">
        <f t="shared" si="9"/>
        <v>-41.996702276962054</v>
      </c>
      <c r="AT31">
        <f t="shared" si="9"/>
        <v>-33.537899694330932</v>
      </c>
      <c r="AU31">
        <f t="shared" si="9"/>
        <v>-221.3980210725677</v>
      </c>
      <c r="AW31">
        <v>28</v>
      </c>
      <c r="AX31">
        <f>IF(Z31&gt;0, (R31*SUMPRODUCT(K31:$K$98, X31:$X$98)-K31*$AZ$3)/Z31, 0)</f>
        <v>-3443210.3483779053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1000000</v>
      </c>
      <c r="S32">
        <f t="shared" si="1"/>
        <v>-7883455.2456632601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-10440.02377770115</v>
      </c>
      <c r="AC32">
        <f t="shared" si="2"/>
        <v>-9440.4165897074799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-1804.2430524079398</v>
      </c>
      <c r="AI32">
        <f t="shared" si="6"/>
        <v>-1804.2580211245361</v>
      </c>
      <c r="AJ32">
        <f t="shared" si="7"/>
        <v>-999.60718799366987</v>
      </c>
      <c r="AK32">
        <f t="shared" si="22"/>
        <v>-730.80166443908058</v>
      </c>
      <c r="AL32">
        <f t="shared" si="8"/>
        <v>-3534.6668735572862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-67.448513735837381</v>
      </c>
      <c r="AR32">
        <f t="shared" si="9"/>
        <v>-67.44907331548248</v>
      </c>
      <c r="AS32">
        <f t="shared" si="9"/>
        <v>-37.36859014635057</v>
      </c>
      <c r="AT32">
        <f t="shared" si="9"/>
        <v>-27.31975940619963</v>
      </c>
      <c r="AU32">
        <f t="shared" si="9"/>
        <v>-132.13742286803267</v>
      </c>
      <c r="AW32">
        <v>29</v>
      </c>
      <c r="AX32">
        <f>IF(Z32&gt;0, (R32*SUMPRODUCT(K32:$K$98, X32:$X$98)-K32*$AZ$3)/Z32, 0)</f>
        <v>-7883455.2456632601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1000000</v>
      </c>
      <c r="S33">
        <f t="shared" si="1"/>
        <v>-22087434.058083009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-9440.4165897074799</v>
      </c>
      <c r="AC33">
        <f t="shared" si="2"/>
        <v>-8485.1249068203033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-801.36161920342909</v>
      </c>
      <c r="AI33">
        <f t="shared" si="6"/>
        <v>-801.36642121261934</v>
      </c>
      <c r="AJ33">
        <f t="shared" si="7"/>
        <v>-955.29168288717665</v>
      </c>
      <c r="AK33">
        <f t="shared" si="22"/>
        <v>-660.82916127952365</v>
      </c>
      <c r="AL33">
        <f t="shared" si="8"/>
        <v>-2417.4872653793195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-26.747787126058736</v>
      </c>
      <c r="AR33">
        <f t="shared" si="9"/>
        <v>-26.747947407155959</v>
      </c>
      <c r="AS33">
        <f t="shared" si="9"/>
        <v>-31.885653074525571</v>
      </c>
      <c r="AT33">
        <f t="shared" si="9"/>
        <v>-22.057105442817043</v>
      </c>
      <c r="AU33">
        <f t="shared" si="9"/>
        <v>-80.690705924498573</v>
      </c>
      <c r="AW33">
        <v>30</v>
      </c>
      <c r="AX33">
        <f>IF(Z33&gt;0, (R33*SUMPRODUCT(K33:$K$98, X33:$X$98)-K33*$AZ$3)/Z33, 0)</f>
        <v>-22087434.058083009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1000000</v>
      </c>
      <c r="S34">
        <f t="shared" si="1"/>
        <v>-82173363.237462431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-8485.1249068203033</v>
      </c>
      <c r="AC34">
        <f t="shared" si="2"/>
        <v>-7598.7118041043841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-287.84741313035431</v>
      </c>
      <c r="AI34">
        <f t="shared" si="6"/>
        <v>-287.84856902678848</v>
      </c>
      <c r="AJ34">
        <f t="shared" si="7"/>
        <v>-886.41310271591919</v>
      </c>
      <c r="AK34">
        <f t="shared" si="22"/>
        <v>-593.95874347742131</v>
      </c>
      <c r="AL34">
        <f t="shared" si="8"/>
        <v>-1768.2204152201289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-8.578347361157018</v>
      </c>
      <c r="AR34">
        <f t="shared" si="9"/>
        <v>-8.5783818088562978</v>
      </c>
      <c r="AS34">
        <f t="shared" si="9"/>
        <v>-26.416633096975545</v>
      </c>
      <c r="AT34">
        <f t="shared" si="9"/>
        <v>-17.700990828214511</v>
      </c>
      <c r="AU34">
        <f t="shared" ref="AU34:AU69" si="23">AL34*$K34</f>
        <v>-52.696005734046352</v>
      </c>
      <c r="AW34">
        <v>31</v>
      </c>
      <c r="AX34">
        <f>IF(Z34&gt;0, (R34*SUMPRODUCT(K34:$K$98, X34:$X$98)-K34*$AZ$3)/Z34, 0)</f>
        <v>-82173363.237462431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1000000</v>
      </c>
      <c r="S35">
        <f t="shared" si="1"/>
        <v>-467754434.47469693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-7598.7118041043841</v>
      </c>
      <c r="AC35">
        <f t="shared" si="2"/>
        <v>-6791.9679283923469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-77.02662658132806</v>
      </c>
      <c r="AI35">
        <f t="shared" ref="AI35:AI66" si="25">SUM(AE35:AH35)</f>
        <v>-77.026808085965641</v>
      </c>
      <c r="AJ35">
        <f t="shared" si="7"/>
        <v>-806.74387571203715</v>
      </c>
      <c r="AK35">
        <f t="shared" si="22"/>
        <v>-531.90982628730694</v>
      </c>
      <c r="AL35">
        <f t="shared" si="8"/>
        <v>-1415.6805100853098</v>
      </c>
      <c r="AN35">
        <f t="shared" ref="AN35:AT69" si="26">AE35*$K35</f>
        <v>0</v>
      </c>
      <c r="AO35">
        <f t="shared" si="26"/>
        <v>0</v>
      </c>
      <c r="AP35">
        <f t="shared" si="26"/>
        <v>-4.8295981958988136E-6</v>
      </c>
      <c r="AQ35">
        <f t="shared" si="26"/>
        <v>-2.0495765933978998</v>
      </c>
      <c r="AR35">
        <f t="shared" si="26"/>
        <v>-2.0495814229960954</v>
      </c>
      <c r="AS35">
        <f t="shared" si="26"/>
        <v>-21.466386857545633</v>
      </c>
      <c r="AT35">
        <f t="shared" si="26"/>
        <v>-14.153416528059127</v>
      </c>
      <c r="AU35">
        <f t="shared" si="23"/>
        <v>-37.66938480860086</v>
      </c>
      <c r="AW35">
        <v>32</v>
      </c>
      <c r="AX35">
        <f>IF(Z35&gt;0, (R35*SUMPRODUCT(K35:$K$98, X35:$X$98)-K35*$AZ$3)/Z35, 0)</f>
        <v>-467754434.47469693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1000000</v>
      </c>
      <c r="S36">
        <f t="shared" si="1"/>
        <v>-2699793609.5371256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-6791.9679283923469</v>
      </c>
      <c r="AC36">
        <f t="shared" si="2"/>
        <v>-6066.0512343846776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-12.128309901996374</v>
      </c>
      <c r="AI36">
        <f t="shared" si="25"/>
        <v>-12.128337987713802</v>
      </c>
      <c r="AJ36">
        <f t="shared" si="7"/>
        <v>-725.91669400766932</v>
      </c>
      <c r="AK36">
        <f t="shared" si="22"/>
        <v>-475.43775498746436</v>
      </c>
      <c r="AL36">
        <f t="shared" si="8"/>
        <v>-1213.4827869828475</v>
      </c>
      <c r="AN36">
        <f t="shared" si="26"/>
        <v>0</v>
      </c>
      <c r="AO36">
        <f t="shared" si="26"/>
        <v>0</v>
      </c>
      <c r="AP36">
        <f t="shared" si="26"/>
        <v>-6.6725336700898711E-7</v>
      </c>
      <c r="AQ36">
        <f t="shared" si="26"/>
        <v>-0.28814131734926857</v>
      </c>
      <c r="AR36">
        <f t="shared" si="26"/>
        <v>-0.28814198460263557</v>
      </c>
      <c r="AS36">
        <f t="shared" si="26"/>
        <v>-17.246145109036664</v>
      </c>
      <c r="AT36">
        <f t="shared" si="26"/>
        <v>-11.295329864313333</v>
      </c>
      <c r="AU36">
        <f t="shared" si="23"/>
        <v>-28.829616957952634</v>
      </c>
      <c r="AW36">
        <v>33</v>
      </c>
      <c r="AX36">
        <f>IF(Z36&gt;0, (R36*SUMPRODUCT(K36:$K$98, X36:$X$98)-K36*$AZ$3)/Z36, 0)</f>
        <v>-2699793609.5371256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1000000</v>
      </c>
      <c r="S37">
        <f t="shared" si="1"/>
        <v>-15831552002.302097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-6066.0512343846776</v>
      </c>
      <c r="AC37">
        <f t="shared" si="2"/>
        <v>-5416.3694912367882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-1.8822638352563996</v>
      </c>
      <c r="AI37">
        <f t="shared" si="25"/>
        <v>-1.8822681118187121</v>
      </c>
      <c r="AJ37">
        <f t="shared" si="7"/>
        <v>-649.68174314788939</v>
      </c>
      <c r="AK37">
        <f t="shared" si="22"/>
        <v>-424.62358640692747</v>
      </c>
      <c r="AL37">
        <f t="shared" si="8"/>
        <v>-1076.1875976666356</v>
      </c>
      <c r="AN37">
        <f t="shared" si="26"/>
        <v>0</v>
      </c>
      <c r="AO37">
        <f t="shared" si="26"/>
        <v>0</v>
      </c>
      <c r="AP37">
        <f t="shared" si="26"/>
        <v>-9.0715611743284482E-8</v>
      </c>
      <c r="AQ37">
        <f t="shared" si="26"/>
        <v>-3.99270962990299E-2</v>
      </c>
      <c r="AR37">
        <f t="shared" si="26"/>
        <v>-3.9927187014641645E-2</v>
      </c>
      <c r="AS37">
        <f t="shared" si="26"/>
        <v>-13.781227177885977</v>
      </c>
      <c r="AT37">
        <f t="shared" si="26"/>
        <v>-9.0072318809649694</v>
      </c>
      <c r="AU37">
        <f t="shared" si="23"/>
        <v>-22.828386245865588</v>
      </c>
      <c r="AW37">
        <v>34</v>
      </c>
      <c r="AX37">
        <f>IF(Z37&gt;0, (R37*SUMPRODUCT(K37:$K$98, X37:$X$98)-K37*$AZ$3)/Z37, 0)</f>
        <v>-15831552002.302097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1000000</v>
      </c>
      <c r="S38">
        <f t="shared" si="1"/>
        <v>-94521904664.910522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-5416.3694912367882</v>
      </c>
      <c r="AC38">
        <f t="shared" si="2"/>
        <v>-4836.079164346269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-0.28754015373520569</v>
      </c>
      <c r="AI38">
        <f t="shared" si="25"/>
        <v>-0.28754079327997334</v>
      </c>
      <c r="AJ38">
        <f t="shared" si="7"/>
        <v>-580.29032689051928</v>
      </c>
      <c r="AK38">
        <f t="shared" si="22"/>
        <v>-379.14586438657523</v>
      </c>
      <c r="AL38">
        <f t="shared" si="8"/>
        <v>-959.72373207037447</v>
      </c>
      <c r="AN38">
        <f t="shared" si="26"/>
        <v>0</v>
      </c>
      <c r="AO38">
        <f t="shared" si="26"/>
        <v>0</v>
      </c>
      <c r="AP38">
        <f t="shared" si="26"/>
        <v>-1.211267756704416E-8</v>
      </c>
      <c r="AQ38">
        <f t="shared" si="26"/>
        <v>-5.4458754821972988E-3</v>
      </c>
      <c r="AR38">
        <f t="shared" si="26"/>
        <v>-5.4458875948748663E-3</v>
      </c>
      <c r="AS38">
        <f t="shared" si="26"/>
        <v>-10.990426285573795</v>
      </c>
      <c r="AT38">
        <f t="shared" si="26"/>
        <v>-7.1808446236722778</v>
      </c>
      <c r="AU38">
        <f t="shared" si="23"/>
        <v>-18.176716796840946</v>
      </c>
      <c r="AW38">
        <v>35</v>
      </c>
      <c r="AX38">
        <f>IF(Z38&gt;0, (R38*SUMPRODUCT(K38:$K$98, X38:$X$98)-K38*$AZ$3)/Z38, 0)</f>
        <v>-94521904664.910522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1000000</v>
      </c>
      <c r="S39">
        <f t="shared" si="1"/>
        <v>-575929267297.21692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-4836.079164346269</v>
      </c>
      <c r="AC39">
        <f t="shared" si="2"/>
        <v>-4317.9325977335193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-4.3154614164857816E-2</v>
      </c>
      <c r="AI39">
        <f t="shared" si="25"/>
        <v>-4.3154707881500706E-2</v>
      </c>
      <c r="AJ39">
        <f t="shared" si="7"/>
        <v>-518.14656661274967</v>
      </c>
      <c r="AK39">
        <f t="shared" si="22"/>
        <v>-338.52554150423884</v>
      </c>
      <c r="AL39">
        <f t="shared" si="8"/>
        <v>-856.71526282487002</v>
      </c>
      <c r="AN39">
        <f t="shared" si="26"/>
        <v>0</v>
      </c>
      <c r="AO39">
        <f t="shared" si="26"/>
        <v>0</v>
      </c>
      <c r="AP39">
        <f t="shared" si="26"/>
        <v>-1.5847760774336429E-9</v>
      </c>
      <c r="AQ39">
        <f t="shared" si="26"/>
        <v>-7.2975725604628827E-4</v>
      </c>
      <c r="AR39">
        <f t="shared" si="26"/>
        <v>-7.2975884082236578E-4</v>
      </c>
      <c r="AS39">
        <f t="shared" si="26"/>
        <v>-8.7620112935464913</v>
      </c>
      <c r="AT39">
        <f t="shared" si="26"/>
        <v>-5.7245667711447412</v>
      </c>
      <c r="AU39">
        <f t="shared" si="23"/>
        <v>-14.487307823532054</v>
      </c>
      <c r="AW39">
        <v>36</v>
      </c>
      <c r="AX39">
        <f>IF(Z39&gt;0, (R39*SUMPRODUCT(K39:$K$98, X39:$X$98)-K39*$AZ$3)/Z39, 0)</f>
        <v>-575929267297.21692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1000000</v>
      </c>
      <c r="S40">
        <f t="shared" si="1"/>
        <v>-3582259061752.2896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-4317.9325977335193</v>
      </c>
      <c r="AC40">
        <f t="shared" si="2"/>
        <v>-3855.2976020548535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-6.3461384643317765E-3</v>
      </c>
      <c r="AI40">
        <f t="shared" si="25"/>
        <v>-6.3461519170774309E-3</v>
      </c>
      <c r="AJ40">
        <f t="shared" si="7"/>
        <v>-462.63499567866575</v>
      </c>
      <c r="AK40">
        <f t="shared" si="22"/>
        <v>-302.2552818413464</v>
      </c>
      <c r="AL40">
        <f t="shared" si="8"/>
        <v>-764.89662367192921</v>
      </c>
      <c r="AN40">
        <f t="shared" si="26"/>
        <v>0</v>
      </c>
      <c r="AO40">
        <f t="shared" si="26"/>
        <v>0</v>
      </c>
      <c r="AP40">
        <f t="shared" si="26"/>
        <v>-2.0311597995167259E-10</v>
      </c>
      <c r="AQ40">
        <f t="shared" si="26"/>
        <v>-9.5817029936673794E-5</v>
      </c>
      <c r="AR40">
        <f t="shared" si="26"/>
        <v>-9.5817233052653748E-5</v>
      </c>
      <c r="AS40">
        <f t="shared" si="26"/>
        <v>-6.9850841546936318</v>
      </c>
      <c r="AT40">
        <f t="shared" si="26"/>
        <v>-4.5635946255325779</v>
      </c>
      <c r="AU40">
        <f t="shared" si="23"/>
        <v>-11.548774597459262</v>
      </c>
      <c r="AW40">
        <v>37</v>
      </c>
      <c r="AX40">
        <f>IF(Z40&gt;0, (R40*SUMPRODUCT(K40:$K$98, X40:$X$98)-K40*$AZ$3)/Z40, 0)</f>
        <v>-3582259061752.2896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1000000</v>
      </c>
      <c r="S41">
        <f t="shared" si="1"/>
        <v>-22794185348910.059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-3855.2976020548535</v>
      </c>
      <c r="AC41">
        <f t="shared" si="2"/>
        <v>-3442.2300858755252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-9.1444393929761638E-4</v>
      </c>
      <c r="AI41">
        <f t="shared" si="25"/>
        <v>-9.1444582696657297E-4</v>
      </c>
      <c r="AJ41">
        <f t="shared" si="7"/>
        <v>-413.06751617932832</v>
      </c>
      <c r="AK41">
        <f t="shared" si="22"/>
        <v>-269.87083214383978</v>
      </c>
      <c r="AL41">
        <f t="shared" si="8"/>
        <v>-682.93926276899515</v>
      </c>
      <c r="AN41">
        <f t="shared" si="26"/>
        <v>0</v>
      </c>
      <c r="AO41">
        <f t="shared" si="26"/>
        <v>0</v>
      </c>
      <c r="AP41">
        <f t="shared" si="26"/>
        <v>-2.5447256787222295E-11</v>
      </c>
      <c r="AQ41">
        <f t="shared" si="26"/>
        <v>-1.232742089646192E-5</v>
      </c>
      <c r="AR41">
        <f t="shared" si="26"/>
        <v>-1.2327446343718708E-5</v>
      </c>
      <c r="AS41">
        <f t="shared" si="26"/>
        <v>-5.5684738142721786</v>
      </c>
      <c r="AT41">
        <f t="shared" si="26"/>
        <v>-3.6380702988428779</v>
      </c>
      <c r="AU41">
        <f t="shared" si="23"/>
        <v>-9.2065564405614015</v>
      </c>
      <c r="AW41">
        <v>38</v>
      </c>
      <c r="AX41">
        <f>IF(Z41&gt;0, (R41*SUMPRODUCT(K41:$K$98, X41:$X$98)-K41*$AZ$3)/Z41, 0)</f>
        <v>-22794185348910.059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1000000</v>
      </c>
      <c r="S42">
        <f t="shared" si="1"/>
        <v>-148624270489221.81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-3442.2300858755252</v>
      </c>
      <c r="AC42">
        <f t="shared" si="2"/>
        <v>-3073.4197303490555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-1.288242572830288E-4</v>
      </c>
      <c r="AI42">
        <f t="shared" si="25"/>
        <v>-1.2882451577207976E-4</v>
      </c>
      <c r="AJ42">
        <f t="shared" si="7"/>
        <v>-368.81035552646972</v>
      </c>
      <c r="AK42">
        <f t="shared" si="22"/>
        <v>-240.95610601128678</v>
      </c>
      <c r="AL42">
        <f t="shared" si="8"/>
        <v>-609.76659036227227</v>
      </c>
      <c r="AN42">
        <f t="shared" si="26"/>
        <v>0</v>
      </c>
      <c r="AO42">
        <f t="shared" si="26"/>
        <v>0</v>
      </c>
      <c r="AP42">
        <f t="shared" si="26"/>
        <v>-3.1112812226395084E-12</v>
      </c>
      <c r="AQ42">
        <f t="shared" si="26"/>
        <v>-1.550582089285273E-6</v>
      </c>
      <c r="AR42">
        <f t="shared" si="26"/>
        <v>-1.5505852005664958E-6</v>
      </c>
      <c r="AS42">
        <f t="shared" si="26"/>
        <v>-4.439154113389292</v>
      </c>
      <c r="AT42">
        <f t="shared" si="26"/>
        <v>-2.9002474391462725</v>
      </c>
      <c r="AU42">
        <f t="shared" si="23"/>
        <v>-7.3394031031207652</v>
      </c>
      <c r="AW42">
        <v>39</v>
      </c>
      <c r="AX42">
        <f>IF(Z42&gt;0, (R42*SUMPRODUCT(K42:$K$98, X42:$X$98)-K42*$AZ$3)/Z42, 0)</f>
        <v>-148624270489221.81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1000000</v>
      </c>
      <c r="S43">
        <f t="shared" si="1"/>
        <v>-994454078146929.75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-3073.4197303490555</v>
      </c>
      <c r="AC43">
        <f t="shared" si="2"/>
        <v>-2744.1247606015204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-1.7712904502051422E-5</v>
      </c>
      <c r="AI43">
        <f t="shared" si="25"/>
        <v>-1.7712938994905603E-5</v>
      </c>
      <c r="AJ43">
        <f t="shared" si="7"/>
        <v>-329.29496974753511</v>
      </c>
      <c r="AK43">
        <f t="shared" si="22"/>
        <v>-215.1393811244339</v>
      </c>
      <c r="AL43">
        <f t="shared" si="8"/>
        <v>-544.43436858490804</v>
      </c>
      <c r="AN43">
        <f t="shared" si="26"/>
        <v>0</v>
      </c>
      <c r="AO43">
        <f t="shared" si="26"/>
        <v>0</v>
      </c>
      <c r="AP43">
        <f t="shared" si="26"/>
        <v>-3.7068774261772481E-13</v>
      </c>
      <c r="AQ43">
        <f t="shared" si="26"/>
        <v>-1.9035700990580438E-7</v>
      </c>
      <c r="AR43">
        <f t="shared" si="26"/>
        <v>-1.9035738059354697E-7</v>
      </c>
      <c r="AS43">
        <f t="shared" si="26"/>
        <v>-3.538866582321571</v>
      </c>
      <c r="AT43">
        <f t="shared" si="26"/>
        <v>-2.312059510008055</v>
      </c>
      <c r="AU43">
        <f t="shared" si="23"/>
        <v>-5.8509262826870074</v>
      </c>
      <c r="AW43">
        <v>40</v>
      </c>
      <c r="AX43">
        <f>IF(Z43&gt;0, (R43*SUMPRODUCT(K43:$K$98, X43:$X$98)-K43*$AZ$3)/Z43, 0)</f>
        <v>-994454078146929.75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1000000</v>
      </c>
      <c r="S44">
        <f t="shared" si="1"/>
        <v>-6846372134110207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-2744.1247606015204</v>
      </c>
      <c r="AC44">
        <f t="shared" si="2"/>
        <v>-2450.1113935614153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-2.3739640222489669E-6</v>
      </c>
      <c r="AI44">
        <f t="shared" si="25"/>
        <v>-2.3739684956243283E-6</v>
      </c>
      <c r="AJ44">
        <f t="shared" si="7"/>
        <v>-294.01336704010509</v>
      </c>
      <c r="AK44">
        <f t="shared" si="22"/>
        <v>-192.08873324210646</v>
      </c>
      <c r="AL44">
        <f t="shared" si="8"/>
        <v>-486.10210265618002</v>
      </c>
      <c r="AN44">
        <f t="shared" si="26"/>
        <v>0</v>
      </c>
      <c r="AO44">
        <f t="shared" si="26"/>
        <v>0</v>
      </c>
      <c r="AP44">
        <f t="shared" si="26"/>
        <v>-4.2923626966359265E-14</v>
      </c>
      <c r="AQ44">
        <f t="shared" si="26"/>
        <v>-2.2779028784944655E-8</v>
      </c>
      <c r="AR44">
        <f t="shared" si="26"/>
        <v>-2.2779071708571622E-8</v>
      </c>
      <c r="AS44">
        <f t="shared" si="26"/>
        <v>-2.821162784354394</v>
      </c>
      <c r="AT44">
        <f t="shared" si="26"/>
        <v>-1.8431596868263798</v>
      </c>
      <c r="AU44">
        <f t="shared" si="23"/>
        <v>-4.6643224939598458</v>
      </c>
      <c r="AW44">
        <v>41</v>
      </c>
      <c r="AX44">
        <f>IF(Z44&gt;0, (R44*SUMPRODUCT(K44:$K$98, X44:$X$98)-K44*$AZ$3)/Z44, 0)</f>
        <v>-6846372134110207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1000000</v>
      </c>
      <c r="S45">
        <f t="shared" si="1"/>
        <v>-4.8578932370861352E+16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-2450.1113935614153</v>
      </c>
      <c r="AC45">
        <f t="shared" si="2"/>
        <v>-2187.5994585569965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-3.0925947320948395E-7</v>
      </c>
      <c r="AI45">
        <f t="shared" si="25"/>
        <v>-3.092600361076766E-7</v>
      </c>
      <c r="AJ45">
        <f t="shared" si="7"/>
        <v>-262.51193500441877</v>
      </c>
      <c r="AK45">
        <f t="shared" si="22"/>
        <v>-171.50779754929908</v>
      </c>
      <c r="AL45">
        <f t="shared" si="8"/>
        <v>-434.01973286297789</v>
      </c>
      <c r="AN45">
        <f t="shared" si="26"/>
        <v>0</v>
      </c>
      <c r="AO45">
        <f t="shared" si="26"/>
        <v>0</v>
      </c>
      <c r="AP45">
        <f t="shared" si="26"/>
        <v>-4.822507392766058E-15</v>
      </c>
      <c r="AQ45">
        <f t="shared" si="26"/>
        <v>-2.649513029771263E-9</v>
      </c>
      <c r="AR45">
        <f t="shared" si="26"/>
        <v>-2.6495178522786558E-9</v>
      </c>
      <c r="AS45">
        <f t="shared" si="26"/>
        <v>-2.2490137005230628</v>
      </c>
      <c r="AT45">
        <f t="shared" si="26"/>
        <v>-1.4693556177871177</v>
      </c>
      <c r="AU45">
        <f t="shared" si="23"/>
        <v>-3.7183693209596984</v>
      </c>
      <c r="AW45">
        <v>42</v>
      </c>
      <c r="AX45">
        <f>IF(Z45&gt;0, (R45*SUMPRODUCT(K45:$K$98, X45:$X$98)-K45*$AZ$3)/Z45, 0)</f>
        <v>-4.8578932370861352E+16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1000000</v>
      </c>
      <c r="S46">
        <f t="shared" si="1"/>
        <v>-3.5626114914301875E+17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-2187.5994585569965</v>
      </c>
      <c r="AC46">
        <f t="shared" si="2"/>
        <v>-1953.2138022853621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-3.9099003027704802E-8</v>
      </c>
      <c r="AI46">
        <f t="shared" si="25"/>
        <v>-3.9099071559377671E-8</v>
      </c>
      <c r="AJ46">
        <f t="shared" si="7"/>
        <v>-234.38565627163439</v>
      </c>
      <c r="AK46">
        <f t="shared" si="22"/>
        <v>-153.13196209898976</v>
      </c>
      <c r="AL46">
        <f t="shared" si="8"/>
        <v>-387.51761840972324</v>
      </c>
      <c r="AN46">
        <f t="shared" si="26"/>
        <v>0</v>
      </c>
      <c r="AO46">
        <f t="shared" si="26"/>
        <v>0</v>
      </c>
      <c r="AP46">
        <f t="shared" si="26"/>
        <v>-5.2422334625334216E-16</v>
      </c>
      <c r="AQ46">
        <f t="shared" si="26"/>
        <v>-2.9908229793104673E-10</v>
      </c>
      <c r="AR46">
        <f t="shared" si="26"/>
        <v>-2.9908282215439301E-10</v>
      </c>
      <c r="AS46">
        <f t="shared" si="26"/>
        <v>-1.7928999527206597</v>
      </c>
      <c r="AT46">
        <f t="shared" si="26"/>
        <v>-1.1713613024558063</v>
      </c>
      <c r="AU46">
        <f t="shared" si="23"/>
        <v>-2.9642612554755488</v>
      </c>
      <c r="AW46">
        <v>43</v>
      </c>
      <c r="AX46">
        <f>IF(Z46&gt;0, (R46*SUMPRODUCT(K46:$K$98, X46:$X$98)-K46*$AZ$3)/Z46, 0)</f>
        <v>-3.5626114914301875E+17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1000000</v>
      </c>
      <c r="S47">
        <f t="shared" si="1"/>
        <v>-2.70891868028845E+18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-1953.2138022853621</v>
      </c>
      <c r="AC47">
        <f t="shared" si="2"/>
        <v>-1743.9408948979076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-4.7839309914236652E-9</v>
      </c>
      <c r="AI47">
        <f t="shared" si="25"/>
        <v>-4.7839390386424111E-9</v>
      </c>
      <c r="AJ47">
        <f t="shared" si="7"/>
        <v>-209.27290738745455</v>
      </c>
      <c r="AK47">
        <f t="shared" si="22"/>
        <v>-136.72496615997537</v>
      </c>
      <c r="AL47">
        <f t="shared" si="8"/>
        <v>-345.99787355221383</v>
      </c>
      <c r="AN47">
        <f t="shared" si="26"/>
        <v>0</v>
      </c>
      <c r="AO47">
        <f t="shared" si="26"/>
        <v>0</v>
      </c>
      <c r="AP47">
        <f t="shared" si="26"/>
        <v>-5.4960770101539353E-17</v>
      </c>
      <c r="AQ47">
        <f t="shared" si="26"/>
        <v>-3.2673217876934613E-11</v>
      </c>
      <c r="AR47">
        <f t="shared" si="26"/>
        <v>-3.2673272837704712E-11</v>
      </c>
      <c r="AS47">
        <f t="shared" si="26"/>
        <v>-1.4292888653845388</v>
      </c>
      <c r="AT47">
        <f t="shared" si="26"/>
        <v>-0.93380205871907151</v>
      </c>
      <c r="AU47">
        <f t="shared" si="23"/>
        <v>-2.3630909241362836</v>
      </c>
      <c r="AW47">
        <v>44</v>
      </c>
      <c r="AX47">
        <f>IF(Z47&gt;0, (R47*SUMPRODUCT(K47:$K$98, X47:$X$98)-K47*$AZ$3)/Z47, 0)</f>
        <v>-2.70891868028845E+18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1000000</v>
      </c>
      <c r="S48">
        <f t="shared" si="1"/>
        <v>-2.1400629033379668E+19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-1743.9408948979076</v>
      </c>
      <c r="AC48">
        <f t="shared" si="2"/>
        <v>-1557.0900847303033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-5.6458064448091181E-10</v>
      </c>
      <c r="AI48">
        <f t="shared" si="25"/>
        <v>-5.6458155396941467E-10</v>
      </c>
      <c r="AJ48">
        <f t="shared" si="7"/>
        <v>-186.85081016760432</v>
      </c>
      <c r="AK48">
        <f t="shared" si="22"/>
        <v>-122.07586264285354</v>
      </c>
      <c r="AL48">
        <f t="shared" si="8"/>
        <v>-308.9266728110224</v>
      </c>
      <c r="AN48">
        <f t="shared" si="26"/>
        <v>0</v>
      </c>
      <c r="AO48">
        <f t="shared" si="26"/>
        <v>0</v>
      </c>
      <c r="AP48">
        <f t="shared" si="26"/>
        <v>-5.5460808095134808E-18</v>
      </c>
      <c r="AQ48">
        <f t="shared" si="26"/>
        <v>-3.4428251352763465E-12</v>
      </c>
      <c r="AR48">
        <f t="shared" si="26"/>
        <v>-3.4428306813571562E-12</v>
      </c>
      <c r="AS48">
        <f t="shared" si="26"/>
        <v>-1.1394203327378269</v>
      </c>
      <c r="AT48">
        <f t="shared" si="26"/>
        <v>-0.74442128405549435</v>
      </c>
      <c r="AU48">
        <f t="shared" si="23"/>
        <v>-1.8838416167967638</v>
      </c>
      <c r="AW48">
        <v>45</v>
      </c>
      <c r="AX48">
        <f>IF(Z48&gt;0, (R48*SUMPRODUCT(K48:$K$98, X48:$X$98)-K48*$AZ$3)/Z48, 0)</f>
        <v>-2.1400629033379668E+19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1000000</v>
      </c>
      <c r="S49">
        <f t="shared" si="1"/>
        <v>-1.7624399598809986E+20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-1557.0900847303033</v>
      </c>
      <c r="AC49">
        <f t="shared" si="2"/>
        <v>-1390.2590042234879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-6.4143226357538039E-11</v>
      </c>
      <c r="AI49">
        <f t="shared" si="25"/>
        <v>-6.4143324960826365E-11</v>
      </c>
      <c r="AJ49">
        <f t="shared" si="7"/>
        <v>-166.8310805068154</v>
      </c>
      <c r="AK49">
        <f t="shared" si="22"/>
        <v>-108.99630593112124</v>
      </c>
      <c r="AL49">
        <f t="shared" si="8"/>
        <v>-275.82738643800076</v>
      </c>
      <c r="AN49">
        <f t="shared" si="26"/>
        <v>0</v>
      </c>
      <c r="AO49">
        <f t="shared" si="26"/>
        <v>0</v>
      </c>
      <c r="AP49">
        <f t="shared" si="26"/>
        <v>-5.3686161768433581E-19</v>
      </c>
      <c r="AQ49">
        <f t="shared" si="26"/>
        <v>-3.4923821354370631E-13</v>
      </c>
      <c r="AR49">
        <f t="shared" si="26"/>
        <v>-3.4923875040532397E-13</v>
      </c>
      <c r="AS49">
        <f t="shared" si="26"/>
        <v>-0.90833891321588256</v>
      </c>
      <c r="AT49">
        <f t="shared" si="26"/>
        <v>-0.59344808996772003</v>
      </c>
      <c r="AU49">
        <f t="shared" si="23"/>
        <v>-1.5017870031839518</v>
      </c>
      <c r="AW49">
        <v>46</v>
      </c>
      <c r="AX49">
        <f>IF(Z49&gt;0, (R49*SUMPRODUCT(K49:$K$98, X49:$X$98)-K49*$AZ$3)/Z49, 0)</f>
        <v>-1.7624399598809986E+20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1000000</v>
      </c>
      <c r="S50">
        <f t="shared" si="1"/>
        <v>-1.5162569034005584E+21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-1390.2590042234879</v>
      </c>
      <c r="AC50">
        <f t="shared" si="2"/>
        <v>-1241.3026823424002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-6.9907179257126799E-12</v>
      </c>
      <c r="AI50">
        <f t="shared" si="25"/>
        <v>-6.9907281589940545E-12</v>
      </c>
      <c r="AJ50">
        <f t="shared" si="7"/>
        <v>-148.95632188108766</v>
      </c>
      <c r="AK50">
        <f t="shared" si="22"/>
        <v>-97.318130295644153</v>
      </c>
      <c r="AL50">
        <f t="shared" si="8"/>
        <v>-246.27445217673881</v>
      </c>
      <c r="AN50">
        <f t="shared" si="26"/>
        <v>0</v>
      </c>
      <c r="AO50">
        <f t="shared" si="26"/>
        <v>0</v>
      </c>
      <c r="AP50">
        <f t="shared" si="26"/>
        <v>-4.9747109335293234E-20</v>
      </c>
      <c r="AQ50">
        <f t="shared" si="26"/>
        <v>-3.3984017075140282E-14</v>
      </c>
      <c r="AR50">
        <f t="shared" si="26"/>
        <v>-3.3984066822249617E-14</v>
      </c>
      <c r="AS50">
        <f t="shared" si="26"/>
        <v>-0.72412222035706131</v>
      </c>
      <c r="AT50">
        <f t="shared" si="26"/>
        <v>-0.47309318396661443</v>
      </c>
      <c r="AU50">
        <f t="shared" si="23"/>
        <v>-1.1972154043237098</v>
      </c>
      <c r="AW50">
        <v>47</v>
      </c>
      <c r="AX50">
        <f>IF(Z50&gt;0, (R50*SUMPRODUCT(K50:$K$98, X50:$X$98)-K50*$AZ$3)/Z50, 0)</f>
        <v>-1.5162569034005584E+21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1000000</v>
      </c>
      <c r="S51">
        <f t="shared" si="1"/>
        <v>-1.3643833321150256E+22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-1241.3026823424002</v>
      </c>
      <c r="AC51">
        <f t="shared" si="2"/>
        <v>-1108.305966377143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-7.2924461064645078E-13</v>
      </c>
      <c r="AI51">
        <f t="shared" si="25"/>
        <v>-7.2924562603737895E-13</v>
      </c>
      <c r="AJ51">
        <f t="shared" si="7"/>
        <v>-132.99671596525718</v>
      </c>
      <c r="AK51">
        <f t="shared" si="22"/>
        <v>-86.89118776396802</v>
      </c>
      <c r="AL51">
        <f t="shared" si="8"/>
        <v>-219.88790372922594</v>
      </c>
      <c r="AN51">
        <f t="shared" si="26"/>
        <v>0</v>
      </c>
      <c r="AO51">
        <f t="shared" si="26"/>
        <v>0</v>
      </c>
      <c r="AP51">
        <f t="shared" si="26"/>
        <v>-4.4072551181758187E-21</v>
      </c>
      <c r="AQ51">
        <f t="shared" si="26"/>
        <v>-3.1652508935416705E-15</v>
      </c>
      <c r="AR51">
        <f t="shared" si="26"/>
        <v>-3.1652553007967887E-15</v>
      </c>
      <c r="AS51">
        <f t="shared" si="26"/>
        <v>-0.5772658006673016</v>
      </c>
      <c r="AT51">
        <f t="shared" si="26"/>
        <v>-0.37714698976930372</v>
      </c>
      <c r="AU51">
        <f t="shared" si="23"/>
        <v>-0.95441279043660854</v>
      </c>
      <c r="AW51">
        <v>48</v>
      </c>
      <c r="AX51">
        <f>IF(Z51&gt;0, (R51*SUMPRODUCT(K51:$K$98, X51:$X$98)-K51*$AZ$3)/Z51, 0)</f>
        <v>-1.3643833321150256E+22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1000000</v>
      </c>
      <c r="S52">
        <f t="shared" si="1"/>
        <v>-1.2883174463058175E+23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-1108.305966377143</v>
      </c>
      <c r="AC52">
        <f t="shared" si="2"/>
        <v>-989.55889855102055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-7.2737943906106751E-14</v>
      </c>
      <c r="AI52">
        <f t="shared" si="25"/>
        <v>-7.2738039918826807E-14</v>
      </c>
      <c r="AJ52">
        <f t="shared" si="7"/>
        <v>-118.74706782612247</v>
      </c>
      <c r="AK52">
        <f t="shared" si="22"/>
        <v>-77.581417646400013</v>
      </c>
      <c r="AL52">
        <f t="shared" si="8"/>
        <v>-196.32848547252257</v>
      </c>
      <c r="AN52">
        <f t="shared" si="26"/>
        <v>0</v>
      </c>
      <c r="AO52">
        <f t="shared" si="26"/>
        <v>0</v>
      </c>
      <c r="AP52">
        <f t="shared" si="26"/>
        <v>-3.7208799881059577E-22</v>
      </c>
      <c r="AQ52">
        <f t="shared" si="26"/>
        <v>-2.8188885773758522E-16</v>
      </c>
      <c r="AR52">
        <f t="shared" si="26"/>
        <v>-2.8188922982558406E-16</v>
      </c>
      <c r="AS52">
        <f t="shared" si="26"/>
        <v>-0.46019276201156051</v>
      </c>
      <c r="AT52">
        <f t="shared" si="26"/>
        <v>-0.3006592711808862</v>
      </c>
      <c r="AU52">
        <f t="shared" si="23"/>
        <v>-0.7608520331924471</v>
      </c>
      <c r="AW52">
        <v>49</v>
      </c>
      <c r="AX52">
        <f>IF(Z52&gt;0, (R52*SUMPRODUCT(K52:$K$98, X52:$X$98)-K52*$AZ$3)/Z52, 0)</f>
        <v>-1.2883174463058175E+23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1000000</v>
      </c>
      <c r="S53">
        <f t="shared" si="1"/>
        <v>-1.2808149772837447E+24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-989.55889855102055</v>
      </c>
      <c r="AC53">
        <f t="shared" si="2"/>
        <v>-883.53473084912537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-6.9143851307207286E-15</v>
      </c>
      <c r="AI53">
        <f t="shared" si="25"/>
        <v>-6.9143937534994525E-15</v>
      </c>
      <c r="AJ53">
        <f t="shared" si="7"/>
        <v>-106.02416770189518</v>
      </c>
      <c r="AK53">
        <f t="shared" si="22"/>
        <v>-69.269122898571439</v>
      </c>
      <c r="AL53">
        <f t="shared" si="8"/>
        <v>-175.29329060046661</v>
      </c>
      <c r="AN53">
        <f t="shared" si="26"/>
        <v>0</v>
      </c>
      <c r="AO53">
        <f t="shared" si="26"/>
        <v>0</v>
      </c>
      <c r="AP53">
        <f t="shared" si="26"/>
        <v>-2.9836378503425991E-23</v>
      </c>
      <c r="AQ53">
        <f t="shared" si="26"/>
        <v>-2.3925026778475192E-17</v>
      </c>
      <c r="AR53">
        <f t="shared" si="26"/>
        <v>-2.3925056614853695E-17</v>
      </c>
      <c r="AS53">
        <f t="shared" si="26"/>
        <v>-0.36686285236891025</v>
      </c>
      <c r="AT53">
        <f t="shared" si="26"/>
        <v>-0.23968373021435441</v>
      </c>
      <c r="AU53">
        <f t="shared" si="23"/>
        <v>-0.60654658258326455</v>
      </c>
      <c r="AW53">
        <v>50</v>
      </c>
      <c r="AX53">
        <f>IF(Z53&gt;0, (R53*SUMPRODUCT(K53:$K$98, X53:$X$98)-K53*$AZ$3)/Z53, 0)</f>
        <v>-1.2808149772837447E+24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1000000</v>
      </c>
      <c r="S54">
        <f t="shared" si="1"/>
        <v>-1.3452512079409466E+25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-883.53473084912537</v>
      </c>
      <c r="AC54">
        <f t="shared" si="2"/>
        <v>-788.87029540100468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-6.2428296087587277E-16</v>
      </c>
      <c r="AI54">
        <f t="shared" si="25"/>
        <v>-6.2428369388979866E-16</v>
      </c>
      <c r="AJ54">
        <f t="shared" si="7"/>
        <v>-94.664435448120685</v>
      </c>
      <c r="AK54">
        <f t="shared" si="22"/>
        <v>-61.847431159438784</v>
      </c>
      <c r="AL54">
        <f t="shared" si="8"/>
        <v>-156.51186660755945</v>
      </c>
      <c r="AN54">
        <f t="shared" si="26"/>
        <v>0</v>
      </c>
      <c r="AO54">
        <f t="shared" si="26"/>
        <v>0</v>
      </c>
      <c r="AP54">
        <f t="shared" si="26"/>
        <v>-2.2646081676280512E-24</v>
      </c>
      <c r="AQ54">
        <f t="shared" si="26"/>
        <v>-1.9286895407605933E-18</v>
      </c>
      <c r="AR54">
        <f t="shared" si="26"/>
        <v>-1.9286918053687612E-18</v>
      </c>
      <c r="AS54">
        <f t="shared" si="26"/>
        <v>-0.29246081980939903</v>
      </c>
      <c r="AT54">
        <f t="shared" si="26"/>
        <v>-0.19107440227547384</v>
      </c>
      <c r="AU54">
        <f t="shared" si="23"/>
        <v>-0.48353522208487282</v>
      </c>
      <c r="AW54">
        <v>51</v>
      </c>
      <c r="AX54">
        <f>IF(Z54&gt;0, (R54*SUMPRODUCT(K54:$K$98, X54:$X$98)-K54*$AZ$3)/Z54, 0)</f>
        <v>-1.3452512079409466E+25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1000000</v>
      </c>
      <c r="S55">
        <f t="shared" si="1"/>
        <v>-1.4978650520640307E+26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-788.87029540100468</v>
      </c>
      <c r="AC55">
        <f t="shared" si="2"/>
        <v>-704.34847803661125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-5.33523535634599E-17</v>
      </c>
      <c r="AI55">
        <f t="shared" si="25"/>
        <v>-5.3352412342826993E-17</v>
      </c>
      <c r="AJ55">
        <f t="shared" si="7"/>
        <v>-84.521817364393428</v>
      </c>
      <c r="AK55">
        <f t="shared" si="22"/>
        <v>-55.220920678070335</v>
      </c>
      <c r="AL55">
        <f t="shared" si="8"/>
        <v>-139.74273804246377</v>
      </c>
      <c r="AN55">
        <f t="shared" si="26"/>
        <v>0</v>
      </c>
      <c r="AO55">
        <f t="shared" si="26"/>
        <v>0</v>
      </c>
      <c r="AP55">
        <f t="shared" si="26"/>
        <v>-1.6213908829654687E-25</v>
      </c>
      <c r="AQ55">
        <f t="shared" si="26"/>
        <v>-1.4716902193283128E-19</v>
      </c>
      <c r="AR55">
        <f t="shared" si="26"/>
        <v>-1.4716918407191959E-19</v>
      </c>
      <c r="AS55">
        <f t="shared" si="26"/>
        <v>-0.23314797497560497</v>
      </c>
      <c r="AT55">
        <f t="shared" si="26"/>
        <v>-0.15232334365072847</v>
      </c>
      <c r="AU55">
        <f t="shared" si="23"/>
        <v>-0.38547131862633344</v>
      </c>
      <c r="AW55">
        <v>52</v>
      </c>
      <c r="AX55">
        <f>IF(Z55&gt;0, (R55*SUMPRODUCT(K55:$K$98, X55:$X$98)-K55*$AZ$3)/Z55, 0)</f>
        <v>-1.4978650520640307E+26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1000000</v>
      </c>
      <c r="S56">
        <f t="shared" si="1"/>
        <v>-1.7750641642587514E+27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-704.34847803661125</v>
      </c>
      <c r="AC56">
        <f t="shared" si="2"/>
        <v>-628.88256967554582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-4.3010386417843711E-18</v>
      </c>
      <c r="AI56">
        <f t="shared" si="25"/>
        <v>-4.3010430703747731E-18</v>
      </c>
      <c r="AJ56">
        <f t="shared" si="7"/>
        <v>-75.465908361065431</v>
      </c>
      <c r="AK56">
        <f t="shared" si="22"/>
        <v>-49.304393462562793</v>
      </c>
      <c r="AL56">
        <f t="shared" si="8"/>
        <v>-124.77030182362822</v>
      </c>
      <c r="AN56">
        <f t="shared" si="26"/>
        <v>0</v>
      </c>
      <c r="AO56">
        <f t="shared" si="26"/>
        <v>0</v>
      </c>
      <c r="AP56">
        <f t="shared" si="26"/>
        <v>-1.0907125567884378E-26</v>
      </c>
      <c r="AQ56">
        <f t="shared" si="26"/>
        <v>-1.0592979769825063E-20</v>
      </c>
      <c r="AR56">
        <f t="shared" si="26"/>
        <v>-1.0592990676950631E-20</v>
      </c>
      <c r="AS56">
        <f t="shared" si="26"/>
        <v>-0.18586413821397046</v>
      </c>
      <c r="AT56">
        <f t="shared" si="26"/>
        <v>-0.12143123696646081</v>
      </c>
      <c r="AU56">
        <f t="shared" si="23"/>
        <v>-0.30729537518043126</v>
      </c>
      <c r="AW56">
        <v>53</v>
      </c>
      <c r="AX56">
        <f>IF(Z56&gt;0, (R56*SUMPRODUCT(K56:$K$98, X56:$X$98)-K56*$AZ$3)/Z56, 0)</f>
        <v>-1.7750641642587514E+27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1000000</v>
      </c>
      <c r="S57">
        <f t="shared" si="1"/>
        <v>-2.2492627255009413E+28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-628.88256967554582</v>
      </c>
      <c r="AC57">
        <f t="shared" si="2"/>
        <v>-561.50229435316589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-3.2578052223007327E-19</v>
      </c>
      <c r="AI57">
        <f t="shared" si="25"/>
        <v>-3.2578083427804349E-19</v>
      </c>
      <c r="AJ57">
        <f t="shared" si="7"/>
        <v>-67.38027532237993</v>
      </c>
      <c r="AK57">
        <f t="shared" si="22"/>
        <v>-44.021779877288211</v>
      </c>
      <c r="AL57">
        <f t="shared" si="8"/>
        <v>-111.40205519966814</v>
      </c>
      <c r="AN57">
        <f t="shared" si="26"/>
        <v>0</v>
      </c>
      <c r="AO57">
        <f t="shared" si="26"/>
        <v>0</v>
      </c>
      <c r="AP57">
        <f t="shared" si="26"/>
        <v>-6.8619592989573678E-28</v>
      </c>
      <c r="AQ57">
        <f t="shared" si="26"/>
        <v>-7.1639391933730764E-22</v>
      </c>
      <c r="AR57">
        <f t="shared" si="26"/>
        <v>-7.1639460553323764E-22</v>
      </c>
      <c r="AS57">
        <f t="shared" si="26"/>
        <v>-0.14816975304047408</v>
      </c>
      <c r="AT57">
        <f t="shared" si="26"/>
        <v>-9.6804238653109706E-2</v>
      </c>
      <c r="AU57">
        <f t="shared" si="23"/>
        <v>-0.24497399169358378</v>
      </c>
      <c r="AW57">
        <v>54</v>
      </c>
      <c r="AX57">
        <f>IF(Z57&gt;0, (R57*SUMPRODUCT(K57:$K$98, X57:$X$98)-K57*$AZ$3)/Z57, 0)</f>
        <v>-2.2492627255009413E+28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1000000</v>
      </c>
      <c r="S58">
        <f t="shared" si="1"/>
        <v>-3.0625590669922722E+29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-561.50229435316589</v>
      </c>
      <c r="AC58">
        <f t="shared" si="2"/>
        <v>-501.34133424389802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-2.3077197884921746E-20</v>
      </c>
      <c r="AI58">
        <f t="shared" si="25"/>
        <v>-2.3077218347438682E-20</v>
      </c>
      <c r="AJ58">
        <f t="shared" si="7"/>
        <v>-60.160960109267876</v>
      </c>
      <c r="AK58">
        <f t="shared" si="22"/>
        <v>-39.305160604721614</v>
      </c>
      <c r="AL58">
        <f t="shared" si="8"/>
        <v>-99.466120713989483</v>
      </c>
      <c r="AN58">
        <f t="shared" si="26"/>
        <v>0</v>
      </c>
      <c r="AO58">
        <f t="shared" si="26"/>
        <v>0</v>
      </c>
      <c r="AP58">
        <f t="shared" si="26"/>
        <v>-4.0176102654363719E-29</v>
      </c>
      <c r="AQ58">
        <f t="shared" si="26"/>
        <v>-4.530976683027799E-23</v>
      </c>
      <c r="AR58">
        <f t="shared" si="26"/>
        <v>-4.5309807006380642E-23</v>
      </c>
      <c r="AS58">
        <f t="shared" si="26"/>
        <v>-0.11812001996211276</v>
      </c>
      <c r="AT58">
        <f t="shared" si="26"/>
        <v>-7.7171746375246875E-2</v>
      </c>
      <c r="AU58">
        <f t="shared" si="23"/>
        <v>-0.19529176633735962</v>
      </c>
      <c r="AW58">
        <v>55</v>
      </c>
      <c r="AX58">
        <f>IF(Z58&gt;0, (R58*SUMPRODUCT(K58:$K$98, X58:$X$98)-K58*$AZ$3)/Z58, 0)</f>
        <v>-3.0625590669922722E+29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1000000</v>
      </c>
      <c r="S59">
        <f t="shared" si="1"/>
        <v>-4.5041316446052083E+30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-501.34133424389802</v>
      </c>
      <c r="AC59">
        <f t="shared" si="2"/>
        <v>-447.62619128919459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-1.5212501007134159E-21</v>
      </c>
      <c r="AI59">
        <f t="shared" si="25"/>
        <v>-1.5212513429789251E-21</v>
      </c>
      <c r="AJ59">
        <f t="shared" si="7"/>
        <v>-53.715142954703424</v>
      </c>
      <c r="AK59">
        <f t="shared" si="22"/>
        <v>-35.093893397072861</v>
      </c>
      <c r="AL59">
        <f t="shared" si="8"/>
        <v>-88.809036351776285</v>
      </c>
      <c r="AN59">
        <f t="shared" si="26"/>
        <v>0</v>
      </c>
      <c r="AO59">
        <f t="shared" si="26"/>
        <v>0</v>
      </c>
      <c r="AP59">
        <f t="shared" si="26"/>
        <v>-2.1777356362256433E-30</v>
      </c>
      <c r="AQ59">
        <f t="shared" si="26"/>
        <v>-2.666805551089097E-24</v>
      </c>
      <c r="AR59">
        <f t="shared" si="26"/>
        <v>-2.6668077288247331E-24</v>
      </c>
      <c r="AS59">
        <f t="shared" si="26"/>
        <v>-9.4164556730000543E-2</v>
      </c>
      <c r="AT59">
        <f t="shared" si="26"/>
        <v>-6.1520843730266943E-2</v>
      </c>
      <c r="AU59">
        <f t="shared" si="23"/>
        <v>-0.15568540046026749</v>
      </c>
      <c r="AW59">
        <v>56</v>
      </c>
      <c r="AX59">
        <f>IF(Z59&gt;0, (R59*SUMPRODUCT(K59:$K$98, X59:$X$98)-K59*$AZ$3)/Z59, 0)</f>
        <v>-4.5041316446052083E+30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1000000</v>
      </c>
      <c r="S60">
        <f t="shared" si="1"/>
        <v>-7.3038790413305978E+31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-447.62619128919459</v>
      </c>
      <c r="AC60">
        <f t="shared" si="2"/>
        <v>-399.66624222249516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-9.2915455972586798E-23</v>
      </c>
      <c r="AI60">
        <f t="shared" si="25"/>
        <v>-9.2915524372241281E-23</v>
      </c>
      <c r="AJ60">
        <f t="shared" si="7"/>
        <v>-47.959949066699437</v>
      </c>
      <c r="AK60">
        <f t="shared" si="22"/>
        <v>-31.333833390243626</v>
      </c>
      <c r="AL60">
        <f t="shared" si="8"/>
        <v>-79.293782456943063</v>
      </c>
      <c r="AN60">
        <f t="shared" si="26"/>
        <v>0</v>
      </c>
      <c r="AO60">
        <f t="shared" si="26"/>
        <v>0</v>
      </c>
      <c r="AP60">
        <f t="shared" si="26"/>
        <v>-1.0705984633113661E-31</v>
      </c>
      <c r="AQ60">
        <f t="shared" si="26"/>
        <v>-1.4543223228375097E-25</v>
      </c>
      <c r="AR60">
        <f t="shared" si="26"/>
        <v>-1.4543233934359731E-25</v>
      </c>
      <c r="AS60">
        <f t="shared" si="26"/>
        <v>-7.5067408107462083E-2</v>
      </c>
      <c r="AT60">
        <f t="shared" si="26"/>
        <v>-4.9044039963541883E-2</v>
      </c>
      <c r="AU60">
        <f t="shared" si="23"/>
        <v>-0.12411144807100397</v>
      </c>
      <c r="AW60">
        <v>57</v>
      </c>
      <c r="AX60">
        <f>IF(Z60&gt;0, (R60*SUMPRODUCT(K60:$K$98, X60:$X$98)-K60*$AZ$3)/Z60, 0)</f>
        <v>-7.3038790413305978E+31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1000000</v>
      </c>
      <c r="S61">
        <f t="shared" si="1"/>
        <v>-1.3189788269740793E+33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-399.66624222249516</v>
      </c>
      <c r="AC61">
        <f t="shared" si="2"/>
        <v>-356.84485912722778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-5.1467063212514381E-24</v>
      </c>
      <c r="AI61">
        <f t="shared" si="25"/>
        <v>-5.1467097030803561E-24</v>
      </c>
      <c r="AJ61">
        <f t="shared" si="7"/>
        <v>-42.821383095267379</v>
      </c>
      <c r="AK61">
        <f t="shared" si="22"/>
        <v>-27.976636955574662</v>
      </c>
      <c r="AL61">
        <f t="shared" si="8"/>
        <v>-70.798020050842041</v>
      </c>
      <c r="AN61">
        <f t="shared" si="26"/>
        <v>0</v>
      </c>
      <c r="AO61">
        <f t="shared" si="26"/>
        <v>0</v>
      </c>
      <c r="AP61">
        <f t="shared" si="26"/>
        <v>-4.7261371293342838E-33</v>
      </c>
      <c r="AQ61">
        <f t="shared" si="26"/>
        <v>-7.1925695916407724E-27</v>
      </c>
      <c r="AR61">
        <f t="shared" si="26"/>
        <v>-7.1925743177779022E-27</v>
      </c>
      <c r="AS61">
        <f t="shared" si="26"/>
        <v>-5.984327814689263E-2</v>
      </c>
      <c r="AT61">
        <f t="shared" si="26"/>
        <v>-3.9097608389303151E-2</v>
      </c>
      <c r="AU61">
        <f t="shared" si="23"/>
        <v>-9.8940886536195788E-2</v>
      </c>
      <c r="AW61">
        <v>58</v>
      </c>
      <c r="AX61">
        <f>IF(Z61&gt;0, (R61*SUMPRODUCT(K61:$K$98, X61:$X$98)-K61*$AZ$3)/Z61, 0)</f>
        <v>-1.3189788269740793E+33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1000000</v>
      </c>
      <c r="S62">
        <f t="shared" si="1"/>
        <v>-2.684943267581721E+34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-356.84485912722778</v>
      </c>
      <c r="AC62">
        <f t="shared" si="2"/>
        <v>-318.61148136359623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-2.5597425016050604E-25</v>
      </c>
      <c r="AI62">
        <f t="shared" si="25"/>
        <v>-2.5597439849300768E-25</v>
      </c>
      <c r="AJ62">
        <f t="shared" si="7"/>
        <v>-38.233377763631552</v>
      </c>
      <c r="AK62">
        <f t="shared" si="22"/>
        <v>-24.979140138905947</v>
      </c>
      <c r="AL62">
        <f t="shared" si="8"/>
        <v>-63.212517902537499</v>
      </c>
      <c r="AN62">
        <f t="shared" si="26"/>
        <v>0</v>
      </c>
      <c r="AO62">
        <f t="shared" si="26"/>
        <v>0</v>
      </c>
      <c r="AP62">
        <f t="shared" si="26"/>
        <v>-1.8508575025627259E-34</v>
      </c>
      <c r="AQ62">
        <f t="shared" si="26"/>
        <v>-3.1939855126813681E-28</v>
      </c>
      <c r="AR62">
        <f t="shared" si="26"/>
        <v>-3.19398736353887E-28</v>
      </c>
      <c r="AS62">
        <f t="shared" si="26"/>
        <v>-4.770669495128553E-2</v>
      </c>
      <c r="AT62">
        <f t="shared" si="26"/>
        <v>-3.1168374034839883E-2</v>
      </c>
      <c r="AU62">
        <f t="shared" si="23"/>
        <v>-7.887506898612541E-2</v>
      </c>
      <c r="AW62">
        <v>59</v>
      </c>
      <c r="AX62">
        <f>IF(Z62&gt;0, (R62*SUMPRODUCT(K62:$K$98, X62:$X$98)-K62*$AZ$3)/Z62, 0)</f>
        <v>-2.684943267581721E+34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1000000</v>
      </c>
      <c r="S63">
        <f t="shared" si="1"/>
        <v>-6.2550007926190568E+35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-318.61148136359623</v>
      </c>
      <c r="AC63">
        <f t="shared" si="2"/>
        <v>-284.47453693178232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-1.1293138766613195E-26</v>
      </c>
      <c r="AI63">
        <f t="shared" si="25"/>
        <v>-1.1293144451555259E-26</v>
      </c>
      <c r="AJ63">
        <f t="shared" si="7"/>
        <v>-34.136944431813902</v>
      </c>
      <c r="AK63">
        <f t="shared" si="22"/>
        <v>-22.30280369545174</v>
      </c>
      <c r="AL63">
        <f t="shared" si="8"/>
        <v>-56.439748127265645</v>
      </c>
      <c r="AN63">
        <f t="shared" si="26"/>
        <v>0</v>
      </c>
      <c r="AO63">
        <f t="shared" si="26"/>
        <v>0</v>
      </c>
      <c r="AP63">
        <f t="shared" si="26"/>
        <v>-6.3335132417563013E-36</v>
      </c>
      <c r="AQ63">
        <f t="shared" si="26"/>
        <v>-1.2581525565924487E-29</v>
      </c>
      <c r="AR63">
        <f t="shared" si="26"/>
        <v>-1.2581531899437728E-29</v>
      </c>
      <c r="AS63">
        <f t="shared" si="26"/>
        <v>-3.8031485133359022E-2</v>
      </c>
      <c r="AT63">
        <f t="shared" si="26"/>
        <v>-2.4847236953794549E-2</v>
      </c>
      <c r="AU63">
        <f t="shared" si="23"/>
        <v>-6.2878722087153574E-2</v>
      </c>
      <c r="AW63">
        <v>60</v>
      </c>
      <c r="AX63">
        <f>IF(Z63&gt;0, (R63*SUMPRODUCT(K63:$K$98, X63:$X$98)-K63*$AZ$3)/Z63, 0)</f>
        <v>-6.2550007926190568E+35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1000000</v>
      </c>
      <c r="S64">
        <f t="shared" si="1"/>
        <v>-1.7005585336629192E+37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-284.47453693178232</v>
      </c>
      <c r="AC64">
        <f t="shared" si="2"/>
        <v>-253.99512226051993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-4.3531142913133174E-28</v>
      </c>
      <c r="AI64">
        <f t="shared" si="25"/>
        <v>-4.3531161583111101E-28</v>
      </c>
      <c r="AJ64">
        <f t="shared" si="7"/>
        <v>-30.47941467126239</v>
      </c>
      <c r="AK64">
        <f t="shared" si="22"/>
        <v>-19.913217585224764</v>
      </c>
      <c r="AL64">
        <f t="shared" si="8"/>
        <v>-50.392632256487154</v>
      </c>
      <c r="AN64">
        <f t="shared" si="26"/>
        <v>0</v>
      </c>
      <c r="AO64">
        <f t="shared" si="26"/>
        <v>0</v>
      </c>
      <c r="AP64">
        <f t="shared" si="26"/>
        <v>-1.857139048137587E-37</v>
      </c>
      <c r="AQ64">
        <f t="shared" si="26"/>
        <v>-4.3301275256766626E-31</v>
      </c>
      <c r="AR64">
        <f t="shared" si="26"/>
        <v>-4.3301293828157114E-31</v>
      </c>
      <c r="AS64">
        <f t="shared" si="26"/>
        <v>-3.0318467102486441E-2</v>
      </c>
      <c r="AT64">
        <f t="shared" si="26"/>
        <v>-1.9808065173624476E-2</v>
      </c>
      <c r="AU64">
        <f t="shared" si="23"/>
        <v>-5.012653227611092E-2</v>
      </c>
      <c r="AW64">
        <v>61</v>
      </c>
      <c r="AX64">
        <f>IF(Z64&gt;0, (R64*SUMPRODUCT(K64:$K$98, X64:$X$98)-K64*$AZ$3)/Z64, 0)</f>
        <v>-1.7005585336629192E+37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1000000</v>
      </c>
      <c r="S65">
        <f t="shared" si="1"/>
        <v>-5.5446006187595346E+38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-253.99512226051993</v>
      </c>
      <c r="AC65">
        <f t="shared" si="2"/>
        <v>-226.7813591611785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-1.4377609541570031E-29</v>
      </c>
      <c r="AI65">
        <f t="shared" si="25"/>
        <v>-1.4377614654232214E-29</v>
      </c>
      <c r="AJ65">
        <f t="shared" si="7"/>
        <v>-27.213763099341435</v>
      </c>
      <c r="AK65">
        <f t="shared" si="22"/>
        <v>-17.779658558236399</v>
      </c>
      <c r="AL65">
        <f t="shared" si="8"/>
        <v>-44.993421657577834</v>
      </c>
      <c r="AN65">
        <f t="shared" si="26"/>
        <v>0</v>
      </c>
      <c r="AO65">
        <f t="shared" si="26"/>
        <v>0</v>
      </c>
      <c r="AP65">
        <f t="shared" si="26"/>
        <v>-4.5407719623549085E-39</v>
      </c>
      <c r="AQ65">
        <f t="shared" si="26"/>
        <v>-1.2769364369127398E-32</v>
      </c>
      <c r="AR65">
        <f t="shared" si="26"/>
        <v>-1.2769368909899362E-32</v>
      </c>
      <c r="AS65">
        <f t="shared" si="26"/>
        <v>-2.4169696350834227E-2</v>
      </c>
      <c r="AT65">
        <f t="shared" si="26"/>
        <v>-1.5790868282545022E-2</v>
      </c>
      <c r="AU65">
        <f t="shared" si="23"/>
        <v>-3.9960564633379249E-2</v>
      </c>
      <c r="AW65">
        <v>62</v>
      </c>
      <c r="AX65">
        <f>IF(Z65&gt;0, (R65*SUMPRODUCT(K65:$K$98, X65:$X$98)-K65*$AZ$3)/Z65, 0)</f>
        <v>-5.5446006187595346E+38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1000000</v>
      </c>
      <c r="S66">
        <f t="shared" si="1"/>
        <v>-2.2576434920190202E+40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-226.7813591611785</v>
      </c>
      <c r="AC66">
        <f t="shared" si="2"/>
        <v>-202.48335639390939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-3.9595405244423883E-31</v>
      </c>
      <c r="AI66">
        <f t="shared" si="25"/>
        <v>-3.9595416455414296E-31</v>
      </c>
      <c r="AJ66">
        <f t="shared" si="7"/>
        <v>-24.298002767269111</v>
      </c>
      <c r="AK66">
        <f t="shared" si="22"/>
        <v>-15.874695141282496</v>
      </c>
      <c r="AL66">
        <f t="shared" si="8"/>
        <v>-40.172697908551605</v>
      </c>
      <c r="AN66">
        <f t="shared" si="26"/>
        <v>0</v>
      </c>
      <c r="AO66">
        <f t="shared" si="26"/>
        <v>0</v>
      </c>
      <c r="AP66">
        <f t="shared" si="26"/>
        <v>-8.8901390345666343E-41</v>
      </c>
      <c r="AQ66">
        <f t="shared" si="26"/>
        <v>-3.1398533468172949E-34</v>
      </c>
      <c r="AR66">
        <f t="shared" si="26"/>
        <v>-3.1398542358311984E-34</v>
      </c>
      <c r="AS66">
        <f t="shared" si="26"/>
        <v>-1.9267933953152263E-2</v>
      </c>
      <c r="AT66">
        <f t="shared" si="26"/>
        <v>-1.2588383516059487E-2</v>
      </c>
      <c r="AU66">
        <f t="shared" si="23"/>
        <v>-3.1856317469211748E-2</v>
      </c>
      <c r="AW66">
        <v>63</v>
      </c>
      <c r="AX66">
        <f>IF(Z66&gt;0, (R66*SUMPRODUCT(K66:$K$98, X66:$X$98)-K66*$AZ$3)/Z66, 0)</f>
        <v>-2.2576434920190202E+40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-1.2238053203767353E+42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-202.48335639390939</v>
      </c>
      <c r="AC67">
        <f t="shared" ref="AC67:AC69" si="29">S67*Z67</f>
        <v>-180.7887110659905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-8.7313777170458781E-33</v>
      </c>
      <c r="AI67">
        <f t="shared" ref="AI67:AI69" si="32">SUM(AE67:AH67)</f>
        <v>-8.7313795636295227E-33</v>
      </c>
      <c r="AJ67">
        <f t="shared" ref="AJ67:AJ69" si="33">AB67-AC67</f>
        <v>-21.694645327918892</v>
      </c>
      <c r="AK67">
        <f t="shared" si="22"/>
        <v>-14.173834947573658</v>
      </c>
      <c r="AL67">
        <f t="shared" ref="AL67:AL69" si="34">SUM(AI67:AK67)</f>
        <v>-35.868480275492551</v>
      </c>
      <c r="AN67">
        <f t="shared" si="26"/>
        <v>0</v>
      </c>
      <c r="AO67">
        <f t="shared" si="26"/>
        <v>0</v>
      </c>
      <c r="AP67">
        <f t="shared" si="26"/>
        <v>-1.3074212326330496E-42</v>
      </c>
      <c r="AQ67">
        <f t="shared" si="26"/>
        <v>-6.1820046186900478E-36</v>
      </c>
      <c r="AR67">
        <f t="shared" si="26"/>
        <v>-6.1820059261112813E-36</v>
      </c>
      <c r="AS67">
        <f t="shared" si="26"/>
        <v>-1.5360278980510443E-2</v>
      </c>
      <c r="AT67">
        <f t="shared" si="26"/>
        <v>-1.003538226726681E-2</v>
      </c>
      <c r="AU67">
        <f t="shared" si="23"/>
        <v>-2.5395661247777257E-2</v>
      </c>
      <c r="AW67">
        <v>64</v>
      </c>
      <c r="AX67">
        <f>IF(Z67&gt;0, (R67*SUMPRODUCT(K67:$K$98, X67:$X$98)-K67*$AZ$3)/Z67, 0)</f>
        <v>-1.2238053203767353E+42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1000000</v>
      </c>
      <c r="S68">
        <f t="shared" si="28"/>
        <v>-9.9204159480900411E+43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-180.7887110659905</v>
      </c>
      <c r="AC68">
        <f t="shared" si="29"/>
        <v>-161.41849202320577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-1.4462229030832151E-34</v>
      </c>
      <c r="AI68">
        <f t="shared" si="32"/>
        <v>-1.4462231064750045E-34</v>
      </c>
      <c r="AJ68">
        <f t="shared" si="33"/>
        <v>-19.370219042784726</v>
      </c>
      <c r="AK68">
        <f t="shared" si="22"/>
        <v>-12.655209774619337</v>
      </c>
      <c r="AL68">
        <f t="shared" si="34"/>
        <v>-32.025428817404062</v>
      </c>
      <c r="AN68">
        <f t="shared" si="26"/>
        <v>0</v>
      </c>
      <c r="AO68">
        <f t="shared" si="26"/>
        <v>0</v>
      </c>
      <c r="AP68">
        <f t="shared" si="26"/>
        <v>-1.285766017861217E-44</v>
      </c>
      <c r="AQ68">
        <f t="shared" si="26"/>
        <v>-9.1424745779048098E-38</v>
      </c>
      <c r="AR68">
        <f t="shared" si="26"/>
        <v>-9.142475863670828E-38</v>
      </c>
      <c r="AS68">
        <f t="shared" si="26"/>
        <v>-1.2245120360738555E-2</v>
      </c>
      <c r="AT68">
        <f t="shared" si="26"/>
        <v>-8.0001453023491789E-3</v>
      </c>
      <c r="AU68">
        <f t="shared" si="23"/>
        <v>-2.0245265663087736E-2</v>
      </c>
      <c r="AW68">
        <v>65</v>
      </c>
      <c r="AX68">
        <f>IF(Z68&gt;0, (R68*SUMPRODUCT(K68:$K$98, X68:$X$98)-K68*$AZ$3)/Z68, 0)</f>
        <v>-9.9204159480900411E+43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-161.41849202320577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-1.6271343144062762E-36</v>
      </c>
      <c r="AI69">
        <f t="shared" si="32"/>
        <v>-1.6271343144062762E-36</v>
      </c>
      <c r="AJ69">
        <f t="shared" si="33"/>
        <v>-161.41849202320577</v>
      </c>
      <c r="AK69">
        <f t="shared" si="22"/>
        <v>-11.299294441624404</v>
      </c>
      <c r="AL69">
        <f t="shared" si="34"/>
        <v>-172.71778646483017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-9.1840429847229781E-40</v>
      </c>
      <c r="AR69">
        <f t="shared" si="26"/>
        <v>-9.1840429847229781E-40</v>
      </c>
      <c r="AS69">
        <f t="shared" si="26"/>
        <v>-9.110952649359029E-2</v>
      </c>
      <c r="AT69">
        <f t="shared" si="26"/>
        <v>-6.37766685455132E-3</v>
      </c>
      <c r="AU69">
        <f t="shared" si="23"/>
        <v>-9.7487193348141599E-2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292777.95306637633</v>
      </c>
      <c r="AO71" s="8">
        <f t="shared" si="47"/>
        <v>-29277.795306637636</v>
      </c>
      <c r="AP71" s="8">
        <f t="shared" si="47"/>
        <v>-156.86315493778764</v>
      </c>
      <c r="AQ71" s="8">
        <f t="shared" si="47"/>
        <v>-255343.47200625725</v>
      </c>
      <c r="AR71" s="8">
        <f t="shared" si="47"/>
        <v>7999.8225985436602</v>
      </c>
      <c r="AS71" s="8">
        <f t="shared" si="47"/>
        <v>-19199.574236504861</v>
      </c>
      <c r="AT71" s="8">
        <f t="shared" si="47"/>
        <v>11199.751637961172</v>
      </c>
      <c r="AU71" s="8">
        <f t="shared" si="47"/>
        <v>-1.3991863223594692E-11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45434.428588810049</v>
      </c>
      <c r="K3">
        <v>1</v>
      </c>
      <c r="L3" s="2">
        <v>0</v>
      </c>
      <c r="O3">
        <f>$C$3</f>
        <v>45434.428588810049</v>
      </c>
      <c r="P3">
        <f>O3*C5</f>
        <v>4543.4428588810051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45434.428588810049</v>
      </c>
      <c r="AF3">
        <f t="shared" ref="AF3:AG34" si="4">-$Z3*P3</f>
        <v>-4543.4428588810051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40790.985729929045</v>
      </c>
      <c r="AJ3">
        <f t="shared" ref="AJ3:AJ66" si="7">AB3-AC3</f>
        <v>0</v>
      </c>
      <c r="AL3">
        <f t="shared" ref="AL3:AL66" si="8">SUM(AI3:AK3)</f>
        <v>40790.985729929045</v>
      </c>
      <c r="AN3">
        <f t="shared" ref="AN3:AU34" si="9">AE3*$K3</f>
        <v>45434.428588810049</v>
      </c>
      <c r="AO3">
        <f t="shared" si="9"/>
        <v>-4543.4428588810051</v>
      </c>
      <c r="AP3">
        <f t="shared" si="9"/>
        <v>-100</v>
      </c>
      <c r="AQ3">
        <f t="shared" si="9"/>
        <v>0</v>
      </c>
      <c r="AR3">
        <f t="shared" si="9"/>
        <v>40790.985729929045</v>
      </c>
      <c r="AS3">
        <f t="shared" si="9"/>
        <v>0</v>
      </c>
      <c r="AT3">
        <f t="shared" si="9"/>
        <v>0</v>
      </c>
      <c r="AU3">
        <f t="shared" si="9"/>
        <v>40790.985729929045</v>
      </c>
      <c r="AW3">
        <v>0</v>
      </c>
      <c r="AX3">
        <f>IF(Z3&gt;0, (R3*SUMPRODUCT(K3:$K$98, X3:$X$98)-K3*$AZ$3)/Z3, 0)</f>
        <v>0</v>
      </c>
      <c r="AZ3">
        <f>C6*SUMPRODUCT(X4:X98, K4:K98)/1</f>
        <v>37094.50556351112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4019.2668143556857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3974.411310376192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-3974.411310376192</v>
      </c>
      <c r="AK4">
        <f>G4*SUM(AB4, AE4:AF4)</f>
        <v>0</v>
      </c>
      <c r="AL4">
        <f t="shared" si="8"/>
        <v>-6294.6533103761922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-2071.644642857143</v>
      </c>
      <c r="AR4">
        <f t="shared" si="9"/>
        <v>-2071.644642857143</v>
      </c>
      <c r="AS4">
        <f t="shared" si="9"/>
        <v>-3548.5815271215997</v>
      </c>
      <c r="AT4">
        <f t="shared" si="9"/>
        <v>0</v>
      </c>
      <c r="AU4">
        <f t="shared" si="9"/>
        <v>-5620.2261699787423</v>
      </c>
      <c r="AW4">
        <v>1</v>
      </c>
      <c r="AX4">
        <f>IF(Z4&gt;0, (R4*SUMPRODUCT(K4:$K$98, X4:$X$98)-K4*$AZ$3)/Z4, 0)</f>
        <v>4019.2668143556857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2000000</v>
      </c>
      <c r="S5">
        <f t="shared" si="1"/>
        <v>5575.1588290162417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3974.411310376192</v>
      </c>
      <c r="AC5">
        <f t="shared" si="2"/>
        <v>5451.3481946406355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-2318.0661318684115</v>
      </c>
      <c r="AI5">
        <f t="shared" si="6"/>
        <v>-2330.2885374577122</v>
      </c>
      <c r="AJ5">
        <f t="shared" si="7"/>
        <v>-1476.9368842644435</v>
      </c>
      <c r="AK5">
        <f>G5*SUM(AB5, AE5:AF5)</f>
        <v>278.20879172633346</v>
      </c>
      <c r="AL5">
        <f t="shared" si="8"/>
        <v>-3529.0166299958223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-1847.9481280838738</v>
      </c>
      <c r="AR5">
        <f t="shared" si="9"/>
        <v>-1857.6917549886098</v>
      </c>
      <c r="AS5">
        <f t="shared" si="9"/>
        <v>-1177.4050416648943</v>
      </c>
      <c r="AT5">
        <f t="shared" si="9"/>
        <v>221.78634544509998</v>
      </c>
      <c r="AU5">
        <f t="shared" si="9"/>
        <v>-2813.3104512084042</v>
      </c>
      <c r="AW5">
        <v>2</v>
      </c>
      <c r="AX5">
        <f>IF(Z5&gt;0, (R5*SUMPRODUCT(K5:$K$98, X5:$X$98)-K5*$AZ$3)/Z5, 0)</f>
        <v>5575.1588290162417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2000000</v>
      </c>
      <c r="S6">
        <f t="shared" si="1"/>
        <v>7003.9302400712058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5451.3481946406355</v>
      </c>
      <c r="AC6">
        <f t="shared" si="2"/>
        <v>6771.776430058213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-2321.4846059339125</v>
      </c>
      <c r="AI6">
        <f t="shared" si="6"/>
        <v>-2333.5702781885334</v>
      </c>
      <c r="AJ6">
        <f t="shared" si="7"/>
        <v>-1320.4282354175775</v>
      </c>
      <c r="AK6">
        <f>G6*SUM(AB6, AE6:AF6)</f>
        <v>381.59437362484454</v>
      </c>
      <c r="AL6">
        <f t="shared" si="8"/>
        <v>-3272.4041399812663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-1652.3868881066589</v>
      </c>
      <c r="AR6">
        <f t="shared" si="9"/>
        <v>-1660.9892308990447</v>
      </c>
      <c r="AS6">
        <f t="shared" si="9"/>
        <v>-939.85473662534832</v>
      </c>
      <c r="AT6">
        <f t="shared" si="9"/>
        <v>271.61133782289517</v>
      </c>
      <c r="AU6">
        <f t="shared" si="9"/>
        <v>-2329.2326297014979</v>
      </c>
      <c r="AW6">
        <v>3</v>
      </c>
      <c r="AX6">
        <f>IF(Z6&gt;0, (R6*SUMPRODUCT(K6:$K$98, X6:$X$98)-K6*$AZ$3)/Z6, 0)</f>
        <v>7003.9302400712058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2000000</v>
      </c>
      <c r="S7">
        <f t="shared" si="1"/>
        <v>8313.9266631783667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6771.776430058213</v>
      </c>
      <c r="AC7">
        <f t="shared" si="2"/>
        <v>7948.2970093635313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-2326.4338977876678</v>
      </c>
      <c r="AI7">
        <f t="shared" si="6"/>
        <v>-2338.384173107881</v>
      </c>
      <c r="AJ7">
        <f t="shared" si="7"/>
        <v>-1176.5205793053183</v>
      </c>
      <c r="AK7">
        <f>G7*SUM(AB7, AE7:AF7)</f>
        <v>474.02435010407498</v>
      </c>
      <c r="AL7">
        <f t="shared" si="8"/>
        <v>-3040.8804023091243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-1478.4908002578802</v>
      </c>
      <c r="AR7">
        <f t="shared" si="9"/>
        <v>-1486.0854162657906</v>
      </c>
      <c r="AS7">
        <f t="shared" si="9"/>
        <v>-747.70009776385473</v>
      </c>
      <c r="AT7">
        <f t="shared" si="9"/>
        <v>301.25104409524067</v>
      </c>
      <c r="AU7">
        <f t="shared" si="9"/>
        <v>-1932.5344699344048</v>
      </c>
      <c r="AW7">
        <v>4</v>
      </c>
      <c r="AX7">
        <f>IF(Z7&gt;0, (R7*SUMPRODUCT(K7:$K$98, X7:$X$98)-K7*$AZ$3)/Z7, 0)</f>
        <v>8313.9266631783667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2000000</v>
      </c>
      <c r="S8">
        <f t="shared" si="1"/>
        <v>9516.2252345027246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7948.2970093635313</v>
      </c>
      <c r="AC8">
        <f t="shared" si="2"/>
        <v>8995.6164478663632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-2338.5885743156005</v>
      </c>
      <c r="AI8">
        <f t="shared" si="6"/>
        <v>-2350.4047307040223</v>
      </c>
      <c r="AJ8">
        <f t="shared" si="7"/>
        <v>-1047.3194385028319</v>
      </c>
      <c r="AK8">
        <f>G8*SUM(AB8, AE8:AF8)</f>
        <v>556.3807906554473</v>
      </c>
      <c r="AL8">
        <f t="shared" si="8"/>
        <v>-2841.3433785514071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-1326.9779615433431</v>
      </c>
      <c r="AR8">
        <f t="shared" si="9"/>
        <v>-1333.6827660095046</v>
      </c>
      <c r="AS8">
        <f t="shared" si="9"/>
        <v>-594.27717592263082</v>
      </c>
      <c r="AT8">
        <f t="shared" si="9"/>
        <v>315.70540262384867</v>
      </c>
      <c r="AU8">
        <f t="shared" si="9"/>
        <v>-1612.2545393082867</v>
      </c>
      <c r="AW8">
        <v>5</v>
      </c>
      <c r="AX8">
        <f>IF(Z8&gt;0, (R8*SUMPRODUCT(K8:$K$98, X8:$X$98)-K8*$AZ$3)/Z8, 0)</f>
        <v>9516.2252345027246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2000000</v>
      </c>
      <c r="S9">
        <f t="shared" si="1"/>
        <v>10617.645496071118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8995.6164478663632</v>
      </c>
      <c r="AC9">
        <f t="shared" si="2"/>
        <v>9923.8261995022258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-2370.9146152143558</v>
      </c>
      <c r="AI9">
        <f t="shared" si="6"/>
        <v>-2382.5977918225481</v>
      </c>
      <c r="AJ9">
        <f t="shared" si="7"/>
        <v>-928.20975163586263</v>
      </c>
      <c r="AK9">
        <f t="shared" ref="AK9:AK72" si="22">G9*SUM(AB9:AB9, AE9:AF9)</f>
        <v>629.69315135064551</v>
      </c>
      <c r="AL9">
        <f t="shared" si="8"/>
        <v>-2681.1143921077651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-1201.1791297217451</v>
      </c>
      <c r="AR9">
        <f t="shared" si="9"/>
        <v>-1207.0981905856663</v>
      </c>
      <c r="AS9">
        <f t="shared" si="9"/>
        <v>-470.25994715899958</v>
      </c>
      <c r="AT9">
        <f t="shared" si="9"/>
        <v>319.02214726645786</v>
      </c>
      <c r="AU9">
        <f t="shared" si="9"/>
        <v>-1358.3359904782078</v>
      </c>
      <c r="AW9">
        <v>6</v>
      </c>
      <c r="AX9">
        <f>IF(Z9&gt;0, (R9*SUMPRODUCT(K9:$K$98, X9:$X$98)-K9*$AZ$3)/Z9, 0)</f>
        <v>10617.645496071118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2000000</v>
      </c>
      <c r="S10">
        <f t="shared" si="1"/>
        <v>11618.003419385046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9923.8261995022258</v>
      </c>
      <c r="AC10">
        <f t="shared" si="2"/>
        <v>10736.207527976199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-2413.3554711350362</v>
      </c>
      <c r="AI10">
        <f t="shared" si="6"/>
        <v>-2424.9067325054521</v>
      </c>
      <c r="AJ10">
        <f t="shared" si="7"/>
        <v>-812.38132847397355</v>
      </c>
      <c r="AK10">
        <f t="shared" si="22"/>
        <v>694.66783396515586</v>
      </c>
      <c r="AL10">
        <f t="shared" si="8"/>
        <v>-2542.6202270142699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-1091.6794536969326</v>
      </c>
      <c r="AR10">
        <f t="shared" si="9"/>
        <v>-1096.9046577139916</v>
      </c>
      <c r="AS10">
        <f t="shared" si="9"/>
        <v>-367.48005648954512</v>
      </c>
      <c r="AT10">
        <f t="shared" si="9"/>
        <v>314.23244961391771</v>
      </c>
      <c r="AU10">
        <f t="shared" si="9"/>
        <v>-1150.1522645896191</v>
      </c>
      <c r="AW10">
        <v>7</v>
      </c>
      <c r="AX10">
        <f>IF(Z10&gt;0, (R10*SUMPRODUCT(K10:$K$98, X10:$X$98)-K10*$AZ$3)/Z10, 0)</f>
        <v>11618.003419385046</v>
      </c>
    </row>
    <row r="11" spans="1:52" x14ac:dyDescent="0.25">
      <c r="A11" t="s">
        <v>33</v>
      </c>
      <c r="C11" s="12">
        <f>AU100</f>
        <v>4.6784266524301128E-12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2000000</v>
      </c>
      <c r="S11">
        <f t="shared" si="1"/>
        <v>12524.002959285293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10736.207527976199</v>
      </c>
      <c r="AC11">
        <f t="shared" si="2"/>
        <v>11442.34991195401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-2452.6007782030924</v>
      </c>
      <c r="AI11">
        <f t="shared" si="6"/>
        <v>-2464.0211982049404</v>
      </c>
      <c r="AJ11">
        <f t="shared" si="7"/>
        <v>-706.14238397781082</v>
      </c>
      <c r="AK11">
        <f t="shared" si="22"/>
        <v>751.53452695833403</v>
      </c>
      <c r="AL11">
        <f t="shared" si="8"/>
        <v>-2418.6290552244172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-990.56431924537787</v>
      </c>
      <c r="AR11">
        <f t="shared" si="9"/>
        <v>-995.1768353406045</v>
      </c>
      <c r="AS11">
        <f t="shared" si="9"/>
        <v>-285.19906545400545</v>
      </c>
      <c r="AT11">
        <f t="shared" si="9"/>
        <v>303.53219068588021</v>
      </c>
      <c r="AU11">
        <f t="shared" si="9"/>
        <v>-976.84371010872962</v>
      </c>
      <c r="AW11">
        <v>8</v>
      </c>
      <c r="AX11">
        <f>IF(Z11&gt;0, (R11*SUMPRODUCT(K11:$K$98, X11:$X$98)-K11*$AZ$3)/Z11, 0)</f>
        <v>12524.002959285293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2000000</v>
      </c>
      <c r="S12">
        <f t="shared" si="1"/>
        <v>13348.551433964885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11442.34991195401</v>
      </c>
      <c r="AC12">
        <f t="shared" si="2"/>
        <v>12056.983662061084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-2508.8250751355636</v>
      </c>
      <c r="AI12">
        <f t="shared" si="6"/>
        <v>-2520.1156107806733</v>
      </c>
      <c r="AJ12">
        <f t="shared" si="7"/>
        <v>-614.63375010707387</v>
      </c>
      <c r="AK12">
        <f t="shared" si="22"/>
        <v>800.96449383678078</v>
      </c>
      <c r="AL12">
        <f t="shared" si="8"/>
        <v>-2333.7848670509666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-904.70747301904896</v>
      </c>
      <c r="AR12">
        <f t="shared" si="9"/>
        <v>-908.77895336008737</v>
      </c>
      <c r="AS12">
        <f t="shared" si="9"/>
        <v>-221.64309198063387</v>
      </c>
      <c r="AT12">
        <f t="shared" si="9"/>
        <v>288.83582613183978</v>
      </c>
      <c r="AU12">
        <f t="shared" si="9"/>
        <v>-841.58621920888152</v>
      </c>
      <c r="AW12">
        <v>9</v>
      </c>
      <c r="AX12">
        <f>IF(Z12&gt;0, (R12*SUMPRODUCT(K12:$K$98, X12:$X$98)-K12*$AZ$3)/Z12, 0)</f>
        <v>13348.551433964885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2000000</v>
      </c>
      <c r="S13">
        <f t="shared" si="1"/>
        <v>14094.64546451026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12056.983662061084</v>
      </c>
      <c r="AC13">
        <f t="shared" si="2"/>
        <v>12585.488750963867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-2566.9511507868733</v>
      </c>
      <c r="AI13">
        <f t="shared" si="6"/>
        <v>-2578.1127376308395</v>
      </c>
      <c r="AJ13">
        <f t="shared" si="7"/>
        <v>-528.50508890278252</v>
      </c>
      <c r="AK13">
        <f t="shared" si="22"/>
        <v>843.98885634427597</v>
      </c>
      <c r="AL13">
        <f t="shared" si="8"/>
        <v>-2262.6289701893461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-826.4895701890614</v>
      </c>
      <c r="AR13">
        <f t="shared" si="9"/>
        <v>-830.08330243070134</v>
      </c>
      <c r="AS13">
        <f t="shared" si="9"/>
        <v>-170.16449402868244</v>
      </c>
      <c r="AT13">
        <f t="shared" si="9"/>
        <v>271.74182372364652</v>
      </c>
      <c r="AU13">
        <f t="shared" si="9"/>
        <v>-728.50597273573726</v>
      </c>
      <c r="AW13">
        <v>10</v>
      </c>
      <c r="AX13">
        <f>IF(Z13&gt;0, (R13*SUMPRODUCT(K13:$K$98, X13:$X$98)-K13*$AZ$3)/Z13, 0)</f>
        <v>14094.64546451026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2000000</v>
      </c>
      <c r="S14">
        <f t="shared" si="1"/>
        <v>14771.683609260155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12585.488750963867</v>
      </c>
      <c r="AC14">
        <f t="shared" si="2"/>
        <v>13038.653253919296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-2637.5811931934859</v>
      </c>
      <c r="AI14">
        <f t="shared" si="6"/>
        <v>-2648.6146792865552</v>
      </c>
      <c r="AJ14">
        <f t="shared" si="7"/>
        <v>-453.16450295542927</v>
      </c>
      <c r="AK14">
        <f t="shared" si="22"/>
        <v>880.98421256747076</v>
      </c>
      <c r="AL14">
        <f t="shared" si="8"/>
        <v>-2220.7949696745136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-758.24156566362194</v>
      </c>
      <c r="AR14">
        <f t="shared" si="9"/>
        <v>-761.41342926028619</v>
      </c>
      <c r="AS14">
        <f t="shared" si="9"/>
        <v>-130.27396582551214</v>
      </c>
      <c r="AT14">
        <f t="shared" si="9"/>
        <v>253.26190920147704</v>
      </c>
      <c r="AU14">
        <f t="shared" si="9"/>
        <v>-638.42548588432123</v>
      </c>
      <c r="AW14">
        <v>11</v>
      </c>
      <c r="AX14">
        <f>IF(Z14&gt;0, (R14*SUMPRODUCT(K14:$K$98, X14:$X$98)-K14*$AZ$3)/Z14, 0)</f>
        <v>14771.683609260155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2000000</v>
      </c>
      <c r="S15">
        <f t="shared" si="1"/>
        <v>15384.824850288713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13038.653253919296</v>
      </c>
      <c r="AC15">
        <f t="shared" si="2"/>
        <v>13422.959967848972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-2743.1594353210812</v>
      </c>
      <c r="AI15">
        <f t="shared" si="6"/>
        <v>-2754.0654418067488</v>
      </c>
      <c r="AJ15">
        <f t="shared" si="7"/>
        <v>-384.30671392967633</v>
      </c>
      <c r="AK15">
        <f t="shared" si="22"/>
        <v>912.70572777435075</v>
      </c>
      <c r="AL15">
        <f t="shared" si="8"/>
        <v>-2225.6664279620745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-704.10070302505949</v>
      </c>
      <c r="AR15">
        <f t="shared" si="9"/>
        <v>-706.90000325343112</v>
      </c>
      <c r="AS15">
        <f t="shared" si="9"/>
        <v>-98.641961517436712</v>
      </c>
      <c r="AT15">
        <f t="shared" si="9"/>
        <v>234.26882750827042</v>
      </c>
      <c r="AU15">
        <f t="shared" si="9"/>
        <v>-571.27313726259752</v>
      </c>
      <c r="AW15">
        <v>12</v>
      </c>
      <c r="AX15">
        <f>IF(Z15&gt;0, (R15*SUMPRODUCT(K15:$K$98, X15:$X$98)-K15*$AZ$3)/Z15, 0)</f>
        <v>15384.824850288713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2000000</v>
      </c>
      <c r="S16">
        <f t="shared" si="1"/>
        <v>15932.546826947655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13422.959967848972</v>
      </c>
      <c r="AC16">
        <f t="shared" si="2"/>
        <v>13738.991657317925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-2866.6725966149083</v>
      </c>
      <c r="AI16">
        <f t="shared" si="6"/>
        <v>-2877.4516263319906</v>
      </c>
      <c r="AJ16">
        <f t="shared" si="7"/>
        <v>-316.03168946895312</v>
      </c>
      <c r="AK16">
        <f t="shared" si="22"/>
        <v>939.60719774942811</v>
      </c>
      <c r="AL16">
        <f t="shared" si="8"/>
        <v>-2253.8761180515157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-656.9673706965458</v>
      </c>
      <c r="AR16">
        <f t="shared" si="9"/>
        <v>-659.43764610234336</v>
      </c>
      <c r="AS16">
        <f t="shared" si="9"/>
        <v>-72.426306489403444</v>
      </c>
      <c r="AT16">
        <f t="shared" si="9"/>
        <v>215.33371858436695</v>
      </c>
      <c r="AU16">
        <f t="shared" si="9"/>
        <v>-516.53023400737982</v>
      </c>
      <c r="AW16">
        <v>13</v>
      </c>
      <c r="AX16">
        <f>IF(Z16&gt;0, (R16*SUMPRODUCT(K16:$K$98, X16:$X$98)-K16*$AZ$3)/Z16, 0)</f>
        <v>15932.546826947655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2000000</v>
      </c>
      <c r="S17">
        <f t="shared" si="1"/>
        <v>16419.607795932829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13738.991657317925</v>
      </c>
      <c r="AC17">
        <f t="shared" si="2"/>
        <v>13992.85677991961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-2990.1442349927433</v>
      </c>
      <c r="AI17">
        <f t="shared" si="6"/>
        <v>-3000.7967860111862</v>
      </c>
      <c r="AJ17">
        <f t="shared" si="7"/>
        <v>-253.86512260168456</v>
      </c>
      <c r="AK17">
        <f t="shared" si="22"/>
        <v>961.72941601225489</v>
      </c>
      <c r="AL17">
        <f t="shared" si="8"/>
        <v>-2292.9324926006157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-611.84275305873848</v>
      </c>
      <c r="AR17">
        <f t="shared" si="9"/>
        <v>-614.02247605201353</v>
      </c>
      <c r="AS17">
        <f t="shared" si="9"/>
        <v>-51.945833816469992</v>
      </c>
      <c r="AT17">
        <f t="shared" si="9"/>
        <v>196.78889289162964</v>
      </c>
      <c r="AU17">
        <f t="shared" si="9"/>
        <v>-469.17941697685387</v>
      </c>
      <c r="AW17">
        <v>14</v>
      </c>
      <c r="AX17">
        <f>IF(Z17&gt;0, (R17*SUMPRODUCT(K17:$K$98, X17:$X$98)-K17*$AZ$3)/Z17, 0)</f>
        <v>16419.607795932829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2000000</v>
      </c>
      <c r="S18">
        <f t="shared" si="1"/>
        <v>16855.330576970424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13992.85677991961</v>
      </c>
      <c r="AC18">
        <f t="shared" si="2"/>
        <v>14194.25732444857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-3118.5828862817652</v>
      </c>
      <c r="AI18">
        <f t="shared" si="6"/>
        <v>-3129.1094206469843</v>
      </c>
      <c r="AJ18">
        <f t="shared" si="7"/>
        <v>-201.40054452896038</v>
      </c>
      <c r="AK18">
        <f t="shared" si="22"/>
        <v>979.49997459437282</v>
      </c>
      <c r="AL18">
        <f t="shared" si="8"/>
        <v>-2351.0099905815719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-569.75343376619412</v>
      </c>
      <c r="AR18">
        <f t="shared" si="9"/>
        <v>-571.67659223878877</v>
      </c>
      <c r="AS18">
        <f t="shared" si="9"/>
        <v>-36.795126502014952</v>
      </c>
      <c r="AT18">
        <f t="shared" si="9"/>
        <v>178.95098326677012</v>
      </c>
      <c r="AU18">
        <f t="shared" si="9"/>
        <v>-429.52073547403359</v>
      </c>
      <c r="AW18">
        <v>15</v>
      </c>
      <c r="AX18">
        <f>IF(Z18&gt;0, (R18*SUMPRODUCT(K18:$K$98, X18:$X$98)-K18*$AZ$3)/Z18, 0)</f>
        <v>16855.330576970424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2000000</v>
      </c>
      <c r="S19">
        <f t="shared" si="1"/>
        <v>17246.939903175858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14194.25732444857</v>
      </c>
      <c r="AC19">
        <f t="shared" si="2"/>
        <v>14350.613977814253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-3268.5293422924874</v>
      </c>
      <c r="AI19">
        <f t="shared" si="6"/>
        <v>-3278.9301830056652</v>
      </c>
      <c r="AJ19">
        <f t="shared" si="7"/>
        <v>-156.35665336568309</v>
      </c>
      <c r="AK19">
        <f t="shared" si="22"/>
        <v>993.59801271139997</v>
      </c>
      <c r="AL19">
        <f t="shared" si="8"/>
        <v>-2441.6888236599484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-533.16793809747298</v>
      </c>
      <c r="AR19">
        <f t="shared" si="9"/>
        <v>-534.86454051917121</v>
      </c>
      <c r="AS19">
        <f t="shared" si="9"/>
        <v>-25.505157137225609</v>
      </c>
      <c r="AT19">
        <f t="shared" si="9"/>
        <v>162.07735903742068</v>
      </c>
      <c r="AU19">
        <f t="shared" si="9"/>
        <v>-398.29233861897626</v>
      </c>
      <c r="AW19">
        <v>16</v>
      </c>
      <c r="AX19">
        <f>IF(Z19&gt;0, (R19*SUMPRODUCT(K19:$K$98, X19:$X$98)-K19*$AZ$3)/Z19, 0)</f>
        <v>17246.939903175858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2000000</v>
      </c>
      <c r="S20">
        <f t="shared" si="1"/>
        <v>17597.382433771028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14350.613977814253</v>
      </c>
      <c r="AC20">
        <f t="shared" si="2"/>
        <v>14465.758617513098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-3412.4459443439655</v>
      </c>
      <c r="AI20">
        <f t="shared" si="6"/>
        <v>-3422.7214488628592</v>
      </c>
      <c r="AJ20">
        <f t="shared" si="7"/>
        <v>-115.14463969884491</v>
      </c>
      <c r="AK20">
        <f t="shared" si="22"/>
        <v>1004.5429784469978</v>
      </c>
      <c r="AL20">
        <f t="shared" si="8"/>
        <v>-2533.3231101147062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-497.00344052760073</v>
      </c>
      <c r="AR20">
        <f t="shared" si="9"/>
        <v>-498.50000961099141</v>
      </c>
      <c r="AS20">
        <f t="shared" si="9"/>
        <v>-16.770165160708117</v>
      </c>
      <c r="AT20">
        <f t="shared" si="9"/>
        <v>146.30600003305932</v>
      </c>
      <c r="AU20">
        <f t="shared" si="9"/>
        <v>-368.96417473864017</v>
      </c>
      <c r="AW20">
        <v>17</v>
      </c>
      <c r="AX20">
        <f>IF(Z20&gt;0, (R20*SUMPRODUCT(K20:$K$98, X20:$X$98)-K20*$AZ$3)/Z20, 0)</f>
        <v>17597.382433771028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2000000</v>
      </c>
      <c r="S21">
        <f t="shared" si="1"/>
        <v>17915.091432458139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14465.758617513098</v>
      </c>
      <c r="AC21">
        <f t="shared" si="2"/>
        <v>14547.60569287507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-3578.3532022245813</v>
      </c>
      <c r="AI21">
        <f t="shared" si="6"/>
        <v>-3588.503586990772</v>
      </c>
      <c r="AJ21">
        <f t="shared" si="7"/>
        <v>-81.847075361971292</v>
      </c>
      <c r="AK21">
        <f t="shared" si="22"/>
        <v>1012.6031032259169</v>
      </c>
      <c r="AL21">
        <f t="shared" si="8"/>
        <v>-2657.7475591268262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-465.32758371190988</v>
      </c>
      <c r="AR21">
        <f t="shared" si="9"/>
        <v>-466.64753558643736</v>
      </c>
      <c r="AS21">
        <f t="shared" si="9"/>
        <v>-10.64336013236359</v>
      </c>
      <c r="AT21">
        <f t="shared" si="9"/>
        <v>131.67849249491863</v>
      </c>
      <c r="AU21">
        <f t="shared" si="9"/>
        <v>-345.61240322388227</v>
      </c>
      <c r="AW21">
        <v>18</v>
      </c>
      <c r="AX21">
        <f>IF(Z21&gt;0, (R21*SUMPRODUCT(K21:$K$98, X21:$X$98)-K21*$AZ$3)/Z21, 0)</f>
        <v>17915.091432458139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2000000</v>
      </c>
      <c r="S22">
        <f t="shared" si="1"/>
        <v>18202.63521900478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14547.60569287507</v>
      </c>
      <c r="AC22">
        <f t="shared" si="2"/>
        <v>14599.108926921706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-3755.5189348118383</v>
      </c>
      <c r="AI22">
        <f t="shared" si="6"/>
        <v>-3765.5443437370245</v>
      </c>
      <c r="AJ22">
        <f t="shared" si="7"/>
        <v>-51.503234046636862</v>
      </c>
      <c r="AK22">
        <f t="shared" si="22"/>
        <v>1018.3323985012549</v>
      </c>
      <c r="AL22">
        <f t="shared" si="8"/>
        <v>-2798.7151792824066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-436.04119907176158</v>
      </c>
      <c r="AR22">
        <f t="shared" si="9"/>
        <v>-437.20521698907288</v>
      </c>
      <c r="AS22">
        <f t="shared" si="9"/>
        <v>-5.979874504585422</v>
      </c>
      <c r="AT22">
        <f t="shared" si="9"/>
        <v>118.2352925930215</v>
      </c>
      <c r="AU22">
        <f t="shared" si="9"/>
        <v>-324.94979890063684</v>
      </c>
      <c r="AW22">
        <v>19</v>
      </c>
      <c r="AX22">
        <f>IF(Z22&gt;0, (R22*SUMPRODUCT(K22:$K$98, X22:$X$98)-K22*$AZ$3)/Z22, 0)</f>
        <v>18202.63521900478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2000000</v>
      </c>
      <c r="S23">
        <f t="shared" si="1"/>
        <v>18464.395871358807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14599.108926921706</v>
      </c>
      <c r="AC23">
        <f t="shared" si="2"/>
        <v>14624.523815134362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-3946.5383148717247</v>
      </c>
      <c r="AI23">
        <f t="shared" si="6"/>
        <v>-3956.4388038431912</v>
      </c>
      <c r="AJ23">
        <f t="shared" si="7"/>
        <v>-25.414888212655569</v>
      </c>
      <c r="AK23">
        <f t="shared" si="22"/>
        <v>1021.9376248845196</v>
      </c>
      <c r="AL23">
        <f t="shared" si="8"/>
        <v>-2959.9160671713271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-409.12486036974263</v>
      </c>
      <c r="AR23">
        <f t="shared" si="9"/>
        <v>-410.15121203413162</v>
      </c>
      <c r="AS23">
        <f t="shared" si="9"/>
        <v>-2.6346792458933197</v>
      </c>
      <c r="AT23">
        <f t="shared" si="9"/>
        <v>105.94096768602007</v>
      </c>
      <c r="AU23">
        <f t="shared" si="9"/>
        <v>-306.84492359400485</v>
      </c>
      <c r="AW23">
        <v>20</v>
      </c>
      <c r="AX23">
        <f>IF(Z23&gt;0, (R23*SUMPRODUCT(K23:$K$98, X23:$X$98)-K23*$AZ$3)/Z23, 0)</f>
        <v>18464.395871358807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2000000</v>
      </c>
      <c r="S24">
        <f t="shared" si="1"/>
        <v>18704.037382518985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14624.523815134362</v>
      </c>
      <c r="AC24">
        <f t="shared" si="2"/>
        <v>14627.41331841142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-4145.9129209089588</v>
      </c>
      <c r="AI24">
        <f t="shared" si="6"/>
        <v>-4155.6884930349552</v>
      </c>
      <c r="AJ24">
        <f t="shared" si="7"/>
        <v>-2.8895032770578837</v>
      </c>
      <c r="AK24">
        <f t="shared" si="22"/>
        <v>1023.7166670594054</v>
      </c>
      <c r="AL24">
        <f t="shared" si="8"/>
        <v>-3134.8613292526079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-383.74409001505302</v>
      </c>
      <c r="AR24">
        <f t="shared" si="9"/>
        <v>-384.64891317497711</v>
      </c>
      <c r="AS24">
        <f t="shared" si="9"/>
        <v>-0.2674513012702131</v>
      </c>
      <c r="AT24">
        <f t="shared" si="9"/>
        <v>94.754817172529101</v>
      </c>
      <c r="AU24">
        <f t="shared" si="9"/>
        <v>-290.16154730371824</v>
      </c>
      <c r="AW24">
        <v>21</v>
      </c>
      <c r="AX24">
        <f>IF(Z24&gt;0, (R24*SUMPRODUCT(K24:$K$98, X24:$X$98)-K24*$AZ$3)/Z24, 0)</f>
        <v>18704.037382518985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2000000</v>
      </c>
      <c r="S25">
        <f t="shared" si="1"/>
        <v>18926.032674036021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14627.41331841142</v>
      </c>
      <c r="AC25">
        <f t="shared" si="2"/>
        <v>14611.53919593815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-4382.784699243738</v>
      </c>
      <c r="AI25">
        <f t="shared" si="6"/>
        <v>-4392.435123244104</v>
      </c>
      <c r="AJ25">
        <f t="shared" si="7"/>
        <v>15.874122473269381</v>
      </c>
      <c r="AK25">
        <f t="shared" si="22"/>
        <v>1023.9189322887995</v>
      </c>
      <c r="AL25">
        <f t="shared" si="8"/>
        <v>-3352.642068482035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-362.20433021024854</v>
      </c>
      <c r="AR25">
        <f t="shared" si="9"/>
        <v>-363.00186547633189</v>
      </c>
      <c r="AS25">
        <f t="shared" si="9"/>
        <v>1.3118773320300476</v>
      </c>
      <c r="AT25">
        <f t="shared" si="9"/>
        <v>84.619231038944662</v>
      </c>
      <c r="AU25">
        <f t="shared" si="9"/>
        <v>-277.07075710535719</v>
      </c>
      <c r="AW25">
        <v>22</v>
      </c>
      <c r="AX25">
        <f>IF(Z25&gt;0, (R25*SUMPRODUCT(K25:$K$98, X25:$X$98)-K25*$AZ$3)/Z25, 0)</f>
        <v>18926.032674036021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2000000</v>
      </c>
      <c r="S26">
        <f t="shared" si="1"/>
        <v>19131.29291687737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14611.53919593815</v>
      </c>
      <c r="AC26">
        <f t="shared" si="2"/>
        <v>14577.790193890209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-4653.8204699364633</v>
      </c>
      <c r="AI26">
        <f t="shared" si="6"/>
        <v>-4663.345303318888</v>
      </c>
      <c r="AJ26">
        <f t="shared" si="7"/>
        <v>33.749002047941758</v>
      </c>
      <c r="AK26">
        <f t="shared" si="22"/>
        <v>1022.8077437156707</v>
      </c>
      <c r="AL26">
        <f t="shared" si="8"/>
        <v>-3606.7885575552755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-343.395898853608</v>
      </c>
      <c r="AR26">
        <f t="shared" si="9"/>
        <v>-344.09871683765311</v>
      </c>
      <c r="AS26">
        <f t="shared" si="9"/>
        <v>2.4902698693539076</v>
      </c>
      <c r="AT26">
        <f t="shared" si="9"/>
        <v>75.470892522948716</v>
      </c>
      <c r="AU26">
        <f t="shared" si="9"/>
        <v>-266.13755444535053</v>
      </c>
      <c r="AW26">
        <v>23</v>
      </c>
      <c r="AX26">
        <f>IF(Z26&gt;0, (R26*SUMPRODUCT(K26:$K$98, X26:$X$98)-K26*$AZ$3)/Z26, 0)</f>
        <v>19131.29291687737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2000000</v>
      </c>
      <c r="S27">
        <f t="shared" si="1"/>
        <v>19349.926022852847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14577.790193890209</v>
      </c>
      <c r="AC27">
        <f t="shared" si="2"/>
        <v>14527.657980895805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-7161.1507302425334</v>
      </c>
      <c r="AI27">
        <f t="shared" si="6"/>
        <v>-7170.5355580990699</v>
      </c>
      <c r="AJ27">
        <f t="shared" si="7"/>
        <v>50.132212994403744</v>
      </c>
      <c r="AK27">
        <f t="shared" si="22"/>
        <v>1020.4453135723147</v>
      </c>
      <c r="AL27">
        <f t="shared" si="8"/>
        <v>-6099.958031532351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-471.79167243258587</v>
      </c>
      <c r="AR27">
        <f t="shared" si="9"/>
        <v>-472.40996463124446</v>
      </c>
      <c r="AS27">
        <f t="shared" si="9"/>
        <v>3.3028156370862081</v>
      </c>
      <c r="AT27">
        <f t="shared" si="9"/>
        <v>67.229083600083868</v>
      </c>
      <c r="AU27">
        <f t="shared" si="9"/>
        <v>-401.87806539407438</v>
      </c>
      <c r="AW27">
        <v>24</v>
      </c>
      <c r="AX27">
        <f>IF(Z27&gt;0, (R27*SUMPRODUCT(K27:$K$98, X27:$X$98)-K27*$AZ$3)/Z27, 0)</f>
        <v>19349.926022852847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2000000</v>
      </c>
      <c r="S28">
        <f t="shared" si="1"/>
        <v>19391.191876375364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14527.657980895805</v>
      </c>
      <c r="AC28">
        <f t="shared" si="2"/>
        <v>14317.708885123226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-9833.7980211936192</v>
      </c>
      <c r="AI28">
        <f t="shared" si="6"/>
        <v>-9843.0275395339577</v>
      </c>
      <c r="AJ28">
        <f t="shared" si="7"/>
        <v>209.94909577257931</v>
      </c>
      <c r="AK28">
        <f t="shared" si="22"/>
        <v>1016.9360586627064</v>
      </c>
      <c r="AL28">
        <f t="shared" si="8"/>
        <v>-8616.1423850986721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-578.45651557361759</v>
      </c>
      <c r="AR28">
        <f t="shared" si="9"/>
        <v>-578.99942636028095</v>
      </c>
      <c r="AS28">
        <f t="shared" si="9"/>
        <v>12.349900020998893</v>
      </c>
      <c r="AT28">
        <f t="shared" si="9"/>
        <v>59.819541522756978</v>
      </c>
      <c r="AU28">
        <f t="shared" si="9"/>
        <v>-506.8299848165251</v>
      </c>
      <c r="AW28">
        <v>25</v>
      </c>
      <c r="AX28">
        <f>IF(Z28&gt;0, (R28*SUMPRODUCT(K28:$K$98, X28:$X$98)-K28*$AZ$3)/Z28, 0)</f>
        <v>19391.191876375364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2000000</v>
      </c>
      <c r="S29">
        <f t="shared" si="1"/>
        <v>19281.777774958082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14317.708885123226</v>
      </c>
      <c r="AC29">
        <f t="shared" si="2"/>
        <v>13973.04038442461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-12603.830245567027</v>
      </c>
      <c r="AI29">
        <f t="shared" si="6"/>
        <v>-12612.888694784928</v>
      </c>
      <c r="AJ29">
        <f t="shared" si="7"/>
        <v>344.66850069861539</v>
      </c>
      <c r="AK29">
        <f t="shared" si="22"/>
        <v>1002.2396219586259</v>
      </c>
      <c r="AL29">
        <f t="shared" si="8"/>
        <v>-11265.980572127686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-661.9633663103175</v>
      </c>
      <c r="AR29">
        <f t="shared" si="9"/>
        <v>-662.43912339534654</v>
      </c>
      <c r="AS29">
        <f t="shared" si="9"/>
        <v>18.102268638839554</v>
      </c>
      <c r="AT29">
        <f t="shared" si="9"/>
        <v>52.638436179720586</v>
      </c>
      <c r="AU29">
        <f t="shared" si="9"/>
        <v>-591.69841857678637</v>
      </c>
      <c r="AW29">
        <v>26</v>
      </c>
      <c r="AX29">
        <f>IF(Z29&gt;0, (R29*SUMPRODUCT(K29:$K$98, X29:$X$98)-K29*$AZ$3)/Z29, 0)</f>
        <v>19281.777774958082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2000000</v>
      </c>
      <c r="S30">
        <f t="shared" si="1"/>
        <v>19053.065455929198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13973.04038442461</v>
      </c>
      <c r="AC30">
        <f t="shared" si="2"/>
        <v>13519.816317109829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-15683.43663790487</v>
      </c>
      <c r="AI30">
        <f t="shared" si="6"/>
        <v>-15692.306481151605</v>
      </c>
      <c r="AJ30">
        <f t="shared" si="7"/>
        <v>453.22406731478077</v>
      </c>
      <c r="AK30">
        <f t="shared" si="22"/>
        <v>978.1128269097228</v>
      </c>
      <c r="AL30">
        <f t="shared" si="8"/>
        <v>-14260.969586927102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-735.45248815714626</v>
      </c>
      <c r="AR30">
        <f t="shared" si="9"/>
        <v>-735.8684268596121</v>
      </c>
      <c r="AS30">
        <f t="shared" si="9"/>
        <v>21.253298986381207</v>
      </c>
      <c r="AT30">
        <f t="shared" si="9"/>
        <v>45.867211941965898</v>
      </c>
      <c r="AU30">
        <f t="shared" si="9"/>
        <v>-668.74791593126497</v>
      </c>
      <c r="AW30">
        <v>27</v>
      </c>
      <c r="AX30">
        <f>IF(Z30&gt;0, (R30*SUMPRODUCT(K30:$K$98, X30:$X$98)-K30*$AZ$3)/Z30, 0)</f>
        <v>19053.065455929198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2000000</v>
      </c>
      <c r="S31">
        <f t="shared" si="1"/>
        <v>18717.69086234572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13519.816317109829</v>
      </c>
      <c r="AC31">
        <f t="shared" si="2"/>
        <v>12970.738203055844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-19049.584944147751</v>
      </c>
      <c r="AI31">
        <f t="shared" si="6"/>
        <v>-19058.247029056118</v>
      </c>
      <c r="AJ31">
        <f t="shared" si="7"/>
        <v>549.0781140539857</v>
      </c>
      <c r="AK31">
        <f t="shared" si="22"/>
        <v>946.38714219768815</v>
      </c>
      <c r="AL31">
        <f t="shared" si="8"/>
        <v>-17562.781772804447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-797.59217188553328</v>
      </c>
      <c r="AR31">
        <f t="shared" si="9"/>
        <v>-797.95484703753152</v>
      </c>
      <c r="AS31">
        <f t="shared" si="9"/>
        <v>22.989498553755698</v>
      </c>
      <c r="AT31">
        <f t="shared" si="9"/>
        <v>39.624536618677865</v>
      </c>
      <c r="AU31">
        <f t="shared" si="9"/>
        <v>-735.34081186509798</v>
      </c>
      <c r="AW31">
        <v>28</v>
      </c>
      <c r="AX31">
        <f>IF(Z31&gt;0, (R31*SUMPRODUCT(K31:$K$98, X31:$X$98)-K31*$AZ$3)/Z31, 0)</f>
        <v>18717.69086234572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2000000</v>
      </c>
      <c r="S32">
        <f t="shared" si="1"/>
        <v>18287.888841799955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12970.738203055844</v>
      </c>
      <c r="AC32">
        <f t="shared" si="2"/>
        <v>12339.551722333845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-22596.261175361695</v>
      </c>
      <c r="AI32">
        <f t="shared" si="6"/>
        <v>-22604.695412788631</v>
      </c>
      <c r="AJ32">
        <f t="shared" si="7"/>
        <v>631.18648072199903</v>
      </c>
      <c r="AK32">
        <f t="shared" si="22"/>
        <v>907.9516742139092</v>
      </c>
      <c r="AL32">
        <f t="shared" si="8"/>
        <v>-21065.557257852721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-844.72223973976895</v>
      </c>
      <c r="AR32">
        <f t="shared" si="9"/>
        <v>-845.03753915476887</v>
      </c>
      <c r="AS32">
        <f t="shared" si="9"/>
        <v>23.59581762447986</v>
      </c>
      <c r="AT32">
        <f t="shared" si="9"/>
        <v>33.942206892781222</v>
      </c>
      <c r="AU32">
        <f t="shared" si="9"/>
        <v>-787.49951463750779</v>
      </c>
      <c r="AW32">
        <v>29</v>
      </c>
      <c r="AX32">
        <f>IF(Z32&gt;0, (R32*SUMPRODUCT(K32:$K$98, X32:$X$98)-K32*$AZ$3)/Z32, 0)</f>
        <v>18287.888841799955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2000000</v>
      </c>
      <c r="S33">
        <f t="shared" si="1"/>
        <v>17782.085863253371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12339.551722333845</v>
      </c>
      <c r="AC33">
        <f t="shared" si="2"/>
        <v>11643.405992561518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-26417.381099155049</v>
      </c>
      <c r="AI33">
        <f t="shared" si="6"/>
        <v>-26425.565885575848</v>
      </c>
      <c r="AJ33">
        <f t="shared" si="7"/>
        <v>696.14572977232638</v>
      </c>
      <c r="AK33">
        <f t="shared" si="22"/>
        <v>863.76862056336927</v>
      </c>
      <c r="AL33">
        <f t="shared" si="8"/>
        <v>-24865.651535240151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-881.75733543434364</v>
      </c>
      <c r="AR33">
        <f t="shared" si="9"/>
        <v>-882.03052661247045</v>
      </c>
      <c r="AS33">
        <f t="shared" si="9"/>
        <v>23.235899177669673</v>
      </c>
      <c r="AT33">
        <f t="shared" si="9"/>
        <v>28.83080326702467</v>
      </c>
      <c r="AU33">
        <f t="shared" si="9"/>
        <v>-829.96382416777612</v>
      </c>
      <c r="AW33">
        <v>30</v>
      </c>
      <c r="AX33">
        <f>IF(Z33&gt;0, (R33*SUMPRODUCT(K33:$K$98, X33:$X$98)-K33*$AZ$3)/Z33, 0)</f>
        <v>17782.085863253371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2000000</v>
      </c>
      <c r="S34">
        <f t="shared" si="1"/>
        <v>17210.87244009908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11643.405992561518</v>
      </c>
      <c r="AC34">
        <f t="shared" si="2"/>
        <v>10894.306255312391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-30490.62115767011</v>
      </c>
      <c r="AI34">
        <f t="shared" si="6"/>
        <v>-30498.533529844466</v>
      </c>
      <c r="AJ34">
        <f t="shared" si="7"/>
        <v>749.09973724912743</v>
      </c>
      <c r="AK34">
        <f t="shared" si="22"/>
        <v>815.03841947930641</v>
      </c>
      <c r="AL34">
        <f t="shared" si="8"/>
        <v>-28934.395373116029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-908.67288576079125</v>
      </c>
      <c r="AR34">
        <f t="shared" si="9"/>
        <v>-908.90868804306376</v>
      </c>
      <c r="AS34">
        <f t="shared" si="9"/>
        <v>22.324458936041847</v>
      </c>
      <c r="AT34">
        <f t="shared" si="9"/>
        <v>24.28954493266767</v>
      </c>
      <c r="AU34">
        <f t="shared" ref="AU34:AU97" si="23">AL34*$K34</f>
        <v>-862.29468417435419</v>
      </c>
      <c r="AW34">
        <v>31</v>
      </c>
      <c r="AX34">
        <f>IF(Z34&gt;0, (R34*SUMPRODUCT(K34:$K$98, X34:$X$98)-K34*$AZ$3)/Z34, 0)</f>
        <v>17210.87244009908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2000000</v>
      </c>
      <c r="S35">
        <f t="shared" si="1"/>
        <v>16578.33440031777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10894.306255312391</v>
      </c>
      <c r="AC35">
        <f t="shared" si="2"/>
        <v>10104.077653645543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-34370.078745848099</v>
      </c>
      <c r="AI35">
        <f t="shared" ref="AI35:AI66" si="25">SUM(AE35:AH35)</f>
        <v>-34377.697181308547</v>
      </c>
      <c r="AJ35">
        <f t="shared" si="7"/>
        <v>790.22860166684768</v>
      </c>
      <c r="AK35">
        <f t="shared" si="22"/>
        <v>762.60143787186746</v>
      </c>
      <c r="AL35">
        <f t="shared" si="8"/>
        <v>-32824.867141769835</v>
      </c>
      <c r="AN35">
        <f t="shared" ref="AN35:AT66" si="26">AE35*$K35</f>
        <v>0</v>
      </c>
      <c r="AO35">
        <f t="shared" si="26"/>
        <v>0</v>
      </c>
      <c r="AP35">
        <f t="shared" si="26"/>
        <v>-0.20271648507887249</v>
      </c>
      <c r="AQ35">
        <f t="shared" si="26"/>
        <v>-914.54230877364137</v>
      </c>
      <c r="AR35">
        <f t="shared" si="26"/>
        <v>-914.74502525872026</v>
      </c>
      <c r="AS35">
        <f t="shared" si="26"/>
        <v>21.026937272137232</v>
      </c>
      <c r="AT35">
        <f t="shared" si="26"/>
        <v>20.291815006379231</v>
      </c>
      <c r="AU35">
        <f t="shared" si="23"/>
        <v>-873.42627298020386</v>
      </c>
      <c r="AW35">
        <v>32</v>
      </c>
      <c r="AX35">
        <f>IF(Z35&gt;0, (R35*SUMPRODUCT(K35:$K$98, X35:$X$98)-K35*$AZ$3)/Z35, 0)</f>
        <v>16578.33440031777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2000000</v>
      </c>
      <c r="S36">
        <f t="shared" si="1"/>
        <v>15908.09060193083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10104.077653645543</v>
      </c>
      <c r="AC36">
        <f t="shared" si="2"/>
        <v>9295.2891699557767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-38136.059490499276</v>
      </c>
      <c r="AI36">
        <f t="shared" si="25"/>
        <v>-38143.363391233303</v>
      </c>
      <c r="AJ36">
        <f t="shared" si="7"/>
        <v>808.78848368976651</v>
      </c>
      <c r="AK36">
        <f t="shared" si="22"/>
        <v>707.28543575518813</v>
      </c>
      <c r="AL36">
        <f t="shared" si="8"/>
        <v>-36627.289471788346</v>
      </c>
      <c r="AN36">
        <f t="shared" si="26"/>
        <v>0</v>
      </c>
      <c r="AO36">
        <f t="shared" si="26"/>
        <v>0</v>
      </c>
      <c r="AP36">
        <f t="shared" si="26"/>
        <v>-0.17352422524634473</v>
      </c>
      <c r="AQ36">
        <f t="shared" si="26"/>
        <v>-906.02685031108649</v>
      </c>
      <c r="AR36">
        <f t="shared" si="26"/>
        <v>-906.20037453633279</v>
      </c>
      <c r="AS36">
        <f t="shared" si="26"/>
        <v>19.214992116001785</v>
      </c>
      <c r="AT36">
        <f t="shared" si="26"/>
        <v>16.803508390472878</v>
      </c>
      <c r="AU36">
        <f t="shared" si="23"/>
        <v>-870.18187402985802</v>
      </c>
      <c r="AW36">
        <v>33</v>
      </c>
      <c r="AX36">
        <f>IF(Z36&gt;0, (R36*SUMPRODUCT(K36:$K$98, X36:$X$98)-K36*$AZ$3)/Z36, 0)</f>
        <v>15908.09060193083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2000000</v>
      </c>
      <c r="S37">
        <f t="shared" si="1"/>
        <v>15216.694423161223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9295.2891699557767</v>
      </c>
      <c r="AC37">
        <f t="shared" si="2"/>
        <v>8483.6853777552969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-41888.162865687402</v>
      </c>
      <c r="AI37">
        <f t="shared" si="25"/>
        <v>-41895.131926396178</v>
      </c>
      <c r="AJ37">
        <f t="shared" si="7"/>
        <v>811.6037922004798</v>
      </c>
      <c r="AK37">
        <f t="shared" si="22"/>
        <v>650.67024189690449</v>
      </c>
      <c r="AL37">
        <f t="shared" si="8"/>
        <v>-40432.857892298794</v>
      </c>
      <c r="AN37">
        <f t="shared" si="26"/>
        <v>0</v>
      </c>
      <c r="AO37">
        <f t="shared" si="26"/>
        <v>0</v>
      </c>
      <c r="AP37">
        <f t="shared" si="26"/>
        <v>-0.14782962559299226</v>
      </c>
      <c r="AQ37">
        <f t="shared" si="26"/>
        <v>-888.54318996142592</v>
      </c>
      <c r="AR37">
        <f t="shared" si="26"/>
        <v>-888.69101958701879</v>
      </c>
      <c r="AS37">
        <f t="shared" si="26"/>
        <v>17.215962056367218</v>
      </c>
      <c r="AT37">
        <f t="shared" si="26"/>
        <v>13.80219548424353</v>
      </c>
      <c r="AU37">
        <f t="shared" si="23"/>
        <v>-857.67286204640811</v>
      </c>
      <c r="AW37">
        <v>34</v>
      </c>
      <c r="AX37">
        <f>IF(Z37&gt;0, (R37*SUMPRODUCT(K37:$K$98, X37:$X$98)-K37*$AZ$3)/Z37, 0)</f>
        <v>15216.694423161223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2000000</v>
      </c>
      <c r="S38">
        <f t="shared" si="1"/>
        <v>14518.945172942153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8483.6853777552969</v>
      </c>
      <c r="AC38">
        <f t="shared" si="2"/>
        <v>7679.4484896783406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-46047.092964754454</v>
      </c>
      <c r="AI38">
        <f t="shared" si="25"/>
        <v>-46053.704540525112</v>
      </c>
      <c r="AJ38">
        <f t="shared" si="7"/>
        <v>804.23688807695635</v>
      </c>
      <c r="AK38">
        <f t="shared" si="22"/>
        <v>593.85797644287084</v>
      </c>
      <c r="AL38">
        <f t="shared" si="8"/>
        <v>-44655.609676005282</v>
      </c>
      <c r="AN38">
        <f t="shared" si="26"/>
        <v>0</v>
      </c>
      <c r="AO38">
        <f t="shared" si="26"/>
        <v>0</v>
      </c>
      <c r="AP38">
        <f t="shared" si="26"/>
        <v>-0.12522014028444117</v>
      </c>
      <c r="AQ38">
        <f t="shared" si="26"/>
        <v>-872.11031692688687</v>
      </c>
      <c r="AR38">
        <f t="shared" si="26"/>
        <v>-872.23553706717121</v>
      </c>
      <c r="AS38">
        <f t="shared" si="26"/>
        <v>15.231868988601368</v>
      </c>
      <c r="AT38">
        <f t="shared" si="26"/>
        <v>11.247391196694485</v>
      </c>
      <c r="AU38">
        <f t="shared" si="23"/>
        <v>-845.75627688187535</v>
      </c>
      <c r="AW38">
        <v>35</v>
      </c>
      <c r="AX38">
        <f>IF(Z38&gt;0, (R38*SUMPRODUCT(K38:$K$98, X38:$X$98)-K38*$AZ$3)/Z38, 0)</f>
        <v>14518.945172942153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2000000</v>
      </c>
      <c r="S39">
        <f t="shared" si="1"/>
        <v>13800.577791442565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7679.4484896783406</v>
      </c>
      <c r="AC39">
        <f t="shared" si="2"/>
        <v>6882.6116565768734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-49835.413528934063</v>
      </c>
      <c r="AI39">
        <f t="shared" si="25"/>
        <v>-49841.647517612459</v>
      </c>
      <c r="AJ39">
        <f t="shared" si="7"/>
        <v>796.83683310146716</v>
      </c>
      <c r="AK39">
        <f t="shared" si="22"/>
        <v>537.56139427748394</v>
      </c>
      <c r="AL39">
        <f t="shared" si="8"/>
        <v>-48507.249290233507</v>
      </c>
      <c r="AN39">
        <f t="shared" si="26"/>
        <v>0</v>
      </c>
      <c r="AO39">
        <f t="shared" si="26"/>
        <v>0</v>
      </c>
      <c r="AP39">
        <f t="shared" si="26"/>
        <v>-0.10541858756499707</v>
      </c>
      <c r="AQ39">
        <f t="shared" si="26"/>
        <v>-842.73154411428902</v>
      </c>
      <c r="AR39">
        <f t="shared" si="26"/>
        <v>-842.83696270185396</v>
      </c>
      <c r="AS39">
        <f t="shared" si="26"/>
        <v>13.47474591290108</v>
      </c>
      <c r="AT39">
        <f t="shared" si="26"/>
        <v>9.090321756689633</v>
      </c>
      <c r="AU39">
        <f t="shared" si="23"/>
        <v>-820.27189503226327</v>
      </c>
      <c r="AW39">
        <v>36</v>
      </c>
      <c r="AX39">
        <f>IF(Z39&gt;0, (R39*SUMPRODUCT(K39:$K$98, X39:$X$98)-K39*$AZ$3)/Z39, 0)</f>
        <v>13800.577791442565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2000000</v>
      </c>
      <c r="S40">
        <f t="shared" si="1"/>
        <v>13067.507216784979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6882.6116565768734</v>
      </c>
      <c r="AC40">
        <f t="shared" si="2"/>
        <v>6107.0885801638506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-52765.477612153561</v>
      </c>
      <c r="AI40">
        <f t="shared" si="25"/>
        <v>-52771.319476710101</v>
      </c>
      <c r="AJ40">
        <f t="shared" si="7"/>
        <v>775.52307641302286</v>
      </c>
      <c r="AK40">
        <f t="shared" si="22"/>
        <v>481.78281596038119</v>
      </c>
      <c r="AL40">
        <f t="shared" si="8"/>
        <v>-51514.013584336695</v>
      </c>
      <c r="AN40">
        <f t="shared" si="26"/>
        <v>0</v>
      </c>
      <c r="AO40">
        <f t="shared" si="26"/>
        <v>0</v>
      </c>
      <c r="AP40">
        <f t="shared" si="26"/>
        <v>-8.8203261596938559E-2</v>
      </c>
      <c r="AQ40">
        <f t="shared" si="26"/>
        <v>-796.67838582512991</v>
      </c>
      <c r="AR40">
        <f t="shared" si="26"/>
        <v>-796.76658908672687</v>
      </c>
      <c r="AS40">
        <f t="shared" si="26"/>
        <v>11.709217856952691</v>
      </c>
      <c r="AT40">
        <f t="shared" si="26"/>
        <v>7.2741870917737099</v>
      </c>
      <c r="AU40">
        <f t="shared" si="23"/>
        <v>-777.78318413800048</v>
      </c>
      <c r="AW40">
        <v>37</v>
      </c>
      <c r="AX40">
        <f>IF(Z40&gt;0, (R40*SUMPRODUCT(K40:$K$98, X40:$X$98)-K40*$AZ$3)/Z40, 0)</f>
        <v>13067.507216784979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2000000</v>
      </c>
      <c r="S41">
        <f t="shared" si="1"/>
        <v>12346.498839299098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6107.0885801638506</v>
      </c>
      <c r="AC41">
        <f t="shared" si="2"/>
        <v>5370.4177547862791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-55401.439359224649</v>
      </c>
      <c r="AI41">
        <f t="shared" si="25"/>
        <v>-55406.876546139625</v>
      </c>
      <c r="AJ41">
        <f t="shared" si="7"/>
        <v>736.67082537757142</v>
      </c>
      <c r="AK41">
        <f t="shared" si="22"/>
        <v>427.49620061146959</v>
      </c>
      <c r="AL41">
        <f t="shared" si="8"/>
        <v>-54242.70952015058</v>
      </c>
      <c r="AN41">
        <f t="shared" si="26"/>
        <v>0</v>
      </c>
      <c r="AO41">
        <f t="shared" si="26"/>
        <v>0</v>
      </c>
      <c r="AP41">
        <f t="shared" si="26"/>
        <v>-7.3297540410353079E-2</v>
      </c>
      <c r="AQ41">
        <f t="shared" si="26"/>
        <v>-746.85481733910603</v>
      </c>
      <c r="AR41">
        <f t="shared" si="26"/>
        <v>-746.92811487951633</v>
      </c>
      <c r="AS41">
        <f t="shared" si="26"/>
        <v>9.9309000107197676</v>
      </c>
      <c r="AT41">
        <f t="shared" si="26"/>
        <v>5.7629837873098406</v>
      </c>
      <c r="AU41">
        <f t="shared" si="23"/>
        <v>-731.23423108148666</v>
      </c>
      <c r="AW41">
        <v>38</v>
      </c>
      <c r="AX41">
        <f>IF(Z41&gt;0, (R41*SUMPRODUCT(K41:$K$98, X41:$X$98)-K41*$AZ$3)/Z41, 0)</f>
        <v>12346.498839299098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2000000</v>
      </c>
      <c r="S42">
        <f t="shared" si="1"/>
        <v>11637.690778069229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5370.4177547862791</v>
      </c>
      <c r="AC42">
        <f t="shared" si="2"/>
        <v>4677.1411164182091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-57458.451417675024</v>
      </c>
      <c r="AI42">
        <f t="shared" si="25"/>
        <v>-57463.475117399488</v>
      </c>
      <c r="AJ42">
        <f t="shared" si="7"/>
        <v>693.27663836807005</v>
      </c>
      <c r="AK42">
        <f t="shared" si="22"/>
        <v>375.92924283503959</v>
      </c>
      <c r="AL42">
        <f t="shared" si="8"/>
        <v>-56394.269236196378</v>
      </c>
      <c r="AN42">
        <f t="shared" si="26"/>
        <v>0</v>
      </c>
      <c r="AO42">
        <f t="shared" si="26"/>
        <v>0</v>
      </c>
      <c r="AP42">
        <f t="shared" si="26"/>
        <v>-6.0467329515380835E-2</v>
      </c>
      <c r="AQ42">
        <f t="shared" si="26"/>
        <v>-691.59370700328554</v>
      </c>
      <c r="AR42">
        <f t="shared" si="26"/>
        <v>-691.65417433280095</v>
      </c>
      <c r="AS42">
        <f t="shared" si="26"/>
        <v>8.3445646110862537</v>
      </c>
      <c r="AT42">
        <f t="shared" si="26"/>
        <v>4.5248399879995151</v>
      </c>
      <c r="AU42">
        <f t="shared" si="23"/>
        <v>-678.78476973371517</v>
      </c>
      <c r="AW42">
        <v>39</v>
      </c>
      <c r="AX42">
        <f>IF(Z42&gt;0, (R42*SUMPRODUCT(K42:$K$98, X42:$X$98)-K42*$AZ$3)/Z42, 0)</f>
        <v>11637.690778069229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2000000</v>
      </c>
      <c r="S43">
        <f t="shared" si="1"/>
        <v>10951.337278601553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4677.1411164182091</v>
      </c>
      <c r="AC43">
        <f t="shared" si="2"/>
        <v>4033.3850692104902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-59152.657619685269</v>
      </c>
      <c r="AI43">
        <f t="shared" si="25"/>
        <v>-59157.26137830237</v>
      </c>
      <c r="AJ43">
        <f t="shared" si="7"/>
        <v>643.75604720771889</v>
      </c>
      <c r="AK43">
        <f t="shared" si="22"/>
        <v>327.39987814927468</v>
      </c>
      <c r="AL43">
        <f t="shared" si="8"/>
        <v>-58186.105452945376</v>
      </c>
      <c r="AN43">
        <f t="shared" si="26"/>
        <v>0</v>
      </c>
      <c r="AO43">
        <f t="shared" si="26"/>
        <v>0</v>
      </c>
      <c r="AP43">
        <f t="shared" si="26"/>
        <v>-4.9475664737974212E-2</v>
      </c>
      <c r="AQ43">
        <f t="shared" si="26"/>
        <v>-635.70167338512942</v>
      </c>
      <c r="AR43">
        <f t="shared" si="26"/>
        <v>-635.75114904986742</v>
      </c>
      <c r="AS43">
        <f t="shared" si="26"/>
        <v>6.9183163179730807</v>
      </c>
      <c r="AT43">
        <f t="shared" si="26"/>
        <v>3.5185004153781043</v>
      </c>
      <c r="AU43">
        <f t="shared" si="23"/>
        <v>-625.31433231651624</v>
      </c>
      <c r="AW43">
        <v>40</v>
      </c>
      <c r="AX43">
        <f>IF(Z43&gt;0, (R43*SUMPRODUCT(K43:$K$98, X43:$X$98)-K43*$AZ$3)/Z43, 0)</f>
        <v>10951.337278601553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2000000</v>
      </c>
      <c r="S44">
        <f t="shared" si="1"/>
        <v>10291.06132498415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4033.3850692104902</v>
      </c>
      <c r="AC44">
        <f t="shared" si="2"/>
        <v>3440.3955920714016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-60617.137260322568</v>
      </c>
      <c r="AI44">
        <f t="shared" si="25"/>
        <v>-60621.316124245619</v>
      </c>
      <c r="AJ44">
        <f t="shared" si="7"/>
        <v>592.98947713908865</v>
      </c>
      <c r="AK44">
        <f t="shared" si="22"/>
        <v>282.33695484473435</v>
      </c>
      <c r="AL44">
        <f t="shared" si="8"/>
        <v>-59745.989692261792</v>
      </c>
      <c r="AN44">
        <f t="shared" si="26"/>
        <v>0</v>
      </c>
      <c r="AO44">
        <f t="shared" si="26"/>
        <v>0</v>
      </c>
      <c r="AP44">
        <f t="shared" si="26"/>
        <v>-4.009768501099318E-2</v>
      </c>
      <c r="AQ44">
        <f t="shared" si="26"/>
        <v>-581.6429826117303</v>
      </c>
      <c r="AR44">
        <f t="shared" si="26"/>
        <v>-581.6830802967412</v>
      </c>
      <c r="AS44">
        <f t="shared" si="26"/>
        <v>5.6899448527126726</v>
      </c>
      <c r="AT44">
        <f t="shared" si="26"/>
        <v>2.7091234581428467</v>
      </c>
      <c r="AU44">
        <f t="shared" si="23"/>
        <v>-573.28401198588563</v>
      </c>
      <c r="AW44">
        <v>41</v>
      </c>
      <c r="AX44">
        <f>IF(Z44&gt;0, (R44*SUMPRODUCT(K44:$K$98, X44:$X$98)-K44*$AZ$3)/Z44, 0)</f>
        <v>10291.06132498415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2000000</v>
      </c>
      <c r="S45">
        <f t="shared" si="1"/>
        <v>9645.2251457710372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3440.3955920714016</v>
      </c>
      <c r="AC45">
        <f t="shared" si="2"/>
        <v>2896.8884989650664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-61243.42380156782</v>
      </c>
      <c r="AI45">
        <f t="shared" si="25"/>
        <v>-61247.178105452884</v>
      </c>
      <c r="AJ45">
        <f t="shared" si="7"/>
        <v>543.50709310633511</v>
      </c>
      <c r="AK45">
        <f t="shared" si="22"/>
        <v>240.82769144499812</v>
      </c>
      <c r="AL45">
        <f t="shared" si="8"/>
        <v>-60462.843320901549</v>
      </c>
      <c r="AN45">
        <f t="shared" si="26"/>
        <v>0</v>
      </c>
      <c r="AO45">
        <f t="shared" si="26"/>
        <v>0</v>
      </c>
      <c r="AP45">
        <f t="shared" si="26"/>
        <v>-3.2164179024045801E-2</v>
      </c>
      <c r="AQ45">
        <f t="shared" si="26"/>
        <v>-524.68966485027727</v>
      </c>
      <c r="AR45">
        <f t="shared" si="26"/>
        <v>-524.72182902930138</v>
      </c>
      <c r="AS45">
        <f t="shared" si="26"/>
        <v>4.6563783803088272</v>
      </c>
      <c r="AT45">
        <f t="shared" si="26"/>
        <v>2.0632386771901423</v>
      </c>
      <c r="AU45">
        <f t="shared" si="23"/>
        <v>-518.00221197180235</v>
      </c>
      <c r="AW45">
        <v>42</v>
      </c>
      <c r="AX45">
        <f>IF(Z45&gt;0, (R45*SUMPRODUCT(K45:$K$98, X45:$X$98)-K45*$AZ$3)/Z45, 0)</f>
        <v>9645.2251457710372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2000000</v>
      </c>
      <c r="S46">
        <f t="shared" si="1"/>
        <v>9016.8303968315486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2896.8884989650664</v>
      </c>
      <c r="AC46">
        <f t="shared" si="2"/>
        <v>2406.2487354588911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-60957.881320970351</v>
      </c>
      <c r="AI46">
        <f t="shared" si="25"/>
        <v>-60961.217095058309</v>
      </c>
      <c r="AJ46">
        <f t="shared" si="7"/>
        <v>490.63976350617531</v>
      </c>
      <c r="AK46">
        <f t="shared" si="22"/>
        <v>202.78219492755468</v>
      </c>
      <c r="AL46">
        <f t="shared" si="8"/>
        <v>-60267.795136624583</v>
      </c>
      <c r="AN46">
        <f t="shared" si="26"/>
        <v>0</v>
      </c>
      <c r="AO46">
        <f t="shared" si="26"/>
        <v>0</v>
      </c>
      <c r="AP46">
        <f t="shared" si="26"/>
        <v>-2.5516532452183188E-2</v>
      </c>
      <c r="AQ46">
        <f t="shared" si="26"/>
        <v>-466.28869819430963</v>
      </c>
      <c r="AR46">
        <f t="shared" si="26"/>
        <v>-466.31421472676186</v>
      </c>
      <c r="AS46">
        <f t="shared" si="26"/>
        <v>3.7530795304881281</v>
      </c>
      <c r="AT46">
        <f t="shared" si="26"/>
        <v>1.5511537415790397</v>
      </c>
      <c r="AU46">
        <f t="shared" si="23"/>
        <v>-461.0099814546947</v>
      </c>
      <c r="AW46">
        <v>43</v>
      </c>
      <c r="AX46">
        <f>IF(Z46&gt;0, (R46*SUMPRODUCT(K46:$K$98, X46:$X$98)-K46*$AZ$3)/Z46, 0)</f>
        <v>9016.8303968315486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2000000</v>
      </c>
      <c r="S47">
        <f t="shared" si="1"/>
        <v>8415.2526972952382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2406.2487354588911</v>
      </c>
      <c r="AC47">
        <f t="shared" si="2"/>
        <v>1970.3617348932437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-60103.17693099301</v>
      </c>
      <c r="AI47">
        <f t="shared" si="25"/>
        <v>-60106.103702484266</v>
      </c>
      <c r="AJ47">
        <f t="shared" si="7"/>
        <v>435.88700056564744</v>
      </c>
      <c r="AK47">
        <f t="shared" si="22"/>
        <v>168.4374114821224</v>
      </c>
      <c r="AL47">
        <f t="shared" si="8"/>
        <v>-59501.779290436491</v>
      </c>
      <c r="AN47">
        <f t="shared" si="26"/>
        <v>0</v>
      </c>
      <c r="AO47">
        <f t="shared" si="26"/>
        <v>0</v>
      </c>
      <c r="AP47">
        <f t="shared" si="26"/>
        <v>-1.998921865329335E-2</v>
      </c>
      <c r="AQ47">
        <f t="shared" si="26"/>
        <v>-410.49174799611444</v>
      </c>
      <c r="AR47">
        <f t="shared" si="26"/>
        <v>-410.51173721476772</v>
      </c>
      <c r="AS47">
        <f t="shared" si="26"/>
        <v>2.9770142932113344</v>
      </c>
      <c r="AT47">
        <f t="shared" si="26"/>
        <v>1.15039122718292</v>
      </c>
      <c r="AU47">
        <f t="shared" si="23"/>
        <v>-406.38433169437343</v>
      </c>
      <c r="AW47">
        <v>44</v>
      </c>
      <c r="AX47">
        <f>IF(Z47&gt;0, (R47*SUMPRODUCT(K47:$K$98, X47:$X$98)-K47*$AZ$3)/Z47, 0)</f>
        <v>8415.2526972952382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2000000</v>
      </c>
      <c r="S48">
        <f t="shared" si="1"/>
        <v>7837.3238302706459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1970.3617348932437</v>
      </c>
      <c r="AC48">
        <f t="shared" si="2"/>
        <v>1587.0143597798649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-58611.760025627867</v>
      </c>
      <c r="AI48">
        <f t="shared" si="25"/>
        <v>-58614.291205904054</v>
      </c>
      <c r="AJ48">
        <f t="shared" si="7"/>
        <v>383.3473751133788</v>
      </c>
      <c r="AK48">
        <f t="shared" si="22"/>
        <v>137.92532144252706</v>
      </c>
      <c r="AL48">
        <f t="shared" si="8"/>
        <v>-58093.018509348149</v>
      </c>
      <c r="AN48">
        <f t="shared" si="26"/>
        <v>0</v>
      </c>
      <c r="AO48">
        <f t="shared" si="26"/>
        <v>0</v>
      </c>
      <c r="AP48">
        <f t="shared" si="26"/>
        <v>-1.5435192761123448E-2</v>
      </c>
      <c r="AQ48">
        <f t="shared" si="26"/>
        <v>-357.41579632887937</v>
      </c>
      <c r="AR48">
        <f t="shared" si="26"/>
        <v>-357.43123152164048</v>
      </c>
      <c r="AS48">
        <f t="shared" si="26"/>
        <v>2.3376606893706082</v>
      </c>
      <c r="AT48">
        <f t="shared" si="26"/>
        <v>0.84107163094475579</v>
      </c>
      <c r="AU48">
        <f t="shared" si="23"/>
        <v>-354.25249920132512</v>
      </c>
      <c r="AW48">
        <v>45</v>
      </c>
      <c r="AX48">
        <f>IF(Z48&gt;0, (R48*SUMPRODUCT(K48:$K$98, X48:$X$98)-K48*$AZ$3)/Z48, 0)</f>
        <v>7837.3238302706459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2000000</v>
      </c>
      <c r="S49">
        <f t="shared" si="1"/>
        <v>7280.6085258887615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1587.0143597798649</v>
      </c>
      <c r="AC49">
        <f t="shared" si="2"/>
        <v>1253.8346106677132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-56507.688440909544</v>
      </c>
      <c r="AI49">
        <f t="shared" si="25"/>
        <v>-56509.841136330208</v>
      </c>
      <c r="AJ49">
        <f t="shared" si="7"/>
        <v>333.17974911215174</v>
      </c>
      <c r="AK49">
        <f t="shared" si="22"/>
        <v>111.09100518459056</v>
      </c>
      <c r="AL49">
        <f t="shared" si="8"/>
        <v>-56065.57038203346</v>
      </c>
      <c r="AN49">
        <f t="shared" si="26"/>
        <v>0</v>
      </c>
      <c r="AO49">
        <f t="shared" si="26"/>
        <v>0</v>
      </c>
      <c r="AP49">
        <f t="shared" si="26"/>
        <v>-1.1720699841736982E-2</v>
      </c>
      <c r="AQ49">
        <f t="shared" si="26"/>
        <v>-307.66528725239903</v>
      </c>
      <c r="AR49">
        <f t="shared" si="26"/>
        <v>-307.67700795224073</v>
      </c>
      <c r="AS49">
        <f t="shared" si="26"/>
        <v>1.8140512564846025</v>
      </c>
      <c r="AT49">
        <f t="shared" si="26"/>
        <v>0.60485302025786891</v>
      </c>
      <c r="AU49">
        <f t="shared" si="23"/>
        <v>-305.25810367549826</v>
      </c>
      <c r="AW49">
        <v>46</v>
      </c>
      <c r="AX49">
        <f>IF(Z49&gt;0, (R49*SUMPRODUCT(K49:$K$98, X49:$X$98)-K49*$AZ$3)/Z49, 0)</f>
        <v>7280.6085258887615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2000000</v>
      </c>
      <c r="S50">
        <f t="shared" si="1"/>
        <v>6739.1567218070659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1253.8346106677132</v>
      </c>
      <c r="AC50">
        <f t="shared" si="2"/>
        <v>967.80865128739219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-53767.442982903725</v>
      </c>
      <c r="AI50">
        <f t="shared" si="25"/>
        <v>-53769.238104851545</v>
      </c>
      <c r="AJ50">
        <f t="shared" si="7"/>
        <v>286.02595938032096</v>
      </c>
      <c r="AK50">
        <f t="shared" si="22"/>
        <v>87.76842274673993</v>
      </c>
      <c r="AL50">
        <f t="shared" si="8"/>
        <v>-53395.443722724485</v>
      </c>
      <c r="AN50">
        <f t="shared" si="26"/>
        <v>0</v>
      </c>
      <c r="AO50">
        <f t="shared" si="26"/>
        <v>0</v>
      </c>
      <c r="AP50">
        <f t="shared" si="26"/>
        <v>-8.7266366022546969E-3</v>
      </c>
      <c r="AQ50">
        <f t="shared" si="26"/>
        <v>-261.37997839919308</v>
      </c>
      <c r="AR50">
        <f t="shared" si="26"/>
        <v>-261.38870503579534</v>
      </c>
      <c r="AS50">
        <f t="shared" si="26"/>
        <v>1.3904596338756232</v>
      </c>
      <c r="AT50">
        <f t="shared" si="26"/>
        <v>0.42666913598566664</v>
      </c>
      <c r="AU50">
        <f t="shared" si="23"/>
        <v>-259.57157626593403</v>
      </c>
      <c r="AW50">
        <v>47</v>
      </c>
      <c r="AX50">
        <f>IF(Z50&gt;0, (R50*SUMPRODUCT(K50:$K$98, X50:$X$98)-K50*$AZ$3)/Z50, 0)</f>
        <v>6739.1567218070659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2000000</v>
      </c>
      <c r="S51">
        <f t="shared" si="1"/>
        <v>6202.4077010743958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967.80865128739219</v>
      </c>
      <c r="AC51">
        <f t="shared" si="2"/>
        <v>725.7495013454112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-50325.453953384545</v>
      </c>
      <c r="AI51">
        <f t="shared" si="25"/>
        <v>-50326.916590025678</v>
      </c>
      <c r="AJ51">
        <f t="shared" si="7"/>
        <v>242.05914994198099</v>
      </c>
      <c r="AK51">
        <f t="shared" si="22"/>
        <v>67.746605590117454</v>
      </c>
      <c r="AL51">
        <f t="shared" si="8"/>
        <v>-50017.110834493578</v>
      </c>
      <c r="AN51">
        <f t="shared" si="26"/>
        <v>0</v>
      </c>
      <c r="AO51">
        <f t="shared" si="26"/>
        <v>0</v>
      </c>
      <c r="AP51">
        <f t="shared" si="26"/>
        <v>-6.3485034619031174E-3</v>
      </c>
      <c r="AQ51">
        <f t="shared" si="26"/>
        <v>-218.43519412866559</v>
      </c>
      <c r="AR51">
        <f t="shared" si="26"/>
        <v>-218.44154263212749</v>
      </c>
      <c r="AS51">
        <f t="shared" si="26"/>
        <v>1.0506460102113084</v>
      </c>
      <c r="AT51">
        <f t="shared" si="26"/>
        <v>0.29405085858426161</v>
      </c>
      <c r="AU51">
        <f t="shared" si="23"/>
        <v>-217.09684576333191</v>
      </c>
      <c r="AW51">
        <v>48</v>
      </c>
      <c r="AX51">
        <f>IF(Z51&gt;0, (R51*SUMPRODUCT(K51:$K$98, X51:$X$98)-K51*$AZ$3)/Z51, 0)</f>
        <v>6202.4077010743958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2000000</v>
      </c>
      <c r="S52">
        <f t="shared" si="1"/>
        <v>5660.2792985046462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725.7495013454112</v>
      </c>
      <c r="AC52">
        <f t="shared" si="2"/>
        <v>524.56504691068551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-46332.11639746857</v>
      </c>
      <c r="AI52">
        <f t="shared" si="25"/>
        <v>-46333.274832015806</v>
      </c>
      <c r="AJ52">
        <f t="shared" si="7"/>
        <v>201.18445443472569</v>
      </c>
      <c r="AK52">
        <f t="shared" si="22"/>
        <v>50.802465094178793</v>
      </c>
      <c r="AL52">
        <f t="shared" si="8"/>
        <v>-46081.2879124869</v>
      </c>
      <c r="AN52">
        <f t="shared" si="26"/>
        <v>0</v>
      </c>
      <c r="AO52">
        <f t="shared" si="26"/>
        <v>0</v>
      </c>
      <c r="AP52">
        <f t="shared" si="26"/>
        <v>-4.4894009061514136E-3</v>
      </c>
      <c r="AQ52">
        <f t="shared" si="26"/>
        <v>-179.55563034207179</v>
      </c>
      <c r="AR52">
        <f t="shared" si="26"/>
        <v>-179.56011974297797</v>
      </c>
      <c r="AS52">
        <f t="shared" si="26"/>
        <v>0.7796708706582347</v>
      </c>
      <c r="AT52">
        <f t="shared" si="26"/>
        <v>0.19688003381202679</v>
      </c>
      <c r="AU52">
        <f t="shared" si="23"/>
        <v>-178.58356883850769</v>
      </c>
      <c r="AW52">
        <v>49</v>
      </c>
      <c r="AX52">
        <f>IF(Z52&gt;0, (R52*SUMPRODUCT(K52:$K$98, X52:$X$98)-K52*$AZ$3)/Z52, 0)</f>
        <v>5660.2792985046462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2000000</v>
      </c>
      <c r="S53">
        <f t="shared" si="1"/>
        <v>5078.5973080483782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524.56504691068551</v>
      </c>
      <c r="AC53">
        <f t="shared" si="2"/>
        <v>360.41186272391707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-41562.407360440156</v>
      </c>
      <c r="AI53">
        <f t="shared" si="25"/>
        <v>-41563.294445595915</v>
      </c>
      <c r="AJ53">
        <f t="shared" si="7"/>
        <v>164.15318418676844</v>
      </c>
      <c r="AK53">
        <f t="shared" si="22"/>
        <v>36.719553283747992</v>
      </c>
      <c r="AL53">
        <f t="shared" si="8"/>
        <v>-41362.421708125396</v>
      </c>
      <c r="AN53">
        <f t="shared" si="26"/>
        <v>0</v>
      </c>
      <c r="AO53">
        <f t="shared" si="26"/>
        <v>0</v>
      </c>
      <c r="AP53">
        <f t="shared" si="26"/>
        <v>-3.0694755506217122E-3</v>
      </c>
      <c r="AQ53">
        <f t="shared" si="26"/>
        <v>-143.81346862765434</v>
      </c>
      <c r="AR53">
        <f t="shared" si="26"/>
        <v>-143.81653810320495</v>
      </c>
      <c r="AS53">
        <f t="shared" si="26"/>
        <v>0.56799979364629805</v>
      </c>
      <c r="AT53">
        <f t="shared" si="26"/>
        <v>0.12705631505888423</v>
      </c>
      <c r="AU53">
        <f t="shared" si="23"/>
        <v>-143.12148199449976</v>
      </c>
      <c r="AW53">
        <v>50</v>
      </c>
      <c r="AX53">
        <f>IF(Z53&gt;0, (R53*SUMPRODUCT(K53:$K$98, X53:$X$98)-K53*$AZ$3)/Z53, 0)</f>
        <v>5078.5973080483782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2000000</v>
      </c>
      <c r="S54">
        <f t="shared" si="1"/>
        <v>4412.5169150087559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360.41186272391707</v>
      </c>
      <c r="AC54">
        <f t="shared" si="2"/>
        <v>230.35057816349763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-36106.494843778179</v>
      </c>
      <c r="AI54">
        <f t="shared" si="25"/>
        <v>-36107.147392489605</v>
      </c>
      <c r="AJ54">
        <f t="shared" si="7"/>
        <v>130.06128456041944</v>
      </c>
      <c r="AK54">
        <f t="shared" si="22"/>
        <v>25.228830390674197</v>
      </c>
      <c r="AL54">
        <f t="shared" si="8"/>
        <v>-35951.857277538511</v>
      </c>
      <c r="AN54">
        <f t="shared" si="26"/>
        <v>0</v>
      </c>
      <c r="AO54">
        <f t="shared" si="26"/>
        <v>0</v>
      </c>
      <c r="AP54">
        <f t="shared" si="26"/>
        <v>-2.0160150980293189E-3</v>
      </c>
      <c r="AQ54">
        <f t="shared" si="26"/>
        <v>-111.54912647466531</v>
      </c>
      <c r="AR54">
        <f t="shared" si="26"/>
        <v>-111.55114248976334</v>
      </c>
      <c r="AS54">
        <f t="shared" si="26"/>
        <v>0.40181753293030326</v>
      </c>
      <c r="AT54">
        <f t="shared" si="26"/>
        <v>7.7943151342538708E-2</v>
      </c>
      <c r="AU54">
        <f t="shared" si="23"/>
        <v>-111.07138180549049</v>
      </c>
      <c r="AW54">
        <v>51</v>
      </c>
      <c r="AX54">
        <f>IF(Z54&gt;0, (R54*SUMPRODUCT(K54:$K$98, X54:$X$98)-K54*$AZ$3)/Z54, 0)</f>
        <v>4412.5169150087559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2000000</v>
      </c>
      <c r="S55">
        <f t="shared" si="1"/>
        <v>3583.0463951268648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230.35057816349763</v>
      </c>
      <c r="AC55">
        <f t="shared" si="2"/>
        <v>131.08018746314949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-30196.822131078257</v>
      </c>
      <c r="AI55">
        <f t="shared" si="25"/>
        <v>-30197.279424164251</v>
      </c>
      <c r="AJ55">
        <f t="shared" si="7"/>
        <v>99.270390700348145</v>
      </c>
      <c r="AK55">
        <f t="shared" si="22"/>
        <v>16.124540471444835</v>
      </c>
      <c r="AL55">
        <f t="shared" si="8"/>
        <v>-30081.884492992456</v>
      </c>
      <c r="AN55">
        <f t="shared" si="26"/>
        <v>0</v>
      </c>
      <c r="AO55">
        <f t="shared" si="26"/>
        <v>0</v>
      </c>
      <c r="AP55">
        <f t="shared" si="26"/>
        <v>-1.2614134467830234E-3</v>
      </c>
      <c r="AQ55">
        <f t="shared" si="26"/>
        <v>-83.295983807434226</v>
      </c>
      <c r="AR55">
        <f t="shared" si="26"/>
        <v>-83.29724522088101</v>
      </c>
      <c r="AS55">
        <f t="shared" si="26"/>
        <v>0.27383096209397739</v>
      </c>
      <c r="AT55">
        <f t="shared" si="26"/>
        <v>4.4478503604837023E-2</v>
      </c>
      <c r="AU55">
        <f t="shared" si="23"/>
        <v>-82.978935755182178</v>
      </c>
      <c r="AW55">
        <v>52</v>
      </c>
      <c r="AX55">
        <f>IF(Z55&gt;0, (R55*SUMPRODUCT(K55:$K$98, X55:$X$98)-K55*$AZ$3)/Z55, 0)</f>
        <v>3583.0463951268648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2000000</v>
      </c>
      <c r="S56">
        <f t="shared" si="1"/>
        <v>2426.3494572530312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131.08018746314949</v>
      </c>
      <c r="AC56">
        <f t="shared" si="2"/>
        <v>58.747360597069779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-24010.740523572778</v>
      </c>
      <c r="AI56">
        <f t="shared" si="25"/>
        <v>-24011.04317659964</v>
      </c>
      <c r="AJ56">
        <f t="shared" si="7"/>
        <v>72.332826866079699</v>
      </c>
      <c r="AK56">
        <f t="shared" si="22"/>
        <v>9.1756131224204651</v>
      </c>
      <c r="AL56">
        <f t="shared" si="8"/>
        <v>-23929.534736611138</v>
      </c>
      <c r="AN56">
        <f t="shared" si="26"/>
        <v>0</v>
      </c>
      <c r="AO56">
        <f t="shared" si="26"/>
        <v>0</v>
      </c>
      <c r="AP56">
        <f t="shared" si="26"/>
        <v>-7.4540074104025814E-4</v>
      </c>
      <c r="AQ56">
        <f t="shared" si="26"/>
        <v>-59.135783192872012</v>
      </c>
      <c r="AR56">
        <f t="shared" si="26"/>
        <v>-59.13652859361305</v>
      </c>
      <c r="AS56">
        <f t="shared" si="26"/>
        <v>0.17814770698473881</v>
      </c>
      <c r="AT56">
        <f t="shared" si="26"/>
        <v>2.2598514516302331E-2</v>
      </c>
      <c r="AU56">
        <f t="shared" si="23"/>
        <v>-58.935782372112008</v>
      </c>
      <c r="AW56">
        <v>53</v>
      </c>
      <c r="AX56">
        <f>IF(Z56&gt;0, (R56*SUMPRODUCT(K56:$K$98, X56:$X$98)-K56*$AZ$3)/Z56, 0)</f>
        <v>2426.3494572530312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2000000</v>
      </c>
      <c r="S57">
        <f t="shared" si="1"/>
        <v>627.7159387376779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58.747360597069779</v>
      </c>
      <c r="AC57">
        <f t="shared" si="2"/>
        <v>9.4001103875501002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-17990.034888086262</v>
      </c>
      <c r="AI57">
        <f t="shared" si="25"/>
        <v>-17990.222076864804</v>
      </c>
      <c r="AJ57">
        <f t="shared" si="7"/>
        <v>49.347250209519679</v>
      </c>
      <c r="AK57">
        <f t="shared" si="22"/>
        <v>4.1123152417948852</v>
      </c>
      <c r="AL57">
        <f t="shared" si="8"/>
        <v>-17936.76251141349</v>
      </c>
      <c r="AN57">
        <f t="shared" si="26"/>
        <v>0</v>
      </c>
      <c r="AO57">
        <f t="shared" si="26"/>
        <v>0</v>
      </c>
      <c r="AP57">
        <f t="shared" si="26"/>
        <v>-4.1162958975733243E-4</v>
      </c>
      <c r="AQ57">
        <f t="shared" si="26"/>
        <v>-39.560227585949015</v>
      </c>
      <c r="AR57">
        <f t="shared" si="26"/>
        <v>-39.560639215538771</v>
      </c>
      <c r="AS57">
        <f t="shared" si="26"/>
        <v>0.10851498961362148</v>
      </c>
      <c r="AT57">
        <f t="shared" si="26"/>
        <v>9.0430134172951888E-3</v>
      </c>
      <c r="AU57">
        <f t="shared" si="23"/>
        <v>-39.443081212507856</v>
      </c>
      <c r="AW57">
        <v>54</v>
      </c>
      <c r="AX57">
        <f>IF(Z57&gt;0, (R57*SUMPRODUCT(K57:$K$98, X57:$X$98)-K57*$AZ$3)/Z57, 0)</f>
        <v>627.7159387376779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2000000</v>
      </c>
      <c r="S58">
        <f t="shared" si="1"/>
        <v>-2504.263854831328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9.4001103875501002</v>
      </c>
      <c r="AC58">
        <f t="shared" si="2"/>
        <v>-21.420355606120133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-12543.594925688276</v>
      </c>
      <c r="AI58">
        <f t="shared" si="25"/>
        <v>-12543.701845110749</v>
      </c>
      <c r="AJ58">
        <f t="shared" si="7"/>
        <v>30.820465993670233</v>
      </c>
      <c r="AK58">
        <f t="shared" si="22"/>
        <v>0.65800772712850708</v>
      </c>
      <c r="AL58">
        <f t="shared" si="8"/>
        <v>-12512.22337138995</v>
      </c>
      <c r="AN58">
        <f t="shared" si="26"/>
        <v>0</v>
      </c>
      <c r="AO58">
        <f t="shared" si="26"/>
        <v>0</v>
      </c>
      <c r="AP58">
        <f t="shared" si="26"/>
        <v>-2.0992557787994815E-4</v>
      </c>
      <c r="AQ58">
        <f t="shared" si="26"/>
        <v>-24.628092376316737</v>
      </c>
      <c r="AR58">
        <f t="shared" si="26"/>
        <v>-24.628302301894617</v>
      </c>
      <c r="AS58">
        <f t="shared" si="26"/>
        <v>6.0512898261627299E-2</v>
      </c>
      <c r="AT58">
        <f t="shared" si="26"/>
        <v>1.291932271733646E-3</v>
      </c>
      <c r="AU58">
        <f t="shared" si="23"/>
        <v>-24.566497471361256</v>
      </c>
      <c r="AW58">
        <v>55</v>
      </c>
      <c r="AX58">
        <f>IF(Z58&gt;0, (R58*SUMPRODUCT(K58:$K$98, X58:$X$98)-K58*$AZ$3)/Z58, 0)</f>
        <v>-2504.263854831328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2000000</v>
      </c>
      <c r="S59">
        <f t="shared" si="1"/>
        <v>-8612.0581351148521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-21.420355606120133</v>
      </c>
      <c r="AC59">
        <f t="shared" si="2"/>
        <v>-38.245089417902214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-8054.2828625977327</v>
      </c>
      <c r="AI59">
        <f t="shared" si="25"/>
        <v>-8054.3383735580892</v>
      </c>
      <c r="AJ59">
        <f t="shared" si="7"/>
        <v>16.824733811782082</v>
      </c>
      <c r="AK59">
        <f t="shared" si="22"/>
        <v>-1.4994248924284095</v>
      </c>
      <c r="AL59">
        <f t="shared" si="8"/>
        <v>-8039.0130646387361</v>
      </c>
      <c r="AN59">
        <f t="shared" si="26"/>
        <v>0</v>
      </c>
      <c r="AO59">
        <f t="shared" si="26"/>
        <v>0</v>
      </c>
      <c r="AP59">
        <f t="shared" si="26"/>
        <v>-9.7312688528215053E-5</v>
      </c>
      <c r="AQ59">
        <f t="shared" si="26"/>
        <v>-14.119444421363969</v>
      </c>
      <c r="AR59">
        <f t="shared" si="26"/>
        <v>-14.119541734052497</v>
      </c>
      <c r="AS59">
        <f t="shared" si="26"/>
        <v>2.949435697904975E-2</v>
      </c>
      <c r="AT59">
        <f t="shared" si="26"/>
        <v>-2.6285451844466653E-3</v>
      </c>
      <c r="AU59">
        <f t="shared" si="23"/>
        <v>-14.092675922257895</v>
      </c>
      <c r="AW59">
        <v>56</v>
      </c>
      <c r="AX59">
        <f>IF(Z59&gt;0, (R59*SUMPRODUCT(K59:$K$98, X59:$X$98)-K59*$AZ$3)/Z59, 0)</f>
        <v>-8612.0581351148521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2000000</v>
      </c>
      <c r="S60">
        <f t="shared" si="1"/>
        <v>-22189.923127524296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-38.245089417902214</v>
      </c>
      <c r="AC60">
        <f t="shared" si="2"/>
        <v>-45.397249406645962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-4701.2365551983166</v>
      </c>
      <c r="AI60">
        <f t="shared" si="25"/>
        <v>-4701.262128320599</v>
      </c>
      <c r="AJ60">
        <f t="shared" si="7"/>
        <v>7.1521599887437475</v>
      </c>
      <c r="AK60">
        <f t="shared" si="22"/>
        <v>-2.677156259253155</v>
      </c>
      <c r="AL60">
        <f t="shared" si="8"/>
        <v>-4696.7871245911083</v>
      </c>
      <c r="AN60">
        <f t="shared" si="26"/>
        <v>0</v>
      </c>
      <c r="AO60">
        <f t="shared" si="26"/>
        <v>0</v>
      </c>
      <c r="AP60">
        <f t="shared" si="26"/>
        <v>-4.0027315381526147E-5</v>
      </c>
      <c r="AQ60">
        <f t="shared" si="26"/>
        <v>-7.3584240593748023</v>
      </c>
      <c r="AR60">
        <f t="shared" si="26"/>
        <v>-7.3584640866901836</v>
      </c>
      <c r="AS60">
        <f t="shared" si="26"/>
        <v>1.1194634756142307E-2</v>
      </c>
      <c r="AT60">
        <f t="shared" si="26"/>
        <v>-4.1903126544465602E-3</v>
      </c>
      <c r="AU60">
        <f t="shared" si="23"/>
        <v>-7.3514597645884878</v>
      </c>
      <c r="AW60">
        <v>57</v>
      </c>
      <c r="AX60">
        <f>IF(Z60&gt;0, (R60*SUMPRODUCT(K60:$K$98, X60:$X$98)-K60*$AZ$3)/Z60, 0)</f>
        <v>-22189.923127524296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2000000</v>
      </c>
      <c r="S61">
        <f t="shared" si="1"/>
        <v>-57592.810369779749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-45.397249406645962</v>
      </c>
      <c r="AC61">
        <f t="shared" si="2"/>
        <v>-46.534883794038421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-2434.7862847856218</v>
      </c>
      <c r="AI61">
        <f t="shared" si="25"/>
        <v>-2434.7963847624019</v>
      </c>
      <c r="AJ61">
        <f t="shared" si="7"/>
        <v>1.1376343873924597</v>
      </c>
      <c r="AK61">
        <f t="shared" si="22"/>
        <v>-3.1778074584652178</v>
      </c>
      <c r="AL61">
        <f t="shared" si="8"/>
        <v>-2436.8365578334747</v>
      </c>
      <c r="AN61">
        <f t="shared" si="26"/>
        <v>0</v>
      </c>
      <c r="AO61">
        <f t="shared" si="26"/>
        <v>0</v>
      </c>
      <c r="AP61">
        <f t="shared" si="26"/>
        <v>-1.4114810779782893E-5</v>
      </c>
      <c r="AQ61">
        <f t="shared" si="26"/>
        <v>-3.4026363077648627</v>
      </c>
      <c r="AR61">
        <f t="shared" si="26"/>
        <v>-3.4026504225756424</v>
      </c>
      <c r="AS61">
        <f t="shared" si="26"/>
        <v>1.5898545575404582E-3</v>
      </c>
      <c r="AT61">
        <f t="shared" si="26"/>
        <v>-4.4410152565861807E-3</v>
      </c>
      <c r="AU61">
        <f t="shared" si="23"/>
        <v>-3.4055015832746882</v>
      </c>
      <c r="AW61">
        <v>58</v>
      </c>
      <c r="AX61">
        <f>IF(Z61&gt;0, (R61*SUMPRODUCT(K61:$K$98, X61:$X$98)-K61*$AZ$3)/Z61, 0)</f>
        <v>-57592.810369779749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2000000</v>
      </c>
      <c r="S62">
        <f t="shared" si="1"/>
        <v>-171226.21430139424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-46.534883794038421</v>
      </c>
      <c r="AC62">
        <f t="shared" si="2"/>
        <v>-44.383243608961905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-1081.419865791426</v>
      </c>
      <c r="AI62">
        <f t="shared" si="25"/>
        <v>-1081.4231058942769</v>
      </c>
      <c r="AJ62">
        <f t="shared" si="7"/>
        <v>-2.1516401850765163</v>
      </c>
      <c r="AK62">
        <f t="shared" si="22"/>
        <v>-3.25744186558269</v>
      </c>
      <c r="AL62">
        <f t="shared" si="8"/>
        <v>-1086.8321879449361</v>
      </c>
      <c r="AN62">
        <f t="shared" si="26"/>
        <v>0</v>
      </c>
      <c r="AO62">
        <f t="shared" si="26"/>
        <v>0</v>
      </c>
      <c r="AP62">
        <f t="shared" si="26"/>
        <v>-4.0429228951666889E-6</v>
      </c>
      <c r="AQ62">
        <f t="shared" si="26"/>
        <v>-1.3493698613426248</v>
      </c>
      <c r="AR62">
        <f t="shared" si="26"/>
        <v>-1.34937390426552</v>
      </c>
      <c r="AS62">
        <f t="shared" si="26"/>
        <v>-2.6847651962368245E-3</v>
      </c>
      <c r="AT62">
        <f t="shared" si="26"/>
        <v>-4.0645581032267963E-3</v>
      </c>
      <c r="AU62">
        <f t="shared" si="23"/>
        <v>-1.3561232275649835</v>
      </c>
      <c r="AW62">
        <v>59</v>
      </c>
      <c r="AX62">
        <f>IF(Z62&gt;0, (R62*SUMPRODUCT(K62:$K$98, X62:$X$98)-K62*$AZ$3)/Z62, 0)</f>
        <v>-171226.21430139424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2000000</v>
      </c>
      <c r="S63">
        <f t="shared" si="1"/>
        <v>-653480.46963005199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-44.383243608961905</v>
      </c>
      <c r="AC63">
        <f t="shared" si="2"/>
        <v>-40.773438030267599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-388.44374801136581</v>
      </c>
      <c r="AI63">
        <f t="shared" si="25"/>
        <v>-388.44452793976319</v>
      </c>
      <c r="AJ63">
        <f t="shared" si="7"/>
        <v>-3.6098055786943064</v>
      </c>
      <c r="AK63">
        <f t="shared" si="22"/>
        <v>-3.1068270526273336</v>
      </c>
      <c r="AL63">
        <f t="shared" si="8"/>
        <v>-395.16116057108485</v>
      </c>
      <c r="AN63">
        <f t="shared" si="26"/>
        <v>0</v>
      </c>
      <c r="AO63">
        <f t="shared" si="26"/>
        <v>0</v>
      </c>
      <c r="AP63">
        <f t="shared" si="26"/>
        <v>-8.6890715448077586E-7</v>
      </c>
      <c r="AQ63">
        <f t="shared" si="26"/>
        <v>-0.43275966474236466</v>
      </c>
      <c r="AR63">
        <f t="shared" si="26"/>
        <v>-0.43276053364951916</v>
      </c>
      <c r="AS63">
        <f t="shared" si="26"/>
        <v>-4.0216331451295656E-3</v>
      </c>
      <c r="AT63">
        <f t="shared" si="26"/>
        <v>-3.4612719102591239E-3</v>
      </c>
      <c r="AU63">
        <f t="shared" si="23"/>
        <v>-0.4402434387049079</v>
      </c>
      <c r="AW63">
        <v>60</v>
      </c>
      <c r="AX63">
        <f>IF(Z63&gt;0, (R63*SUMPRODUCT(K63:$K$98, X63:$X$98)-K63*$AZ$3)/Z63, 0)</f>
        <v>-653480.46963005199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2000000</v>
      </c>
      <c r="S64">
        <f t="shared" si="1"/>
        <v>-3753866.8696241737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-40.773438030267599</v>
      </c>
      <c r="AC64">
        <f t="shared" si="2"/>
        <v>-36.778362480691264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-103.94573708527022</v>
      </c>
      <c r="AI64">
        <f t="shared" si="25"/>
        <v>-103.94585955352682</v>
      </c>
      <c r="AJ64">
        <f t="shared" si="7"/>
        <v>-3.9950755495763346</v>
      </c>
      <c r="AK64">
        <f t="shared" si="22"/>
        <v>-2.854140662118732</v>
      </c>
      <c r="AL64">
        <f t="shared" si="8"/>
        <v>-110.7950757652219</v>
      </c>
      <c r="AN64">
        <f t="shared" si="26"/>
        <v>0</v>
      </c>
      <c r="AO64">
        <f t="shared" si="26"/>
        <v>0</v>
      </c>
      <c r="AP64">
        <f t="shared" si="26"/>
        <v>-1.2182155886816414E-7</v>
      </c>
      <c r="AQ64">
        <f t="shared" si="26"/>
        <v>-0.10339684814337489</v>
      </c>
      <c r="AR64">
        <f t="shared" si="26"/>
        <v>-0.10339696996493376</v>
      </c>
      <c r="AS64">
        <f t="shared" si="26"/>
        <v>-3.9739794194926159E-3</v>
      </c>
      <c r="AT64">
        <f t="shared" si="26"/>
        <v>-2.8390692768750481E-3</v>
      </c>
      <c r="AU64">
        <f t="shared" si="23"/>
        <v>-0.11021001866130144</v>
      </c>
      <c r="AW64">
        <v>61</v>
      </c>
      <c r="AX64">
        <f>IF(Z64&gt;0, (R64*SUMPRODUCT(K64:$K$98, X64:$X$98)-K64*$AZ$3)/Z64, 0)</f>
        <v>-3753866.8696241737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2000000</v>
      </c>
      <c r="S65">
        <f t="shared" si="1"/>
        <v>-21719931.607536834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-36.778362480691264</v>
      </c>
      <c r="AC65">
        <f t="shared" si="2"/>
        <v>-32.928335030335802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-16.366887248145385</v>
      </c>
      <c r="AI65">
        <f t="shared" si="25"/>
        <v>-16.366906198674112</v>
      </c>
      <c r="AJ65">
        <f t="shared" si="7"/>
        <v>-3.8500274503554621</v>
      </c>
      <c r="AK65">
        <f t="shared" si="22"/>
        <v>-2.5744853736483888</v>
      </c>
      <c r="AL65">
        <f t="shared" si="8"/>
        <v>-22.791419022677964</v>
      </c>
      <c r="AN65">
        <f t="shared" si="26"/>
        <v>0</v>
      </c>
      <c r="AO65">
        <f t="shared" si="26"/>
        <v>0</v>
      </c>
      <c r="AP65">
        <f t="shared" si="26"/>
        <v>-1.6830767701978233E-8</v>
      </c>
      <c r="AQ65">
        <f t="shared" si="26"/>
        <v>-1.4536126207609551E-2</v>
      </c>
      <c r="AR65">
        <f t="shared" si="26"/>
        <v>-1.4536143038377252E-2</v>
      </c>
      <c r="AS65">
        <f t="shared" si="26"/>
        <v>-3.419372546082019E-3</v>
      </c>
      <c r="AT65">
        <f t="shared" si="26"/>
        <v>-2.2865095692058616E-3</v>
      </c>
      <c r="AU65">
        <f t="shared" si="23"/>
        <v>-2.0242025153665133E-2</v>
      </c>
      <c r="AW65">
        <v>62</v>
      </c>
      <c r="AX65">
        <f>IF(Z65&gt;0, (R65*SUMPRODUCT(K65:$K$98, X65:$X$98)-K65*$AZ$3)/Z65, 0)</f>
        <v>-21719931.607536834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2000000</v>
      </c>
      <c r="S66">
        <f t="shared" si="1"/>
        <v>-127414582.67117226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-32.928335030335802</v>
      </c>
      <c r="AC66">
        <f t="shared" si="2"/>
        <v>-29.413028032883737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-2.5400736138703284</v>
      </c>
      <c r="AI66">
        <f t="shared" si="25"/>
        <v>-2.5400764994336815</v>
      </c>
      <c r="AJ66">
        <f t="shared" si="7"/>
        <v>-3.5153069974520648</v>
      </c>
      <c r="AK66">
        <f t="shared" si="22"/>
        <v>-2.3049834521235062</v>
      </c>
      <c r="AL66">
        <f t="shared" si="8"/>
        <v>-8.3603669490092525</v>
      </c>
      <c r="AN66">
        <f t="shared" si="26"/>
        <v>0</v>
      </c>
      <c r="AO66">
        <f t="shared" si="26"/>
        <v>0</v>
      </c>
      <c r="AP66">
        <f t="shared" si="26"/>
        <v>-2.2882063451221296E-9</v>
      </c>
      <c r="AQ66">
        <f t="shared" si="26"/>
        <v>-2.0142384169173806E-3</v>
      </c>
      <c r="AR66">
        <f t="shared" si="26"/>
        <v>-2.0142407051237259E-3</v>
      </c>
      <c r="AS66">
        <f t="shared" si="26"/>
        <v>-2.7875831483236331E-3</v>
      </c>
      <c r="AT66">
        <f t="shared" si="26"/>
        <v>-1.8278156169465355E-3</v>
      </c>
      <c r="AU66">
        <f t="shared" si="23"/>
        <v>-6.6296394703938945E-3</v>
      </c>
      <c r="AW66">
        <v>63</v>
      </c>
      <c r="AX66">
        <f>IF(Z66&gt;0, (R66*SUMPRODUCT(K66:$K$98, X66:$X$98)-K66*$AZ$3)/Z66, 0)</f>
        <v>-127414582.67117226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-760771344.30840552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-29.413028032883737</v>
      </c>
      <c r="AC67">
        <f t="shared" ref="AC67:AC98" si="29">S67*Z67</f>
        <v>-26.263396625175947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-0.38802910822091152</v>
      </c>
      <c r="AI67">
        <f t="shared" ref="AI67:AI98" si="33">SUM(AE67:AH67)</f>
        <v>-0.38802953974670473</v>
      </c>
      <c r="AJ67">
        <f t="shared" ref="AJ67:AJ98" si="34">AB67-AC67</f>
        <v>-3.1496314077077905</v>
      </c>
      <c r="AK67">
        <f t="shared" si="22"/>
        <v>-2.0589119623018619</v>
      </c>
      <c r="AL67">
        <f t="shared" ref="AL67:AL98" si="35">SUM(AI67:AK67)</f>
        <v>-5.5965729097563575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-2.7473301659196238E-4</v>
      </c>
      <c r="AR67">
        <f t="shared" si="36"/>
        <v>-2.7473332212157441E-4</v>
      </c>
      <c r="AS67">
        <f t="shared" si="36"/>
        <v>-2.2300072841435286E-3</v>
      </c>
      <c r="AT67">
        <f t="shared" si="36"/>
        <v>-1.4577542826463227E-3</v>
      </c>
      <c r="AU67">
        <f t="shared" si="23"/>
        <v>-3.9624948889114258E-3</v>
      </c>
      <c r="AW67">
        <v>64</v>
      </c>
      <c r="AX67">
        <f>IF(Z67&gt;0, (R67*SUMPRODUCT(K67:$K$98, X67:$X$98)-K67*$AZ$3)/Z67, 0)</f>
        <v>-760771344.30840552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7"/>
        <v>2000000</v>
      </c>
      <c r="S68">
        <f t="shared" si="28"/>
        <v>-4635481042.606493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-26.263396625175947</v>
      </c>
      <c r="AC68">
        <f t="shared" si="29"/>
        <v>-23.44970203129548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-5.8236201909483226E-2</v>
      </c>
      <c r="AI68">
        <f t="shared" si="33"/>
        <v>-5.8236265143756585E-2</v>
      </c>
      <c r="AJ68">
        <f t="shared" si="34"/>
        <v>-2.8136945938804665</v>
      </c>
      <c r="AK68">
        <f t="shared" si="22"/>
        <v>-1.8384377637623164</v>
      </c>
      <c r="AL68">
        <f t="shared" si="35"/>
        <v>-4.7103686227865396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-3.6814725747746408E-5</v>
      </c>
      <c r="AR68">
        <f t="shared" si="36"/>
        <v>-3.681476572206402E-5</v>
      </c>
      <c r="AS68">
        <f t="shared" si="36"/>
        <v>-1.7787113756599254E-3</v>
      </c>
      <c r="AT68">
        <f t="shared" si="36"/>
        <v>-1.1621908685323888E-3</v>
      </c>
      <c r="AU68">
        <f t="shared" si="23"/>
        <v>-2.9777170099143783E-3</v>
      </c>
      <c r="AW68">
        <v>65</v>
      </c>
      <c r="AX68">
        <f>IF(Z68&gt;0, (R68*SUMPRODUCT(K68:$K$98, X68:$X$98)-K68*$AZ$3)/Z68, 0)</f>
        <v>-4635481042.606493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7"/>
        <v>2000000</v>
      </c>
      <c r="S69">
        <f t="shared" si="28"/>
        <v>-28832562879.120415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-23.44970203129548</v>
      </c>
      <c r="AC69">
        <f t="shared" si="29"/>
        <v>-20.93726623272028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-8.5639741683826744E-3</v>
      </c>
      <c r="AI69">
        <f t="shared" si="33"/>
        <v>-8.5639832454747454E-3</v>
      </c>
      <c r="AJ69">
        <f t="shared" si="34"/>
        <v>-2.5124357985752006</v>
      </c>
      <c r="AK69">
        <f t="shared" si="22"/>
        <v>-1.6414791421906838</v>
      </c>
      <c r="AL69">
        <f t="shared" si="35"/>
        <v>-4.1624789240113591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-4.8337685577716389E-6</v>
      </c>
      <c r="AR69">
        <f t="shared" si="36"/>
        <v>-4.8337736811596106E-6</v>
      </c>
      <c r="AS69">
        <f t="shared" si="36"/>
        <v>-1.4180954925587083E-3</v>
      </c>
      <c r="AT69">
        <f t="shared" si="36"/>
        <v>-9.2650095735374481E-4</v>
      </c>
      <c r="AU69">
        <f t="shared" si="23"/>
        <v>-2.3494302235936128E-3</v>
      </c>
      <c r="AW69">
        <v>66</v>
      </c>
      <c r="AX69">
        <f>IF(Z69&gt;0, (R69*SUMPRODUCT(K69:$K$98, X69:$X$98)-K69*$AZ$3)/Z69, 0)</f>
        <v>-28832562879.120415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7"/>
        <v>2000000</v>
      </c>
      <c r="S70">
        <f t="shared" si="28"/>
        <v>-183463815438.29175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-20.93726623272028</v>
      </c>
      <c r="AC70">
        <f t="shared" si="29"/>
        <v>-18.693991947470135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-1.2340219676255496E-3</v>
      </c>
      <c r="AI70">
        <f t="shared" si="33"/>
        <v>-1.2340232413094027E-3</v>
      </c>
      <c r="AJ70">
        <f t="shared" si="34"/>
        <v>-2.2432742852501448</v>
      </c>
      <c r="AK70">
        <f t="shared" si="22"/>
        <v>-1.4656086362904197</v>
      </c>
      <c r="AL70">
        <f t="shared" si="35"/>
        <v>-3.7101169447818743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-6.2189257553815655E-7</v>
      </c>
      <c r="AR70">
        <f t="shared" si="36"/>
        <v>-6.2189321741857085E-7</v>
      </c>
      <c r="AS70">
        <f t="shared" si="36"/>
        <v>-1.1305111736196014E-3</v>
      </c>
      <c r="AT70">
        <f t="shared" si="36"/>
        <v>-7.3860202935235289E-4</v>
      </c>
      <c r="AU70">
        <f t="shared" si="23"/>
        <v>-1.8697350961893728E-3</v>
      </c>
      <c r="AW70">
        <v>67</v>
      </c>
      <c r="AX70">
        <f>IF(Z70&gt;0, (R70*SUMPRODUCT(K70:$K$98, X70:$X$98)-K70*$AZ$3)/Z70, 0)</f>
        <v>-183463815438.29175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7"/>
        <v>2000000</v>
      </c>
      <c r="S71">
        <f t="shared" si="28"/>
        <v>-1196233868806.1477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-18.693991947470135</v>
      </c>
      <c r="AC71">
        <f t="shared" si="29"/>
        <v>-16.691064784524578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-1.7384549956382179E-4</v>
      </c>
      <c r="AI71">
        <f t="shared" si="33"/>
        <v>-1.7384567397646405E-4</v>
      </c>
      <c r="AJ71">
        <f t="shared" si="34"/>
        <v>-2.0029271629455572</v>
      </c>
      <c r="AK71">
        <f t="shared" si="22"/>
        <v>-1.3085794363229095</v>
      </c>
      <c r="AL71">
        <f t="shared" si="35"/>
        <v>-3.3116804449424428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-7.8223620105785122E-8</v>
      </c>
      <c r="AR71">
        <f t="shared" si="36"/>
        <v>-7.8223698584597076E-8</v>
      </c>
      <c r="AS71">
        <f t="shared" si="36"/>
        <v>-9.0123824825440819E-4</v>
      </c>
      <c r="AT71">
        <f t="shared" si="36"/>
        <v>-5.8880914928480417E-4</v>
      </c>
      <c r="AU71">
        <f t="shared" si="23"/>
        <v>-1.4901256212377968E-3</v>
      </c>
      <c r="AW71">
        <v>68</v>
      </c>
      <c r="AX71">
        <f>IF(Z71&gt;0, (R71*SUMPRODUCT(K71:$K$98, X71:$X$98)-K71*$AZ$3)/Z71, 0)</f>
        <v>-1196233868806.1477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7"/>
        <v>2000000</v>
      </c>
      <c r="S72">
        <f t="shared" si="28"/>
        <v>-8004073966033.4932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-16.691064784524578</v>
      </c>
      <c r="AC72">
        <f t="shared" si="29"/>
        <v>-14.902736483428443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-2.3903174734554121E-5</v>
      </c>
      <c r="AI72">
        <f t="shared" si="33"/>
        <v>-2.3903198008227857E-5</v>
      </c>
      <c r="AJ72">
        <f t="shared" si="34"/>
        <v>-1.7883283010961346</v>
      </c>
      <c r="AK72">
        <f t="shared" si="22"/>
        <v>-1.1683745349167205</v>
      </c>
      <c r="AL72">
        <f t="shared" si="35"/>
        <v>-2.9567267392108634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-9.603112618312521E-9</v>
      </c>
      <c r="AR72">
        <f t="shared" si="36"/>
        <v>-9.6031219685227924E-9</v>
      </c>
      <c r="AS72">
        <f t="shared" si="36"/>
        <v>-7.1846180537332E-4</v>
      </c>
      <c r="AT72">
        <f t="shared" si="36"/>
        <v>-4.6939506420267459E-4</v>
      </c>
      <c r="AU72">
        <f t="shared" si="23"/>
        <v>-1.1878664726979631E-3</v>
      </c>
      <c r="AW72">
        <v>69</v>
      </c>
      <c r="AX72">
        <f>IF(Z72&gt;0, (R72*SUMPRODUCT(K72:$K$98, X72:$X$98)-K72*$AZ$3)/Z72, 0)</f>
        <v>-8004073966033.4932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7"/>
        <v>2000000</v>
      </c>
      <c r="S73">
        <f t="shared" si="28"/>
        <v>-55104474098512.078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-14.902736483428443</v>
      </c>
      <c r="AC73">
        <f t="shared" si="29"/>
        <v>-13.306014725781772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-3.2036121930646682E-6</v>
      </c>
      <c r="AI73">
        <f t="shared" si="33"/>
        <v>-3.2036152114254599E-6</v>
      </c>
      <c r="AJ73">
        <f t="shared" si="34"/>
        <v>-1.5967217576466712</v>
      </c>
      <c r="AK73">
        <f t="shared" ref="AK73:AK98" si="49">G73*SUM(AB73:AB73, AE73:AF73)</f>
        <v>-1.0431915538399912</v>
      </c>
      <c r="AL73">
        <f t="shared" si="35"/>
        <v>-2.6399165151018735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-1.149154312025869E-9</v>
      </c>
      <c r="AR73">
        <f t="shared" si="36"/>
        <v>-1.1491553947294268E-9</v>
      </c>
      <c r="AS73">
        <f t="shared" si="36"/>
        <v>-5.7275337410608927E-4</v>
      </c>
      <c r="AT73">
        <f t="shared" si="36"/>
        <v>-3.7419887305941264E-4</v>
      </c>
      <c r="AU73">
        <f t="shared" si="23"/>
        <v>-9.4695339632089651E-4</v>
      </c>
      <c r="AW73">
        <v>70</v>
      </c>
      <c r="AX73">
        <f>IF(Z73&gt;0, (R73*SUMPRODUCT(K73:$K$98, X73:$X$98)-K73*$AZ$3)/Z73, 0)</f>
        <v>-55104474098512.078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7"/>
        <v>2000000</v>
      </c>
      <c r="S74">
        <f t="shared" si="28"/>
        <v>-390997811443748.25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-13.306014725781772</v>
      </c>
      <c r="AC74">
        <f t="shared" si="29"/>
        <v>-11.880370291886475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-4.1733885177252069E-7</v>
      </c>
      <c r="AI74">
        <f t="shared" si="33"/>
        <v>-4.17339231581881E-7</v>
      </c>
      <c r="AJ74">
        <f t="shared" si="34"/>
        <v>-1.4256444338952967</v>
      </c>
      <c r="AK74">
        <f t="shared" si="49"/>
        <v>-0.93142103080472416</v>
      </c>
      <c r="AL74">
        <f t="shared" si="35"/>
        <v>-2.3570658820392527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-1.3366238533148982E-10</v>
      </c>
      <c r="AR74">
        <f t="shared" si="36"/>
        <v>-1.3366250697419061E-10</v>
      </c>
      <c r="AS74">
        <f t="shared" si="36"/>
        <v>-4.5659548556210828E-4</v>
      </c>
      <c r="AT74">
        <f t="shared" si="36"/>
        <v>-2.9830905077855927E-4</v>
      </c>
      <c r="AU74">
        <f t="shared" si="23"/>
        <v>-7.5490467000317461E-4</v>
      </c>
      <c r="AW74">
        <v>71</v>
      </c>
      <c r="AX74">
        <f>IF(Z74&gt;0, (R74*SUMPRODUCT(K74:$K$98, X74:$X$98)-K74*$AZ$3)/Z74, 0)</f>
        <v>-390997811443748.25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7"/>
        <v>2000000</v>
      </c>
      <c r="S75">
        <f t="shared" si="28"/>
        <v>-2867443206765200.5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-11.880370291886475</v>
      </c>
      <c r="AC75">
        <f t="shared" si="29"/>
        <v>-10.607473475016167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-5.2763243950750638E-8</v>
      </c>
      <c r="AI75">
        <f t="shared" si="33"/>
        <v>-5.2763290191742657E-8</v>
      </c>
      <c r="AJ75">
        <f t="shared" si="34"/>
        <v>-1.2728968168703076</v>
      </c>
      <c r="AK75">
        <f t="shared" si="49"/>
        <v>-0.8316259204320533</v>
      </c>
      <c r="AL75">
        <f t="shared" si="35"/>
        <v>-2.1045227900656513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-1.5088075771923345E-11</v>
      </c>
      <c r="AR75">
        <f t="shared" si="36"/>
        <v>-1.5088088994908498E-11</v>
      </c>
      <c r="AS75">
        <f t="shared" si="36"/>
        <v>-3.6399512586272675E-4</v>
      </c>
      <c r="AT75">
        <f t="shared" si="36"/>
        <v>-2.3781014891893898E-4</v>
      </c>
      <c r="AU75">
        <f t="shared" si="23"/>
        <v>-6.0180528986975479E-4</v>
      </c>
      <c r="AW75">
        <v>72</v>
      </c>
      <c r="AX75">
        <f>IF(Z75&gt;0, (R75*SUMPRODUCT(K75:$K$98, X75:$X$98)-K75*$AZ$3)/Z75, 0)</f>
        <v>-2867443206765200.5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7"/>
        <v>2000000</v>
      </c>
      <c r="S76">
        <f t="shared" si="28"/>
        <v>-2.1803304924399436E+16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-10.607473475016167</v>
      </c>
      <c r="AC76">
        <f t="shared" si="29"/>
        <v>-9.4709584598491361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-6.455809570519894E-9</v>
      </c>
      <c r="AI76">
        <f t="shared" si="33"/>
        <v>-6.4558150002921765E-9</v>
      </c>
      <c r="AJ76">
        <f t="shared" si="34"/>
        <v>-1.1365150151670314</v>
      </c>
      <c r="AK76">
        <f t="shared" si="49"/>
        <v>-0.74252314325113178</v>
      </c>
      <c r="AL76">
        <f t="shared" si="35"/>
        <v>-1.879038164873978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-1.6482954372425105E-12</v>
      </c>
      <c r="AR76">
        <f t="shared" si="36"/>
        <v>-1.6482968235704032E-12</v>
      </c>
      <c r="AS76">
        <f t="shared" si="36"/>
        <v>-2.9017468582279762E-4</v>
      </c>
      <c r="AT76">
        <f t="shared" si="36"/>
        <v>-1.8958079473977506E-4</v>
      </c>
      <c r="AU76">
        <f t="shared" si="23"/>
        <v>-4.7975548221086949E-4</v>
      </c>
      <c r="AW76">
        <v>73</v>
      </c>
      <c r="AX76">
        <f>IF(Z76&gt;0, (R76*SUMPRODUCT(K76:$K$98, X76:$X$98)-K76*$AZ$3)/Z76, 0)</f>
        <v>-2.1803304924399436E+16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7"/>
        <v>2000000</v>
      </c>
      <c r="S77">
        <f t="shared" si="28"/>
        <v>-1.7224748892761859E+17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-9.4709584598491361</v>
      </c>
      <c r="AC77">
        <f t="shared" si="29"/>
        <v>-8.4562129105810371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-7.618891523528198E-10</v>
      </c>
      <c r="AI77">
        <f t="shared" si="33"/>
        <v>-7.6188976602017739E-10</v>
      </c>
      <c r="AJ77">
        <f t="shared" si="34"/>
        <v>-1.014745549268099</v>
      </c>
      <c r="AK77">
        <f t="shared" si="49"/>
        <v>-0.66296709218943961</v>
      </c>
      <c r="AL77">
        <f t="shared" si="35"/>
        <v>-1.6777126422194284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-1.7368332017599972E-13</v>
      </c>
      <c r="AR77">
        <f t="shared" si="36"/>
        <v>-1.7368346007008248E-13</v>
      </c>
      <c r="AS77">
        <f t="shared" si="36"/>
        <v>-2.3132548296091993E-4</v>
      </c>
      <c r="AT77">
        <f t="shared" si="36"/>
        <v>-1.5113264886801718E-4</v>
      </c>
      <c r="AU77">
        <f t="shared" si="23"/>
        <v>-3.8245813200262055E-4</v>
      </c>
      <c r="AW77">
        <v>74</v>
      </c>
      <c r="AX77">
        <f>IF(Z77&gt;0, (R77*SUMPRODUCT(K77:$K$98, X77:$X$98)-K77*$AZ$3)/Z77, 0)</f>
        <v>-1.7224748892761859E+17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7"/>
        <v>2000000</v>
      </c>
      <c r="S78">
        <f t="shared" si="28"/>
        <v>-1.4185370766517998E+18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-8.4562129105810371</v>
      </c>
      <c r="AC78">
        <f t="shared" si="29"/>
        <v>-7.5501900987332213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-8.6559872068678338E-11</v>
      </c>
      <c r="AI78">
        <f t="shared" si="33"/>
        <v>-8.6559938600161927E-11</v>
      </c>
      <c r="AJ78">
        <f t="shared" si="34"/>
        <v>-0.90602281184781575</v>
      </c>
      <c r="AK78">
        <f t="shared" si="49"/>
        <v>-0.5919349037406727</v>
      </c>
      <c r="AL78">
        <f t="shared" si="35"/>
        <v>-1.4979577156750485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-1.7618336708157246E-14</v>
      </c>
      <c r="AR78">
        <f t="shared" si="36"/>
        <v>-1.7618350249929565E-14</v>
      </c>
      <c r="AS78">
        <f t="shared" si="36"/>
        <v>-1.8441125873824258E-4</v>
      </c>
      <c r="AT78">
        <f t="shared" si="36"/>
        <v>-1.2048202237567212E-4</v>
      </c>
      <c r="AU78">
        <f t="shared" si="23"/>
        <v>-3.0489328113153307E-4</v>
      </c>
      <c r="AW78">
        <v>75</v>
      </c>
      <c r="AX78">
        <f>IF(Z78&gt;0, (R78*SUMPRODUCT(K78:$K$98, X78:$X$98)-K78*$AZ$3)/Z78, 0)</f>
        <v>-1.4185370766517998E+18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7"/>
        <v>2000000</v>
      </c>
      <c r="S79">
        <f t="shared" si="28"/>
        <v>-1.2203914369645656E+19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-7.5501900987332213</v>
      </c>
      <c r="AC79">
        <f t="shared" si="29"/>
        <v>-6.7412411595832475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-9.4338199632328572E-12</v>
      </c>
      <c r="AI79">
        <f t="shared" si="33"/>
        <v>-9.4338268680268398E-12</v>
      </c>
      <c r="AJ79">
        <f t="shared" si="34"/>
        <v>-0.80894893914997379</v>
      </c>
      <c r="AK79">
        <f t="shared" si="49"/>
        <v>-0.52851330691132559</v>
      </c>
      <c r="AL79">
        <f t="shared" si="35"/>
        <v>-1.3374622460707331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-1.7144225125027907E-15</v>
      </c>
      <c r="AR79">
        <f t="shared" si="36"/>
        <v>-1.7144237673215485E-15</v>
      </c>
      <c r="AS79">
        <f t="shared" si="36"/>
        <v>-1.4701152641762922E-4</v>
      </c>
      <c r="AT79">
        <f t="shared" si="36"/>
        <v>-9.60475305928528E-5</v>
      </c>
      <c r="AU79">
        <f t="shared" si="23"/>
        <v>-2.4305905701219643E-4</v>
      </c>
      <c r="AW79">
        <v>76</v>
      </c>
      <c r="AX79">
        <f>IF(Z79&gt;0, (R79*SUMPRODUCT(K79:$K$98, X79:$X$98)-K79*$AZ$3)/Z79, 0)</f>
        <v>-1.2203914369645656E+19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7"/>
        <v>2000000</v>
      </c>
      <c r="S80">
        <f t="shared" si="28"/>
        <v>-1.0981527810465533E+20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-6.7412411595832475</v>
      </c>
      <c r="AC80">
        <f t="shared" si="29"/>
        <v>-6.0189653210564726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-9.8409955016102412E-13</v>
      </c>
      <c r="AI80">
        <f t="shared" si="33"/>
        <v>-9.8410023528487772E-13</v>
      </c>
      <c r="AJ80">
        <f t="shared" si="34"/>
        <v>-0.7222758385267749</v>
      </c>
      <c r="AK80">
        <f t="shared" si="49"/>
        <v>-0.47188688117082739</v>
      </c>
      <c r="AL80">
        <f t="shared" si="35"/>
        <v>-1.1941627196985865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-1.5968028080991687E-16</v>
      </c>
      <c r="AR80">
        <f t="shared" si="36"/>
        <v>-1.596803919783137E-16</v>
      </c>
      <c r="AS80">
        <f t="shared" si="36"/>
        <v>-1.1719668878956615E-4</v>
      </c>
      <c r="AT80">
        <f t="shared" si="36"/>
        <v>-7.6568503342516731E-5</v>
      </c>
      <c r="AU80">
        <f t="shared" si="23"/>
        <v>-1.9376519213224258E-4</v>
      </c>
      <c r="AW80">
        <v>77</v>
      </c>
      <c r="AX80">
        <f>IF(Z80&gt;0, (R80*SUMPRODUCT(K80:$K$98, X80:$X$98)-K80*$AZ$3)/Z80, 0)</f>
        <v>-1.0981527810465533E+20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7"/>
        <v>2000000</v>
      </c>
      <c r="S81">
        <f t="shared" si="28"/>
        <v>-1.0369295440881667E+21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-6.0189653210564726</v>
      </c>
      <c r="AC81">
        <f t="shared" si="29"/>
        <v>-5.3740761795147076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-9.8158254216212846E-14</v>
      </c>
      <c r="AI81">
        <f t="shared" si="33"/>
        <v>-9.8158318999739008E-14</v>
      </c>
      <c r="AJ81">
        <f t="shared" si="34"/>
        <v>-0.64488914154176502</v>
      </c>
      <c r="AK81">
        <f t="shared" si="49"/>
        <v>-0.42132757247395314</v>
      </c>
      <c r="AL81">
        <f t="shared" si="35"/>
        <v>-1.0662167140158163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-1.4220702710349538E-17</v>
      </c>
      <c r="AR81">
        <f t="shared" si="36"/>
        <v>-1.4220712095879807E-17</v>
      </c>
      <c r="AS81">
        <f t="shared" si="36"/>
        <v>-9.3428482772294689E-5</v>
      </c>
      <c r="AT81">
        <f t="shared" si="36"/>
        <v>-6.1039942077899194E-5</v>
      </c>
      <c r="AU81">
        <f t="shared" si="23"/>
        <v>-1.544684248502081E-4</v>
      </c>
      <c r="AW81">
        <v>78</v>
      </c>
      <c r="AX81">
        <f>IF(Z81&gt;0, (R81*SUMPRODUCT(K81:$K$98, X81:$X$98)-K81*$AZ$3)/Z81, 0)</f>
        <v>-1.0369295440881667E+21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7"/>
        <v>2000000</v>
      </c>
      <c r="S82">
        <f t="shared" si="28"/>
        <v>-1.0308910232213551E+22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-5.3740761795147076</v>
      </c>
      <c r="AC82">
        <f t="shared" si="29"/>
        <v>-4.798282303138131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-9.3308105366050414E-15</v>
      </c>
      <c r="AI82">
        <f t="shared" si="33"/>
        <v>-9.3308163547300852E-15</v>
      </c>
      <c r="AJ82">
        <f t="shared" si="34"/>
        <v>-0.57579387637657664</v>
      </c>
      <c r="AK82">
        <f t="shared" si="49"/>
        <v>-0.3761853325660296</v>
      </c>
      <c r="AL82">
        <f t="shared" si="35"/>
        <v>-0.95197920894261556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-1.2069675115380881E-18</v>
      </c>
      <c r="AR82">
        <f t="shared" si="36"/>
        <v>-1.2069682641295031E-18</v>
      </c>
      <c r="AS82">
        <f t="shared" si="36"/>
        <v>-7.4480614454954398E-5</v>
      </c>
      <c r="AT82">
        <f t="shared" si="36"/>
        <v>-4.8660668110570142E-5</v>
      </c>
      <c r="AU82">
        <f t="shared" si="23"/>
        <v>-1.2314128256552575E-4</v>
      </c>
      <c r="AW82">
        <v>79</v>
      </c>
      <c r="AX82">
        <f>IF(Z82&gt;0, (R82*SUMPRODUCT(K82:$K$98, X82:$X$98)-K82*$AZ$3)/Z82, 0)</f>
        <v>-1.0308910232213551E+22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7"/>
        <v>2000000</v>
      </c>
      <c r="S83">
        <f t="shared" si="28"/>
        <v>-1.0827538862678211E+23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-4.798282303138131</v>
      </c>
      <c r="AC83">
        <f t="shared" si="29"/>
        <v>-4.2841806278019021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-8.4245611417893503E-16</v>
      </c>
      <c r="AI83">
        <f t="shared" si="33"/>
        <v>-8.4245660877201406E-16</v>
      </c>
      <c r="AJ83">
        <f t="shared" si="34"/>
        <v>-0.51410167533622886</v>
      </c>
      <c r="AK83">
        <f t="shared" si="49"/>
        <v>-0.33587976121966923</v>
      </c>
      <c r="AL83">
        <f t="shared" si="35"/>
        <v>-0.84998143655589897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-9.7298349426955791E-20</v>
      </c>
      <c r="AR83">
        <f t="shared" si="36"/>
        <v>-9.7298406549326226E-20</v>
      </c>
      <c r="AS83">
        <f t="shared" si="36"/>
        <v>-5.9375489839727631E-5</v>
      </c>
      <c r="AT83">
        <f t="shared" si="36"/>
        <v>-3.8791986695288688E-5</v>
      </c>
      <c r="AU83">
        <f t="shared" si="23"/>
        <v>-9.8167476535016414E-5</v>
      </c>
      <c r="AW83">
        <v>80</v>
      </c>
      <c r="AX83">
        <f>IF(Z83&gt;0, (R83*SUMPRODUCT(K83:$K$98, X83:$X$98)-K83*$AZ$3)/Z83, 0)</f>
        <v>-1.0827538862678211E+23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7"/>
        <v>2000000</v>
      </c>
      <c r="S84">
        <f t="shared" si="28"/>
        <v>-1.2055883664356288E+24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-4.2841806278019021</v>
      </c>
      <c r="AC84">
        <f t="shared" si="29"/>
        <v>-3.825161274823127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-7.1997826758417645E-17</v>
      </c>
      <c r="AI84">
        <f t="shared" si="33"/>
        <v>-7.1997866419148678E-17</v>
      </c>
      <c r="AJ84">
        <f t="shared" si="34"/>
        <v>-0.45901935297877516</v>
      </c>
      <c r="AK84">
        <f t="shared" si="49"/>
        <v>-0.29989264394613319</v>
      </c>
      <c r="AL84">
        <f t="shared" si="35"/>
        <v>-0.75891199692490841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-7.4243690434475125E-21</v>
      </c>
      <c r="AR84">
        <f t="shared" si="36"/>
        <v>-7.424373133236287E-21</v>
      </c>
      <c r="AS84">
        <f t="shared" si="36"/>
        <v>-4.7333776976823621E-5</v>
      </c>
      <c r="AT84">
        <f t="shared" si="36"/>
        <v>-3.0924734291524778E-5</v>
      </c>
      <c r="AU84">
        <f t="shared" si="23"/>
        <v>-7.8258511268348399E-5</v>
      </c>
      <c r="AW84">
        <v>81</v>
      </c>
      <c r="AX84">
        <f>IF(Z84&gt;0, (R84*SUMPRODUCT(K84:$K$98, X84:$X$98)-K84*$AZ$3)/Z84, 0)</f>
        <v>-1.2055883664356288E+24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7"/>
        <v>2000000</v>
      </c>
      <c r="S85">
        <f t="shared" si="28"/>
        <v>-1.4286979345424048E+25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-3.825161274823127</v>
      </c>
      <c r="AC85">
        <f t="shared" si="29"/>
        <v>-3.4153225668063634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-5.804156973958417E-18</v>
      </c>
      <c r="AI85">
        <f t="shared" si="33"/>
        <v>-5.8041599621010504E-18</v>
      </c>
      <c r="AJ85">
        <f t="shared" si="34"/>
        <v>-0.40983870801676359</v>
      </c>
      <c r="AK85">
        <f t="shared" si="49"/>
        <v>-0.26776128923761894</v>
      </c>
      <c r="AL85">
        <f t="shared" si="35"/>
        <v>-0.67759999725438247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-5.3439365192526354E-22</v>
      </c>
      <c r="AR85">
        <f t="shared" si="36"/>
        <v>-5.3439392704608839E-22</v>
      </c>
      <c r="AS85">
        <f t="shared" si="36"/>
        <v>-3.7734197207289244E-5</v>
      </c>
      <c r="AT85">
        <f t="shared" si="36"/>
        <v>-2.4653008842095644E-5</v>
      </c>
      <c r="AU85">
        <f t="shared" si="23"/>
        <v>-6.2387206049384881E-5</v>
      </c>
      <c r="AW85">
        <v>82</v>
      </c>
      <c r="AX85">
        <f>IF(Z85&gt;0, (R85*SUMPRODUCT(K85:$K$98, X85:$X$98)-K85*$AZ$3)/Z85, 0)</f>
        <v>-1.4286979345424048E+25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7"/>
        <v>2000000</v>
      </c>
      <c r="S86">
        <f t="shared" si="28"/>
        <v>-1.8103666756792104E+26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-3.4153225668063634</v>
      </c>
      <c r="AC86">
        <f t="shared" si="29"/>
        <v>-3.049395148934253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-4.3963364376959556E-19</v>
      </c>
      <c r="AI86">
        <f t="shared" si="33"/>
        <v>-4.3963385432052914E-19</v>
      </c>
      <c r="AJ86">
        <f t="shared" si="34"/>
        <v>-0.36592741787211036</v>
      </c>
      <c r="AK86">
        <f t="shared" si="49"/>
        <v>-0.23907257967644546</v>
      </c>
      <c r="AL86">
        <f t="shared" si="35"/>
        <v>-0.60499999754855582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-3.6140573388260042E-23</v>
      </c>
      <c r="AR86">
        <f t="shared" si="36"/>
        <v>-3.6140590696834064E-23</v>
      </c>
      <c r="AS86">
        <f t="shared" si="36"/>
        <v>-3.0081470987953796E-5</v>
      </c>
      <c r="AT86">
        <f t="shared" si="36"/>
        <v>-1.9653227712129815E-5</v>
      </c>
      <c r="AU86">
        <f t="shared" si="23"/>
        <v>-4.9734698700083611E-5</v>
      </c>
      <c r="AW86">
        <v>83</v>
      </c>
      <c r="AX86">
        <f>IF(Z86&gt;0, (R86*SUMPRODUCT(K86:$K$98, X86:$X$98)-K86*$AZ$3)/Z86, 0)</f>
        <v>-1.8103666756792104E+26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7"/>
        <v>2000000</v>
      </c>
      <c r="S87">
        <f t="shared" si="28"/>
        <v>-2.4649654370399159E+27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-3.049395148934253</v>
      </c>
      <c r="AC87">
        <f t="shared" si="29"/>
        <v>-2.7226742401198685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-3.1142170577574247E-20</v>
      </c>
      <c r="AI87">
        <f t="shared" si="33"/>
        <v>-3.114218438443234E-20</v>
      </c>
      <c r="AJ87">
        <f t="shared" si="34"/>
        <v>-0.32672090881438454</v>
      </c>
      <c r="AK87">
        <f t="shared" si="49"/>
        <v>-0.21345766042539774</v>
      </c>
      <c r="AL87">
        <f t="shared" si="35"/>
        <v>-0.54017856923978225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-2.2857828760598426E-24</v>
      </c>
      <c r="AR87">
        <f t="shared" si="36"/>
        <v>-2.2857838894599756E-24</v>
      </c>
      <c r="AS87">
        <f t="shared" si="36"/>
        <v>-2.3980764499325432E-5</v>
      </c>
      <c r="AT87">
        <f t="shared" si="36"/>
        <v>-1.5667432806225938E-5</v>
      </c>
      <c r="AU87">
        <f t="shared" si="23"/>
        <v>-3.964819730555137E-5</v>
      </c>
      <c r="AW87">
        <v>84</v>
      </c>
      <c r="AX87">
        <f>IF(Z87&gt;0, (R87*SUMPRODUCT(K87:$K$98, X87:$X$98)-K87*$AZ$3)/Z87, 0)</f>
        <v>-2.4649654370399159E+27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7"/>
        <v>2000000</v>
      </c>
      <c r="S88">
        <f t="shared" si="28"/>
        <v>-3.6252456148489337E+28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-2.7226742401198685</v>
      </c>
      <c r="AC88">
        <f t="shared" si="29"/>
        <v>-2.4309591429641677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-2.0528935256270124E-21</v>
      </c>
      <c r="AI88">
        <f t="shared" si="33"/>
        <v>-2.0528943638319927E-21</v>
      </c>
      <c r="AJ88">
        <f t="shared" si="34"/>
        <v>-0.29171509715570076</v>
      </c>
      <c r="AK88">
        <f t="shared" si="49"/>
        <v>-0.19058719680839081</v>
      </c>
      <c r="AL88">
        <f t="shared" si="35"/>
        <v>-0.48230229396409158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-1.3453475682835232E-25</v>
      </c>
      <c r="AR88">
        <f t="shared" si="36"/>
        <v>-1.345348117594541E-25</v>
      </c>
      <c r="AS88">
        <f t="shared" si="36"/>
        <v>-1.9117318637855112E-5</v>
      </c>
      <c r="AT88">
        <f t="shared" si="36"/>
        <v>-1.2489981510065316E-5</v>
      </c>
      <c r="AU88">
        <f t="shared" si="23"/>
        <v>-3.1607300147920431E-5</v>
      </c>
      <c r="AW88">
        <v>85</v>
      </c>
      <c r="AX88">
        <f>IF(Z88&gt;0, (R88*SUMPRODUCT(K88:$K$98, X88:$X$98)-K88*$AZ$3)/Z88, 0)</f>
        <v>-3.6252456148489337E+28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7"/>
        <v>2000000</v>
      </c>
      <c r="S89">
        <f t="shared" si="28"/>
        <v>-5.8786815207066667E+29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-2.4309591429641677</v>
      </c>
      <c r="AC89">
        <f t="shared" si="29"/>
        <v>-2.1704992347894354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-1.2538736260878608E-22</v>
      </c>
      <c r="AI89">
        <f t="shared" si="33"/>
        <v>-1.2538740876070013E-22</v>
      </c>
      <c r="AJ89">
        <f t="shared" si="34"/>
        <v>-0.2604599081747323</v>
      </c>
      <c r="AK89">
        <f t="shared" si="49"/>
        <v>-0.17016714000749175</v>
      </c>
      <c r="AL89">
        <f t="shared" si="35"/>
        <v>-0.43062704818222408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-7.336751641794237E-27</v>
      </c>
      <c r="AR89">
        <f t="shared" si="36"/>
        <v>-7.3367543422667892E-27</v>
      </c>
      <c r="AS89">
        <f t="shared" si="36"/>
        <v>-1.5240209373290078E-5</v>
      </c>
      <c r="AT89">
        <f t="shared" si="36"/>
        <v>-9.956936790549517E-6</v>
      </c>
      <c r="AU89">
        <f t="shared" si="23"/>
        <v>-2.5197146163839596E-5</v>
      </c>
      <c r="AW89">
        <v>86</v>
      </c>
      <c r="AX89">
        <f>IF(Z89&gt;0, (R89*SUMPRODUCT(K89:$K$98, X89:$X$98)-K89*$AZ$3)/Z89, 0)</f>
        <v>-5.8786815207066667E+29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7"/>
        <v>2000000</v>
      </c>
      <c r="S90">
        <f t="shared" si="28"/>
        <v>-1.0616080047956705E+31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-2.1704992347894354</v>
      </c>
      <c r="AC90">
        <f t="shared" si="29"/>
        <v>-1.9379457453477105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-6.945366892824386E-24</v>
      </c>
      <c r="AI90">
        <f t="shared" si="33"/>
        <v>-6.9453691746762287E-24</v>
      </c>
      <c r="AJ90">
        <f t="shared" si="34"/>
        <v>-0.23255348944172494</v>
      </c>
      <c r="AK90">
        <f t="shared" si="49"/>
        <v>-0.15193494643526048</v>
      </c>
      <c r="AL90">
        <f t="shared" si="35"/>
        <v>-0.38448843587698545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-3.628500775346055E-28</v>
      </c>
      <c r="AR90">
        <f t="shared" si="36"/>
        <v>-3.6285019674646727E-28</v>
      </c>
      <c r="AS90">
        <f t="shared" si="36"/>
        <v>-1.2149401604982505E-5</v>
      </c>
      <c r="AT90">
        <f t="shared" si="36"/>
        <v>-7.937609048588581E-6</v>
      </c>
      <c r="AU90">
        <f t="shared" si="23"/>
        <v>-2.0087010653571086E-5</v>
      </c>
      <c r="AW90">
        <v>87</v>
      </c>
      <c r="AX90">
        <f>IF(Z90&gt;0, (R90*SUMPRODUCT(K90:$K$98, X90:$X$98)-K90*$AZ$3)/Z90, 0)</f>
        <v>-1.0616080047956705E+31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7"/>
        <v>2000000</v>
      </c>
      <c r="S91">
        <f t="shared" si="28"/>
        <v>-2.1610333744523524E+32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-1.9379457453477105</v>
      </c>
      <c r="AC91">
        <f t="shared" si="29"/>
        <v>-1.7303087012033129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-3.4543161616574154E-25</v>
      </c>
      <c r="AI91">
        <f t="shared" si="33"/>
        <v>-3.454317162514645E-25</v>
      </c>
      <c r="AJ91">
        <f t="shared" si="34"/>
        <v>-0.20763704414439754</v>
      </c>
      <c r="AK91">
        <f t="shared" si="49"/>
        <v>-0.13565620217433974</v>
      </c>
      <c r="AL91">
        <f t="shared" si="35"/>
        <v>-0.34329324631873726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-1.611298821867167E-29</v>
      </c>
      <c r="AR91">
        <f t="shared" si="36"/>
        <v>-1.6112992887265974E-29</v>
      </c>
      <c r="AS91">
        <f t="shared" si="36"/>
        <v>-9.6854285754006064E-6</v>
      </c>
      <c r="AT91">
        <f t="shared" si="36"/>
        <v>-6.3278133359283977E-6</v>
      </c>
      <c r="AU91">
        <f t="shared" si="23"/>
        <v>-1.6013241911329002E-5</v>
      </c>
      <c r="AW91">
        <v>88</v>
      </c>
      <c r="AX91">
        <f>IF(Z91&gt;0, (R91*SUMPRODUCT(K91:$K$98, X91:$X$98)-K91*$AZ$3)/Z91, 0)</f>
        <v>-2.1610333744523524E+32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7"/>
        <v>2000000</v>
      </c>
      <c r="S92">
        <f t="shared" si="28"/>
        <v>-5.0344696788511468E+33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-1.7303087012033129</v>
      </c>
      <c r="AC92">
        <f t="shared" si="29"/>
        <v>-1.5449184832172431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-1.5239842184474011E-26</v>
      </c>
      <c r="AI92">
        <f t="shared" si="33"/>
        <v>-1.5239846020326101E-26</v>
      </c>
      <c r="AJ92">
        <f t="shared" si="34"/>
        <v>-0.18539021798606981</v>
      </c>
      <c r="AK92">
        <f t="shared" si="49"/>
        <v>-0.12112160908423192</v>
      </c>
      <c r="AL92">
        <f t="shared" si="35"/>
        <v>-0.30651182707030172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-6.3471162411900869E-31</v>
      </c>
      <c r="AR92">
        <f t="shared" si="36"/>
        <v>-6.3471178387525031E-31</v>
      </c>
      <c r="AS92">
        <f t="shared" si="36"/>
        <v>-7.7211643617670888E-6</v>
      </c>
      <c r="AT92">
        <f t="shared" si="36"/>
        <v>-5.0444940496878158E-6</v>
      </c>
      <c r="AU92">
        <f t="shared" si="23"/>
        <v>-1.2765658411454905E-5</v>
      </c>
      <c r="AW92">
        <v>89</v>
      </c>
      <c r="AX92">
        <f>IF(Z92&gt;0, (R92*SUMPRODUCT(K92:$K$98, X92:$X$98)-K92*$AZ$3)/Z92, 0)</f>
        <v>-5.0344696788511468E+33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7"/>
        <v>2000000</v>
      </c>
      <c r="S93">
        <f t="shared" si="28"/>
        <v>-1.3687305019913163E+35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-1.5449184832172431</v>
      </c>
      <c r="AC93">
        <f t="shared" si="29"/>
        <v>-1.3793915028725385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-5.8744319167246848E-28</v>
      </c>
      <c r="AI93">
        <f t="shared" si="33"/>
        <v>-5.8744331764608976E-28</v>
      </c>
      <c r="AJ93">
        <f t="shared" si="34"/>
        <v>-0.16552698034470459</v>
      </c>
      <c r="AK93">
        <f t="shared" si="49"/>
        <v>-0.10814429382520703</v>
      </c>
      <c r="AL93">
        <f t="shared" si="35"/>
        <v>-0.2736712741699116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-2.1844586811541477E-32</v>
      </c>
      <c r="AR93">
        <f t="shared" si="36"/>
        <v>-2.1844591495980323E-32</v>
      </c>
      <c r="AS93">
        <f t="shared" si="36"/>
        <v>-6.1552649567658327E-6</v>
      </c>
      <c r="AT93">
        <f t="shared" si="36"/>
        <v>-4.0214397717536786E-6</v>
      </c>
      <c r="AU93">
        <f t="shared" si="23"/>
        <v>-1.017670472851951E-5</v>
      </c>
      <c r="AW93">
        <v>90</v>
      </c>
      <c r="AX93">
        <f>IF(Z93&gt;0, (R93*SUMPRODUCT(K93:$K$98, X93:$X$98)-K93*$AZ$3)/Z93, 0)</f>
        <v>-1.3687305019913163E+35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7"/>
        <v>2000000</v>
      </c>
      <c r="S94">
        <f t="shared" si="28"/>
        <v>-4.4626890742241083E+36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-1.3793915028725385</v>
      </c>
      <c r="AC94">
        <f t="shared" si="29"/>
        <v>-1.231599556136195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-1.9402267600863456E-29</v>
      </c>
      <c r="AI94">
        <f t="shared" si="33"/>
        <v>-1.9402271050575994E-29</v>
      </c>
      <c r="AJ94">
        <f t="shared" si="34"/>
        <v>-0.14779194673634355</v>
      </c>
      <c r="AK94">
        <f t="shared" si="49"/>
        <v>-9.6557405201077709E-2</v>
      </c>
      <c r="AL94">
        <f t="shared" si="35"/>
        <v>-0.24434935193742124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-6.4418769848127583E-34</v>
      </c>
      <c r="AR94">
        <f t="shared" si="36"/>
        <v>-6.4418781301749527E-34</v>
      </c>
      <c r="AS94">
        <f t="shared" si="36"/>
        <v>-4.9069395382380735E-6</v>
      </c>
      <c r="AT94">
        <f t="shared" si="36"/>
        <v>-3.2058671649822054E-6</v>
      </c>
      <c r="AU94">
        <f t="shared" si="23"/>
        <v>-8.1128067032202776E-6</v>
      </c>
      <c r="AW94">
        <v>91</v>
      </c>
      <c r="AX94">
        <f>IF(Z94&gt;0, (R94*SUMPRODUCT(K94:$K$98, X94:$X$98)-K94*$AZ$3)/Z94, 0)</f>
        <v>-4.4626890742241083E+36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7"/>
        <v>2000000</v>
      </c>
      <c r="S95">
        <f t="shared" si="28"/>
        <v>-1.8171121128613364E+38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-1.231599556136195</v>
      </c>
      <c r="AC95">
        <f t="shared" si="29"/>
        <v>-1.0996424608358883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-5.3433127815561388E-31</v>
      </c>
      <c r="AI95">
        <f t="shared" si="33"/>
        <v>-5.343313538005378E-31</v>
      </c>
      <c r="AJ95">
        <f t="shared" si="34"/>
        <v>-0.13195709530030664</v>
      </c>
      <c r="AK95">
        <f t="shared" si="49"/>
        <v>-8.6211968929533658E-2</v>
      </c>
      <c r="AL95">
        <f t="shared" si="35"/>
        <v>-0.21816906422984028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-1.5839902774997629E-35</v>
      </c>
      <c r="AR95">
        <f t="shared" si="36"/>
        <v>-1.5839905017442137E-35</v>
      </c>
      <c r="AS95">
        <f t="shared" si="36"/>
        <v>-3.9117821573964198E-6</v>
      </c>
      <c r="AT95">
        <f t="shared" si="36"/>
        <v>-2.5556976761656606E-6</v>
      </c>
      <c r="AU95">
        <f t="shared" si="23"/>
        <v>-6.4674798335620804E-6</v>
      </c>
      <c r="AW95">
        <v>92</v>
      </c>
      <c r="AX95">
        <f>IF(Z95&gt;0, (R95*SUMPRODUCT(K95:$K$98, X95:$X$98)-K95*$AZ$3)/Z95, 0)</f>
        <v>-1.8171121128613364E+38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7"/>
        <v>2000000</v>
      </c>
      <c r="S96">
        <f t="shared" si="28"/>
        <v>-9.8500559512696212E+39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-1.0996424608358883</v>
      </c>
      <c r="AC96">
        <f t="shared" si="29"/>
        <v>-0.98182362574632875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-1.1782802036773214E-32</v>
      </c>
      <c r="AI96">
        <f t="shared" si="33"/>
        <v>-1.1782803282735205E-32</v>
      </c>
      <c r="AJ96">
        <f t="shared" si="34"/>
        <v>-0.11781883508955959</v>
      </c>
      <c r="AK96">
        <f t="shared" si="49"/>
        <v>-7.6974972258512186E-2</v>
      </c>
      <c r="AL96">
        <f t="shared" si="35"/>
        <v>-0.19479380734807178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-3.1186919036806525E-37</v>
      </c>
      <c r="AR96">
        <f t="shared" si="36"/>
        <v>-3.1186922334639722E-37</v>
      </c>
      <c r="AS96">
        <f t="shared" si="36"/>
        <v>-3.11844878618975E-6</v>
      </c>
      <c r="AT96">
        <f t="shared" si="36"/>
        <v>-2.0373865403106346E-6</v>
      </c>
      <c r="AU96">
        <f t="shared" si="23"/>
        <v>-5.155835326500385E-6</v>
      </c>
      <c r="AW96">
        <v>93</v>
      </c>
      <c r="AX96">
        <f>IF(Z96&gt;0, (R96*SUMPRODUCT(K96:$K$98, X96:$X$98)-K96*$AZ$3)/Z96, 0)</f>
        <v>-9.8500559512696212E+39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7"/>
        <v>2000000</v>
      </c>
      <c r="S97">
        <f t="shared" si="28"/>
        <v>-7.9846565888824061E+41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-0.98182362574632875</v>
      </c>
      <c r="AC97">
        <f t="shared" si="29"/>
        <v>-0.87662823727350769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-1.9516459739004886E-34</v>
      </c>
      <c r="AI97">
        <f t="shared" si="33"/>
        <v>-1.9516461111368599E-34</v>
      </c>
      <c r="AJ97">
        <f t="shared" si="34"/>
        <v>-0.10519538847282106</v>
      </c>
      <c r="AK97">
        <f t="shared" si="49"/>
        <v>-6.8727653802243022E-2</v>
      </c>
      <c r="AL97">
        <f t="shared" si="35"/>
        <v>-0.17392304227506408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-4.6121870177055521E-39</v>
      </c>
      <c r="AR97">
        <f t="shared" si="36"/>
        <v>-4.6121873420265708E-39</v>
      </c>
      <c r="AS97">
        <f t="shared" si="36"/>
        <v>-2.4860082798068798E-6</v>
      </c>
      <c r="AT97">
        <f t="shared" si="36"/>
        <v>-1.624192076140493E-6</v>
      </c>
      <c r="AU97">
        <f t="shared" si="23"/>
        <v>-4.1102003559473731E-6</v>
      </c>
      <c r="AW97">
        <v>94</v>
      </c>
      <c r="AX97">
        <f>IF(Z97&gt;0, (R97*SUMPRODUCT(K97:$K$98, X97:$X$98)-K97*$AZ$3)/Z97, 0)</f>
        <v>-7.9846565888824061E+41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-0.87662823727350769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-2.1957819413150424E-36</v>
      </c>
      <c r="AI98">
        <f t="shared" si="33"/>
        <v>-2.1957819413150424E-36</v>
      </c>
      <c r="AJ98">
        <f t="shared" si="34"/>
        <v>-0.87662823727350769</v>
      </c>
      <c r="AK98">
        <f t="shared" si="49"/>
        <v>-6.1363976609145547E-2</v>
      </c>
      <c r="AL98">
        <f t="shared" si="35"/>
        <v>-0.93799221388265319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-4.6331574086691504E-41</v>
      </c>
      <c r="AR98">
        <f t="shared" si="36"/>
        <v>-4.6331574086691504E-41</v>
      </c>
      <c r="AS98">
        <f t="shared" si="36"/>
        <v>-1.8497085415229735E-5</v>
      </c>
      <c r="AT98">
        <f t="shared" si="36"/>
        <v>-1.2947959790660815E-6</v>
      </c>
      <c r="AU98">
        <f t="shared" si="36"/>
        <v>-1.9791881394295813E-5</v>
      </c>
      <c r="AW98">
        <v>95</v>
      </c>
    </row>
    <row r="100" spans="5:50" x14ac:dyDescent="0.25">
      <c r="AN100" s="8">
        <f t="shared" ref="AN100:AU100" si="50">SUM(AN3:AN98)</f>
        <v>45434.428588810049</v>
      </c>
      <c r="AO100" s="8">
        <f t="shared" si="50"/>
        <v>-4543.4428588810051</v>
      </c>
      <c r="AP100" s="8">
        <f t="shared" si="50"/>
        <v>-182.15875187504852</v>
      </c>
      <c r="AQ100" s="8">
        <f t="shared" si="50"/>
        <v>-37094.50556351112</v>
      </c>
      <c r="AR100" s="8">
        <f t="shared" si="50"/>
        <v>3614.3214145428578</v>
      </c>
      <c r="AS100" s="8">
        <f t="shared" si="50"/>
        <v>-8674.3713949028679</v>
      </c>
      <c r="AT100" s="8">
        <f t="shared" si="50"/>
        <v>5060.049980360006</v>
      </c>
      <c r="AU100" s="8">
        <f t="shared" si="50"/>
        <v>4.6784266524301128E-12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93768.998730569991</v>
      </c>
      <c r="K3">
        <v>1</v>
      </c>
      <c r="L3" s="2">
        <v>0</v>
      </c>
      <c r="O3">
        <f>$C$3</f>
        <v>93768.998730569991</v>
      </c>
      <c r="P3">
        <f>O3*C5</f>
        <v>9376.8998730570001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93768.998730569991</v>
      </c>
      <c r="AF3">
        <f t="shared" ref="AF3:AG34" si="4">-$Z3*P3</f>
        <v>-9376.8998730570001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84292.098857512989</v>
      </c>
      <c r="AJ3">
        <f t="shared" ref="AJ3:AJ66" si="7">AB3-AC3</f>
        <v>0</v>
      </c>
      <c r="AL3">
        <f t="shared" ref="AL3:AL66" si="8">SUM(AI3:AK3)</f>
        <v>84292.098857512989</v>
      </c>
      <c r="AN3">
        <f t="shared" ref="AN3:AU34" si="9">AE3*$K3</f>
        <v>93768.998730569991</v>
      </c>
      <c r="AO3">
        <f t="shared" si="9"/>
        <v>-9376.8998730570001</v>
      </c>
      <c r="AP3">
        <f t="shared" si="9"/>
        <v>-100</v>
      </c>
      <c r="AQ3">
        <f t="shared" si="9"/>
        <v>0</v>
      </c>
      <c r="AR3">
        <f t="shared" si="9"/>
        <v>84292.098857512989</v>
      </c>
      <c r="AS3">
        <f t="shared" si="9"/>
        <v>0</v>
      </c>
      <c r="AT3">
        <f t="shared" si="9"/>
        <v>0</v>
      </c>
      <c r="AU3">
        <f t="shared" si="9"/>
        <v>84292.098857512989</v>
      </c>
      <c r="AW3">
        <v>0</v>
      </c>
      <c r="AX3">
        <f>IF(Z3&gt;0, (R3*SUMPRODUCT(K3:$K$98, X3:$X$98)-K3*$AZ$3)/Z3, 0)</f>
        <v>0</v>
      </c>
      <c r="AZ3">
        <f>C6*SUMPRODUCT(X4:X89, K4:K89)/1</f>
        <v>75307.150938872655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8161.8393887114798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8068.6233148792235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-8068.6233148792235</v>
      </c>
      <c r="AK4">
        <f>G4*SUM(AB4, AE4:AF4)</f>
        <v>0</v>
      </c>
      <c r="AL4">
        <f t="shared" si="8"/>
        <v>-10910.551314879223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-2537.4357142857139</v>
      </c>
      <c r="AR4">
        <f t="shared" si="9"/>
        <v>-2537.4357142857139</v>
      </c>
      <c r="AS4">
        <f t="shared" si="9"/>
        <v>-7204.1279597135917</v>
      </c>
      <c r="AT4">
        <f t="shared" si="9"/>
        <v>0</v>
      </c>
      <c r="AU4">
        <f t="shared" si="9"/>
        <v>-9741.563673999306</v>
      </c>
      <c r="AW4">
        <v>1</v>
      </c>
      <c r="AX4">
        <f>IF(Z4&gt;0, (R4*SUMPRODUCT(K4:$K$98, X4:$X$98)-K4*$AZ$3)/Z4, 0)</f>
        <v>8161.8393887114798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2000000</v>
      </c>
      <c r="S5">
        <f t="shared" si="1"/>
        <v>13032.013007719419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8068.6233148792235</v>
      </c>
      <c r="AC5">
        <f t="shared" si="2"/>
        <v>12735.315560307085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-2920.1240712789599</v>
      </c>
      <c r="AI5">
        <f t="shared" si="6"/>
        <v>-2932.3394860740145</v>
      </c>
      <c r="AJ5">
        <f t="shared" si="7"/>
        <v>-4666.6922454278611</v>
      </c>
      <c r="AK5">
        <f>G5*SUM(AB5, AE5:AF5)</f>
        <v>564.80363204154571</v>
      </c>
      <c r="AL5">
        <f t="shared" si="8"/>
        <v>-7034.2280994603298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-2327.905031312946</v>
      </c>
      <c r="AR5">
        <f t="shared" si="9"/>
        <v>-2337.64308519931</v>
      </c>
      <c r="AS5">
        <f t="shared" si="9"/>
        <v>-3720.2584864699143</v>
      </c>
      <c r="AT5">
        <f t="shared" si="9"/>
        <v>450.25799748209954</v>
      </c>
      <c r="AU5">
        <f t="shared" si="9"/>
        <v>-5607.6435741871246</v>
      </c>
      <c r="AW5">
        <v>2</v>
      </c>
      <c r="AX5">
        <f>IF(Z5&gt;0, (R5*SUMPRODUCT(K5:$K$98, X5:$X$98)-K5*$AZ$3)/Z5, 0)</f>
        <v>13032.013007719419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2000000</v>
      </c>
      <c r="S6">
        <f t="shared" si="1"/>
        <v>17433.408639961825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12735.315560307085</v>
      </c>
      <c r="AC6">
        <f t="shared" si="2"/>
        <v>16839.667635881255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-3037.0120620773887</v>
      </c>
      <c r="AI6">
        <f t="shared" si="6"/>
        <v>-3049.0863413991046</v>
      </c>
      <c r="AJ6">
        <f t="shared" si="7"/>
        <v>-4104.3520755741702</v>
      </c>
      <c r="AK6">
        <f>G6*SUM(AB6, AE6:AF6)</f>
        <v>891.47208922149605</v>
      </c>
      <c r="AL6">
        <f t="shared" si="8"/>
        <v>-6261.9663277517784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-2161.685198157762</v>
      </c>
      <c r="AR6">
        <f t="shared" si="9"/>
        <v>-2170.2794316855416</v>
      </c>
      <c r="AS6">
        <f t="shared" si="9"/>
        <v>-2921.3967374656704</v>
      </c>
      <c r="AT6">
        <f t="shared" si="9"/>
        <v>634.53222458481571</v>
      </c>
      <c r="AU6">
        <f t="shared" si="9"/>
        <v>-4457.1439445663964</v>
      </c>
      <c r="AW6">
        <v>3</v>
      </c>
      <c r="AX6">
        <f>IF(Z6&gt;0, (R6*SUMPRODUCT(K6:$K$98, X6:$X$98)-K6*$AZ$3)/Z6, 0)</f>
        <v>17433.408639961825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2000000</v>
      </c>
      <c r="S7">
        <f t="shared" si="1"/>
        <v>21390.12648554378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16839.667635881255</v>
      </c>
      <c r="AC7">
        <f t="shared" si="2"/>
        <v>20421.069140301275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-3173.7561958104534</v>
      </c>
      <c r="AI7">
        <f t="shared" si="6"/>
        <v>-3185.6898963627282</v>
      </c>
      <c r="AJ7">
        <f t="shared" si="7"/>
        <v>-3581.4015044200205</v>
      </c>
      <c r="AK7">
        <f>G7*SUM(AB7, AE7:AF7)</f>
        <v>1178.7767345116879</v>
      </c>
      <c r="AL7">
        <f t="shared" si="8"/>
        <v>-5588.3146662710606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-2016.9794388868866</v>
      </c>
      <c r="AR7">
        <f t="shared" si="9"/>
        <v>-2024.5635213301268</v>
      </c>
      <c r="AS7">
        <f t="shared" si="9"/>
        <v>-2276.045402085183</v>
      </c>
      <c r="AT7">
        <f t="shared" si="9"/>
        <v>749.13392518518981</v>
      </c>
      <c r="AU7">
        <f t="shared" si="9"/>
        <v>-3551.47499823012</v>
      </c>
      <c r="AW7">
        <v>4</v>
      </c>
      <c r="AX7">
        <f>IF(Z7&gt;0, (R7*SUMPRODUCT(K7:$K$98, X7:$X$98)-K7*$AZ$3)/Z7, 0)</f>
        <v>21390.12648554378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2000000</v>
      </c>
      <c r="S8">
        <f t="shared" si="1"/>
        <v>24941.175315793455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20421.069140301275</v>
      </c>
      <c r="AC8">
        <f t="shared" si="2"/>
        <v>23531.845685858854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-3310.4543586112059</v>
      </c>
      <c r="AI8">
        <f t="shared" si="6"/>
        <v>-3322.248031818217</v>
      </c>
      <c r="AJ8">
        <f t="shared" si="7"/>
        <v>-3110.7765455575791</v>
      </c>
      <c r="AK8">
        <f t="shared" ref="AK8:AK71" si="22">G8*SUM(AB8:AB8, AE8:AF8)</f>
        <v>1429.4748398210893</v>
      </c>
      <c r="AL8">
        <f t="shared" si="8"/>
        <v>-5003.5497375547066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-1878.440707706689</v>
      </c>
      <c r="AR8">
        <f t="shared" si="9"/>
        <v>-1885.132754611916</v>
      </c>
      <c r="AS8">
        <f t="shared" si="9"/>
        <v>-1765.1381540889031</v>
      </c>
      <c r="AT8">
        <f t="shared" si="9"/>
        <v>811.12241368852904</v>
      </c>
      <c r="AU8">
        <f t="shared" si="9"/>
        <v>-2839.1484950122899</v>
      </c>
      <c r="AW8">
        <v>5</v>
      </c>
      <c r="AX8">
        <f>IF(Z8&gt;0, (R8*SUMPRODUCT(K8:$K$98, X8:$X$98)-K8*$AZ$3)/Z8, 0)</f>
        <v>24941.175315793455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2000000</v>
      </c>
      <c r="S9">
        <f t="shared" si="1"/>
        <v>28135.623226550986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23531.845685858854</v>
      </c>
      <c r="AC9">
        <f t="shared" si="2"/>
        <v>26231.758535691864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-3452.6516105022738</v>
      </c>
      <c r="AI9">
        <f t="shared" si="6"/>
        <v>-3464.3057679046492</v>
      </c>
      <c r="AJ9">
        <f t="shared" si="7"/>
        <v>-2699.9128498330101</v>
      </c>
      <c r="AK9">
        <f t="shared" si="22"/>
        <v>1647.2291980101199</v>
      </c>
      <c r="AL9">
        <f t="shared" si="8"/>
        <v>-4516.9894197275389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-1749.2207564634493</v>
      </c>
      <c r="AR9">
        <f t="shared" si="9"/>
        <v>-1755.1251152945918</v>
      </c>
      <c r="AS9">
        <f t="shared" si="9"/>
        <v>-1367.8598741919532</v>
      </c>
      <c r="AT9">
        <f t="shared" si="9"/>
        <v>834.53757542388598</v>
      </c>
      <c r="AU9">
        <f t="shared" si="9"/>
        <v>-2288.4474140626585</v>
      </c>
      <c r="AW9">
        <v>6</v>
      </c>
      <c r="AX9">
        <f>IF(Z9&gt;0, (R9*SUMPRODUCT(K9:$K$98, X9:$X$98)-K9*$AZ$3)/Z9, 0)</f>
        <v>28135.623226550986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2000000</v>
      </c>
      <c r="S10">
        <f t="shared" si="1"/>
        <v>31014.280766283031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26231.758535691864</v>
      </c>
      <c r="AC10">
        <f t="shared" si="2"/>
        <v>28570.353455603145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-3618.6606254019198</v>
      </c>
      <c r="AI10">
        <f t="shared" si="6"/>
        <v>-3630.1756246013624</v>
      </c>
      <c r="AJ10">
        <f t="shared" si="7"/>
        <v>-2338.5949199112802</v>
      </c>
      <c r="AK10">
        <f t="shared" si="22"/>
        <v>1836.2230974984307</v>
      </c>
      <c r="AL10">
        <f t="shared" si="8"/>
        <v>-4132.5474470142126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-1636.8982944710708</v>
      </c>
      <c r="AR10">
        <f t="shared" si="9"/>
        <v>-1642.1070953235437</v>
      </c>
      <c r="AS10">
        <f t="shared" si="9"/>
        <v>-1057.861577012713</v>
      </c>
      <c r="AT10">
        <f t="shared" si="9"/>
        <v>830.61407733689532</v>
      </c>
      <c r="AU10">
        <f t="shared" si="9"/>
        <v>-1869.3545949993618</v>
      </c>
      <c r="AW10">
        <v>7</v>
      </c>
      <c r="AX10">
        <f>IF(Z10&gt;0, (R10*SUMPRODUCT(K10:$K$98, X10:$X$98)-K10*$AZ$3)/Z10, 0)</f>
        <v>31014.280766283031</v>
      </c>
    </row>
    <row r="11" spans="1:52" x14ac:dyDescent="0.25">
      <c r="A11" t="s">
        <v>33</v>
      </c>
      <c r="C11" s="12">
        <f>AU91</f>
        <v>-1.013973876650559E-11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2000000</v>
      </c>
      <c r="S11">
        <f t="shared" si="1"/>
        <v>33604.358002699315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28570.353455603145</v>
      </c>
      <c r="AC11">
        <f t="shared" si="2"/>
        <v>30583.290586466675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-3777.9938565425196</v>
      </c>
      <c r="AI11">
        <f t="shared" si="6"/>
        <v>-3789.3700932883644</v>
      </c>
      <c r="AJ11">
        <f t="shared" si="7"/>
        <v>-2012.9371308635309</v>
      </c>
      <c r="AK11">
        <f t="shared" si="22"/>
        <v>1999.9247418922203</v>
      </c>
      <c r="AL11">
        <f t="shared" si="8"/>
        <v>-3802.3824822596744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-1525.8683540666186</v>
      </c>
      <c r="AR11">
        <f t="shared" si="9"/>
        <v>-1530.463025285788</v>
      </c>
      <c r="AS11">
        <f t="shared" si="9"/>
        <v>-812.99154613269286</v>
      </c>
      <c r="AT11">
        <f t="shared" si="9"/>
        <v>807.73606047123667</v>
      </c>
      <c r="AU11">
        <f t="shared" si="9"/>
        <v>-1535.7185109472439</v>
      </c>
      <c r="AW11">
        <v>8</v>
      </c>
      <c r="AX11">
        <f>IF(Z11&gt;0, (R11*SUMPRODUCT(K11:$K$98, X11:$X$98)-K11*$AZ$3)/Z11, 0)</f>
        <v>33604.358002699315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2000000</v>
      </c>
      <c r="S12">
        <f t="shared" si="1"/>
        <v>35946.149828300258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30583.290586466675</v>
      </c>
      <c r="AC12">
        <f t="shared" si="2"/>
        <v>32316.203862163089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-3961.6734257581661</v>
      </c>
      <c r="AI12">
        <f t="shared" si="6"/>
        <v>-3972.9111396776416</v>
      </c>
      <c r="AJ12">
        <f t="shared" si="7"/>
        <v>-1732.9132756964136</v>
      </c>
      <c r="AK12">
        <f t="shared" si="22"/>
        <v>2140.8303410526673</v>
      </c>
      <c r="AL12">
        <f t="shared" si="8"/>
        <v>-3564.9940743213879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-1428.6191530315125</v>
      </c>
      <c r="AR12">
        <f t="shared" si="9"/>
        <v>-1432.6715853287503</v>
      </c>
      <c r="AS12">
        <f t="shared" si="9"/>
        <v>-624.90589963979471</v>
      </c>
      <c r="AT12">
        <f t="shared" si="9"/>
        <v>772.00488276832596</v>
      </c>
      <c r="AU12">
        <f t="shared" si="9"/>
        <v>-1285.5726022002191</v>
      </c>
      <c r="AW12">
        <v>9</v>
      </c>
      <c r="AX12">
        <f>IF(Z12&gt;0, (R12*SUMPRODUCT(K12:$K$98, X12:$X$98)-K12*$AZ$3)/Z12, 0)</f>
        <v>35946.149828300258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2000000</v>
      </c>
      <c r="S13">
        <f t="shared" si="1"/>
        <v>38062.149903624602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32316.203862163089</v>
      </c>
      <c r="AC13">
        <f t="shared" si="2"/>
        <v>33797.211164277127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-4157.8174996046428</v>
      </c>
      <c r="AI13">
        <f t="shared" si="6"/>
        <v>-4168.916850025551</v>
      </c>
      <c r="AJ13">
        <f t="shared" si="7"/>
        <v>-1481.0073021140379</v>
      </c>
      <c r="AK13">
        <f t="shared" si="22"/>
        <v>2262.1342703514165</v>
      </c>
      <c r="AL13">
        <f t="shared" si="8"/>
        <v>-3387.7898817881724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-1338.7059575011419</v>
      </c>
      <c r="AR13">
        <f t="shared" si="9"/>
        <v>-1342.2796512802161</v>
      </c>
      <c r="AS13">
        <f t="shared" si="9"/>
        <v>-476.84471447611156</v>
      </c>
      <c r="AT13">
        <f t="shared" si="9"/>
        <v>728.34669262777822</v>
      </c>
      <c r="AU13">
        <f t="shared" si="9"/>
        <v>-1090.7776731285494</v>
      </c>
      <c r="AW13">
        <v>10</v>
      </c>
      <c r="AX13">
        <f>IF(Z13&gt;0, (R13*SUMPRODUCT(K13:$K$98, X13:$X$98)-K13*$AZ$3)/Z13, 0)</f>
        <v>38062.149903624602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2000000</v>
      </c>
      <c r="S14">
        <f t="shared" si="1"/>
        <v>39978.36637433889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33797.211164277127</v>
      </c>
      <c r="AC14">
        <f t="shared" si="2"/>
        <v>35056.385970298797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-4369.2992508520019</v>
      </c>
      <c r="AI14">
        <f t="shared" si="6"/>
        <v>-4380.2602996483829</v>
      </c>
      <c r="AJ14">
        <f t="shared" si="7"/>
        <v>-1259.1748060216705</v>
      </c>
      <c r="AK14">
        <f t="shared" si="22"/>
        <v>2365.8047814993993</v>
      </c>
      <c r="AL14">
        <f t="shared" si="8"/>
        <v>-3273.6303241706541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-1256.0691262768951</v>
      </c>
      <c r="AR14">
        <f t="shared" si="9"/>
        <v>-1259.220165881716</v>
      </c>
      <c r="AS14">
        <f t="shared" si="9"/>
        <v>-361.98266761451703</v>
      </c>
      <c r="AT14">
        <f t="shared" si="9"/>
        <v>680.11234164384462</v>
      </c>
      <c r="AU14">
        <f t="shared" si="9"/>
        <v>-941.09049185238837</v>
      </c>
      <c r="AW14">
        <v>11</v>
      </c>
      <c r="AX14">
        <f>IF(Z14&gt;0, (R14*SUMPRODUCT(K14:$K$98, X14:$X$98)-K14*$AZ$3)/Z14, 0)</f>
        <v>39978.36637433889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2000000</v>
      </c>
      <c r="S15">
        <f t="shared" si="1"/>
        <v>41717.506172159403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35056.385970298797</v>
      </c>
      <c r="AC15">
        <f t="shared" si="2"/>
        <v>36119.8532400244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-4590.0312562945273</v>
      </c>
      <c r="AI15">
        <f t="shared" si="6"/>
        <v>-4600.8540069075925</v>
      </c>
      <c r="AJ15">
        <f t="shared" si="7"/>
        <v>-1063.4672697256028</v>
      </c>
      <c r="AK15">
        <f t="shared" si="22"/>
        <v>2453.9470179209161</v>
      </c>
      <c r="AL15">
        <f t="shared" si="8"/>
        <v>-3210.3742587122792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-1178.1466993316387</v>
      </c>
      <c r="AR15">
        <f t="shared" si="9"/>
        <v>-1180.9246298511719</v>
      </c>
      <c r="AS15">
        <f t="shared" si="9"/>
        <v>-272.9655603011982</v>
      </c>
      <c r="AT15">
        <f t="shared" si="9"/>
        <v>629.86707890791138</v>
      </c>
      <c r="AU15">
        <f t="shared" si="9"/>
        <v>-824.02311124445873</v>
      </c>
      <c r="AW15">
        <v>12</v>
      </c>
      <c r="AX15">
        <f>IF(Z15&gt;0, (R15*SUMPRODUCT(K15:$K$98, X15:$X$98)-K15*$AZ$3)/Z15, 0)</f>
        <v>41717.506172159403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2000000</v>
      </c>
      <c r="S16">
        <f t="shared" si="1"/>
        <v>43303.117851530784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36119.8532400244</v>
      </c>
      <c r="AC16">
        <f t="shared" si="2"/>
        <v>37012.721179980712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-4852.2772047821136</v>
      </c>
      <c r="AI16">
        <f t="shared" si="6"/>
        <v>-4862.9614011565191</v>
      </c>
      <c r="AJ16">
        <f t="shared" si="7"/>
        <v>-892.8679399563116</v>
      </c>
      <c r="AK16">
        <f t="shared" si="22"/>
        <v>2528.3897268017081</v>
      </c>
      <c r="AL16">
        <f t="shared" si="8"/>
        <v>-3227.4396143111226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-1112.016698691287</v>
      </c>
      <c r="AR16">
        <f t="shared" si="9"/>
        <v>-1114.4652407425792</v>
      </c>
      <c r="AS16">
        <f t="shared" si="9"/>
        <v>-204.62228703236099</v>
      </c>
      <c r="AT16">
        <f t="shared" si="9"/>
        <v>579.44166797231719</v>
      </c>
      <c r="AU16">
        <f t="shared" si="9"/>
        <v>-739.64585980262314</v>
      </c>
      <c r="AW16">
        <v>13</v>
      </c>
      <c r="AX16">
        <f>IF(Z16&gt;0, (R16*SUMPRODUCT(K16:$K$98, X16:$X$98)-K16*$AZ$3)/Z16, 0)</f>
        <v>43303.117851530784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2000000</v>
      </c>
      <c r="S17">
        <f t="shared" si="1"/>
        <v>44747.842214363533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37012.721179980712</v>
      </c>
      <c r="AC17">
        <f t="shared" si="2"/>
        <v>37749.824694939402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-5152.3468595930817</v>
      </c>
      <c r="AI17">
        <f t="shared" si="6"/>
        <v>-5162.8920118358701</v>
      </c>
      <c r="AJ17">
        <f t="shared" si="7"/>
        <v>-737.10351495868963</v>
      </c>
      <c r="AK17">
        <f t="shared" si="22"/>
        <v>2590.8904825986501</v>
      </c>
      <c r="AL17">
        <f t="shared" si="8"/>
        <v>-3309.1050441959096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-1054.2722489420739</v>
      </c>
      <c r="AR17">
        <f t="shared" si="9"/>
        <v>-1056.4299960179994</v>
      </c>
      <c r="AS17">
        <f t="shared" si="9"/>
        <v>-150.8259831093707</v>
      </c>
      <c r="AT17">
        <f t="shared" si="9"/>
        <v>530.14752505766285</v>
      </c>
      <c r="AU17">
        <f t="shared" si="9"/>
        <v>-677.10845406970725</v>
      </c>
      <c r="AW17">
        <v>14</v>
      </c>
      <c r="AX17">
        <f>IF(Z17&gt;0, (R17*SUMPRODUCT(K17:$K$98, X17:$X$98)-K17*$AZ$3)/Z17, 0)</f>
        <v>44747.842214363533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2000000</v>
      </c>
      <c r="S18">
        <f t="shared" si="1"/>
        <v>46133.304311044012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37749.824694939402</v>
      </c>
      <c r="AC18">
        <f t="shared" si="2"/>
        <v>38346.552636756212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-7928.2672622181235</v>
      </c>
      <c r="AI18">
        <f t="shared" si="6"/>
        <v>-7938.6574112680955</v>
      </c>
      <c r="AJ18">
        <f t="shared" si="7"/>
        <v>-596.72794181681093</v>
      </c>
      <c r="AK18">
        <f t="shared" si="22"/>
        <v>2642.4877286457586</v>
      </c>
      <c r="AL18">
        <f t="shared" si="8"/>
        <v>-5892.8976244391479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-1448.4647871106004</v>
      </c>
      <c r="AR18">
        <f t="shared" si="9"/>
        <v>-1450.3630284960082</v>
      </c>
      <c r="AS18">
        <f t="shared" si="9"/>
        <v>-109.01996396181201</v>
      </c>
      <c r="AT18">
        <f t="shared" si="9"/>
        <v>482.77262846010609</v>
      </c>
      <c r="AU18">
        <f t="shared" si="9"/>
        <v>-1076.6103639977139</v>
      </c>
      <c r="AW18">
        <v>15</v>
      </c>
      <c r="AX18">
        <f>IF(Z18&gt;0, (R18*SUMPRODUCT(K18:$K$98, X18:$X$98)-K18*$AZ$3)/Z18, 0)</f>
        <v>46133.304311044012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2000000</v>
      </c>
      <c r="S19">
        <f t="shared" si="1"/>
        <v>46940.980156398204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38346.552636756212</v>
      </c>
      <c r="AC19">
        <f t="shared" si="2"/>
        <v>38372.195162823191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-10887.213780522425</v>
      </c>
      <c r="AI19">
        <f t="shared" si="6"/>
        <v>-10897.431982995768</v>
      </c>
      <c r="AJ19">
        <f t="shared" si="7"/>
        <v>-25.642526066978462</v>
      </c>
      <c r="AK19">
        <f t="shared" si="22"/>
        <v>2684.2586845729352</v>
      </c>
      <c r="AL19">
        <f t="shared" si="8"/>
        <v>-8238.8158244898113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-1775.9404047192106</v>
      </c>
      <c r="AR19">
        <f t="shared" si="9"/>
        <v>-1777.6072148877108</v>
      </c>
      <c r="AS19">
        <f t="shared" si="9"/>
        <v>-4.1828514658988736</v>
      </c>
      <c r="AT19">
        <f t="shared" si="9"/>
        <v>437.86073744413653</v>
      </c>
      <c r="AU19">
        <f t="shared" si="9"/>
        <v>-1343.9293289094733</v>
      </c>
      <c r="AW19">
        <v>16</v>
      </c>
      <c r="AX19">
        <f>IF(Z19&gt;0, (R19*SUMPRODUCT(K19:$K$98, X19:$X$98)-K19*$AZ$3)/Z19, 0)</f>
        <v>46940.980156398204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2000000</v>
      </c>
      <c r="S20">
        <f t="shared" si="1"/>
        <v>47254.396609110139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38372.195162823191</v>
      </c>
      <c r="AC20">
        <f t="shared" si="2"/>
        <v>37912.422002012536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-13953.977297598278</v>
      </c>
      <c r="AI20">
        <f t="shared" si="6"/>
        <v>-13964.006105688779</v>
      </c>
      <c r="AJ20">
        <f t="shared" si="7"/>
        <v>459.7731608106551</v>
      </c>
      <c r="AK20">
        <f t="shared" si="22"/>
        <v>2686.0536613976237</v>
      </c>
      <c r="AL20">
        <f t="shared" si="8"/>
        <v>-10818.1792834805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-2032.3178268787631</v>
      </c>
      <c r="AR20">
        <f t="shared" si="9"/>
        <v>-2033.7784660234304</v>
      </c>
      <c r="AS20">
        <f t="shared" si="9"/>
        <v>66.963358984159882</v>
      </c>
      <c r="AT20">
        <f t="shared" si="9"/>
        <v>391.20851522031194</v>
      </c>
      <c r="AU20">
        <f t="shared" si="9"/>
        <v>-1575.6065918189586</v>
      </c>
      <c r="AW20">
        <v>17</v>
      </c>
      <c r="AX20">
        <f>IF(Z20&gt;0, (R20*SUMPRODUCT(K20:$K$98, X20:$X$98)-K20*$AZ$3)/Z20, 0)</f>
        <v>47254.396609110139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2000000</v>
      </c>
      <c r="S21">
        <f t="shared" si="1"/>
        <v>47168.100815640442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37912.422002012536</v>
      </c>
      <c r="AC21">
        <f t="shared" si="2"/>
        <v>37055.253500052138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-17363.477175568711</v>
      </c>
      <c r="AI21">
        <f t="shared" si="6"/>
        <v>-17373.29717384596</v>
      </c>
      <c r="AJ21">
        <f t="shared" si="7"/>
        <v>857.16850196039741</v>
      </c>
      <c r="AK21">
        <f t="shared" si="22"/>
        <v>2653.8695401408777</v>
      </c>
      <c r="AL21">
        <f t="shared" si="8"/>
        <v>-13862.259131744686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-2257.9394549205808</v>
      </c>
      <c r="AR21">
        <f t="shared" si="9"/>
        <v>-2259.216443471506</v>
      </c>
      <c r="AS21">
        <f t="shared" si="9"/>
        <v>111.46584065631767</v>
      </c>
      <c r="AT21">
        <f t="shared" si="9"/>
        <v>345.10810722448275</v>
      </c>
      <c r="AU21">
        <f t="shared" si="9"/>
        <v>-1802.6424955907057</v>
      </c>
      <c r="AW21">
        <v>18</v>
      </c>
      <c r="AX21">
        <f>IF(Z21&gt;0, (R21*SUMPRODUCT(K21:$K$98, X21:$X$98)-K21*$AZ$3)/Z21, 0)</f>
        <v>47168.100815640442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2000000</v>
      </c>
      <c r="S22">
        <f t="shared" si="1"/>
        <v>46723.947614691147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37055.253500052138</v>
      </c>
      <c r="AC22">
        <f t="shared" si="2"/>
        <v>35846.554513808653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-21090.213900080103</v>
      </c>
      <c r="AI22">
        <f t="shared" si="6"/>
        <v>-21099.803884537705</v>
      </c>
      <c r="AJ22">
        <f t="shared" si="7"/>
        <v>1208.6989862434857</v>
      </c>
      <c r="AK22">
        <f t="shared" si="22"/>
        <v>2593.8677450036498</v>
      </c>
      <c r="AL22">
        <f t="shared" si="8"/>
        <v>-17297.237153290571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-2448.7167598668002</v>
      </c>
      <c r="AR22">
        <f t="shared" si="9"/>
        <v>-2449.8302220526011</v>
      </c>
      <c r="AS22">
        <f t="shared" si="9"/>
        <v>140.3381435233899</v>
      </c>
      <c r="AT22">
        <f t="shared" si="9"/>
        <v>301.1656235522683</v>
      </c>
      <c r="AU22">
        <f t="shared" si="9"/>
        <v>-2008.3264549769431</v>
      </c>
      <c r="AW22">
        <v>19</v>
      </c>
      <c r="AX22">
        <f>IF(Z22&gt;0, (R22*SUMPRODUCT(K22:$K$98, X22:$X$98)-K22*$AZ$3)/Z22, 0)</f>
        <v>46723.947614691147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2000000</v>
      </c>
      <c r="S23">
        <f t="shared" si="1"/>
        <v>45962.270026859434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35846.554513808653</v>
      </c>
      <c r="AC23">
        <f t="shared" si="2"/>
        <v>34334.659600974985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-25016.817055473857</v>
      </c>
      <c r="AI23">
        <f t="shared" si="6"/>
        <v>-25026.154784980285</v>
      </c>
      <c r="AJ23">
        <f t="shared" si="7"/>
        <v>1511.8949128336681</v>
      </c>
      <c r="AK23">
        <f t="shared" si="22"/>
        <v>2509.2588159666061</v>
      </c>
      <c r="AL23">
        <f t="shared" si="8"/>
        <v>-21005.001056180012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-2593.4124967563653</v>
      </c>
      <c r="AR23">
        <f t="shared" si="9"/>
        <v>-2594.3805089674952</v>
      </c>
      <c r="AS23">
        <f t="shared" si="9"/>
        <v>156.73325475541563</v>
      </c>
      <c r="AT23">
        <f t="shared" si="9"/>
        <v>260.12674420145629</v>
      </c>
      <c r="AU23">
        <f t="shared" si="9"/>
        <v>-2177.5205100106236</v>
      </c>
      <c r="AW23">
        <v>20</v>
      </c>
      <c r="AX23">
        <f>IF(Z23&gt;0, (R23*SUMPRODUCT(K23:$K$98, X23:$X$98)-K23*$AZ$3)/Z23, 0)</f>
        <v>45962.270026859434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2000000</v>
      </c>
      <c r="S24">
        <f t="shared" si="1"/>
        <v>44939.429054913708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34334.659600974985</v>
      </c>
      <c r="AC24">
        <f t="shared" si="2"/>
        <v>32577.695181926771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-29247.262850851526</v>
      </c>
      <c r="AI24">
        <f t="shared" si="6"/>
        <v>-29256.324407670072</v>
      </c>
      <c r="AJ24">
        <f t="shared" si="7"/>
        <v>1756.964419048214</v>
      </c>
      <c r="AK24">
        <f t="shared" si="22"/>
        <v>2403.4261720682493</v>
      </c>
      <c r="AL24">
        <f t="shared" si="8"/>
        <v>-25095.93381655361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-2707.1152921538996</v>
      </c>
      <c r="AR24">
        <f t="shared" si="9"/>
        <v>-2707.9540263342333</v>
      </c>
      <c r="AS24">
        <f t="shared" si="9"/>
        <v>162.62394436124933</v>
      </c>
      <c r="AT24">
        <f t="shared" si="9"/>
        <v>222.46019318622962</v>
      </c>
      <c r="AU24">
        <f t="shared" si="9"/>
        <v>-2322.8698887867545</v>
      </c>
      <c r="AW24">
        <v>21</v>
      </c>
      <c r="AX24">
        <f>IF(Z24&gt;0, (R24*SUMPRODUCT(K24:$K$98, X24:$X$98)-K24*$AZ$3)/Z24, 0)</f>
        <v>44939.429054913708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2000000</v>
      </c>
      <c r="S25">
        <f t="shared" si="1"/>
        <v>43689.418894612179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32577.695181926771</v>
      </c>
      <c r="AC25">
        <f t="shared" si="2"/>
        <v>30617.408530583711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-33756.836384990318</v>
      </c>
      <c r="AI25">
        <f t="shared" si="6"/>
        <v>-33765.59634601327</v>
      </c>
      <c r="AJ25">
        <f t="shared" si="7"/>
        <v>1960.2866513430599</v>
      </c>
      <c r="AK25">
        <f t="shared" si="22"/>
        <v>2280.438662734874</v>
      </c>
      <c r="AL25">
        <f t="shared" si="8"/>
        <v>-29524.871031935334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-2789.7497029576075</v>
      </c>
      <c r="AR25">
        <f t="shared" si="9"/>
        <v>-2790.4736481277946</v>
      </c>
      <c r="AS25">
        <f t="shared" si="9"/>
        <v>162.00301002518347</v>
      </c>
      <c r="AT25">
        <f t="shared" si="9"/>
        <v>188.4611759651269</v>
      </c>
      <c r="AU25">
        <f t="shared" si="9"/>
        <v>-2440.0094621374838</v>
      </c>
      <c r="AW25">
        <v>22</v>
      </c>
      <c r="AX25">
        <f>IF(Z25&gt;0, (R25*SUMPRODUCT(K25:$K$98, X25:$X$98)-K25*$AZ$3)/Z25, 0)</f>
        <v>43689.418894612179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2000000</v>
      </c>
      <c r="S26">
        <f t="shared" si="1"/>
        <v>42228.858166685102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30617.408530583711</v>
      </c>
      <c r="AC26">
        <f t="shared" si="2"/>
        <v>28494.470114064356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-38051.869089946878</v>
      </c>
      <c r="AI26">
        <f t="shared" si="6"/>
        <v>-38060.303627177789</v>
      </c>
      <c r="AJ26">
        <f t="shared" si="7"/>
        <v>2122.9384165193551</v>
      </c>
      <c r="AK26">
        <f t="shared" si="22"/>
        <v>2143.2185971408599</v>
      </c>
      <c r="AL26">
        <f t="shared" si="8"/>
        <v>-33794.146613517572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-2807.769632200816</v>
      </c>
      <c r="AR26">
        <f t="shared" si="9"/>
        <v>-2808.3919994606904</v>
      </c>
      <c r="AS26">
        <f t="shared" si="9"/>
        <v>156.64728591506497</v>
      </c>
      <c r="AT26">
        <f t="shared" si="9"/>
        <v>158.14371898514648</v>
      </c>
      <c r="AU26">
        <f t="shared" si="9"/>
        <v>-2493.6009945604792</v>
      </c>
      <c r="AW26">
        <v>23</v>
      </c>
      <c r="AX26">
        <f>IF(Z26&gt;0, (R26*SUMPRODUCT(K26:$K$98, X26:$X$98)-K26*$AZ$3)/Z26, 0)</f>
        <v>42228.858166685102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2000000</v>
      </c>
      <c r="S27">
        <f t="shared" si="1"/>
        <v>40627.417187222338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28494.470114064356</v>
      </c>
      <c r="AC27">
        <f t="shared" si="2"/>
        <v>26282.0677018977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-42221.269089009664</v>
      </c>
      <c r="AI27">
        <f t="shared" si="6"/>
        <v>-42229.355397936459</v>
      </c>
      <c r="AJ27">
        <f t="shared" si="7"/>
        <v>2212.4024121666553</v>
      </c>
      <c r="AK27">
        <f t="shared" si="22"/>
        <v>1994.612907984505</v>
      </c>
      <c r="AL27">
        <f t="shared" si="8"/>
        <v>-38022.340077785302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-2781.6260132057678</v>
      </c>
      <c r="AR27">
        <f t="shared" si="9"/>
        <v>-2782.15875624611</v>
      </c>
      <c r="AS27">
        <f t="shared" si="9"/>
        <v>145.75772434476357</v>
      </c>
      <c r="AT27">
        <f t="shared" si="9"/>
        <v>131.40929372418921</v>
      </c>
      <c r="AU27">
        <f t="shared" si="9"/>
        <v>-2504.9917381771575</v>
      </c>
      <c r="AW27">
        <v>24</v>
      </c>
      <c r="AX27">
        <f>IF(Z27&gt;0, (R27*SUMPRODUCT(K27:$K$98, X27:$X$98)-K27*$AZ$3)/Z27, 0)</f>
        <v>40627.417187222338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2000000</v>
      </c>
      <c r="S28">
        <f t="shared" si="1"/>
        <v>38934.138307391266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26282.0677018977</v>
      </c>
      <c r="AC28">
        <f t="shared" si="2"/>
        <v>24032.019563722431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-46375.305147534964</v>
      </c>
      <c r="AI28">
        <f t="shared" si="6"/>
        <v>-46383.020747715324</v>
      </c>
      <c r="AJ28">
        <f t="shared" si="7"/>
        <v>2250.0481381752688</v>
      </c>
      <c r="AK28">
        <f t="shared" si="22"/>
        <v>1839.7447391328392</v>
      </c>
      <c r="AL28">
        <f t="shared" si="8"/>
        <v>-42293.227870407216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-2727.9487911477559</v>
      </c>
      <c r="AR28">
        <f t="shared" si="9"/>
        <v>-2728.4026482623999</v>
      </c>
      <c r="AS28">
        <f t="shared" si="9"/>
        <v>132.35527138921142</v>
      </c>
      <c r="AT28">
        <f t="shared" si="9"/>
        <v>108.21986876790693</v>
      </c>
      <c r="AU28">
        <f t="shared" si="9"/>
        <v>-2487.8275081052816</v>
      </c>
      <c r="AW28">
        <v>25</v>
      </c>
      <c r="AX28">
        <f>IF(Z28&gt;0, (R28*SUMPRODUCT(K28:$K$98, X28:$X$98)-K28*$AZ$3)/Z28, 0)</f>
        <v>38934.138307391266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2000000</v>
      </c>
      <c r="S29">
        <f t="shared" si="1"/>
        <v>37191.303258437765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24032.019563722431</v>
      </c>
      <c r="AC29">
        <f t="shared" si="2"/>
        <v>21778.693875280485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-50979.748007679889</v>
      </c>
      <c r="AI29">
        <f t="shared" si="6"/>
        <v>-50987.067828433392</v>
      </c>
      <c r="AJ29">
        <f t="shared" si="7"/>
        <v>2253.3256884419461</v>
      </c>
      <c r="AK29">
        <f t="shared" si="22"/>
        <v>1682.2413694605705</v>
      </c>
      <c r="AL29">
        <f t="shared" si="8"/>
        <v>-47051.500770530874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-2677.4976294753537</v>
      </c>
      <c r="AR29">
        <f t="shared" si="9"/>
        <v>-2677.882072386149</v>
      </c>
      <c r="AS29">
        <f t="shared" si="9"/>
        <v>118.34648904757908</v>
      </c>
      <c r="AT29">
        <f t="shared" si="9"/>
        <v>88.352678366662602</v>
      </c>
      <c r="AU29">
        <f t="shared" si="9"/>
        <v>-2471.1829049719072</v>
      </c>
      <c r="AW29">
        <v>26</v>
      </c>
      <c r="AX29">
        <f>IF(Z29&gt;0, (R29*SUMPRODUCT(K29:$K$98, X29:$X$98)-K29*$AZ$3)/Z29, 0)</f>
        <v>37191.303258437765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2000000</v>
      </c>
      <c r="S30">
        <f t="shared" si="1"/>
        <v>35362.164710944598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21778.693875280485</v>
      </c>
      <c r="AC30">
        <f t="shared" si="2"/>
        <v>19524.966873221019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-55173.880911618311</v>
      </c>
      <c r="AI30">
        <f t="shared" si="6"/>
        <v>-55180.782697408584</v>
      </c>
      <c r="AJ30">
        <f t="shared" si="7"/>
        <v>2253.727002059466</v>
      </c>
      <c r="AK30">
        <f t="shared" si="22"/>
        <v>1524.5085712696341</v>
      </c>
      <c r="AL30">
        <f t="shared" si="8"/>
        <v>-51402.547124079487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-2587.3007896537461</v>
      </c>
      <c r="AR30">
        <f t="shared" si="9"/>
        <v>-2587.6244390967463</v>
      </c>
      <c r="AS30">
        <f t="shared" si="9"/>
        <v>105.68532711035996</v>
      </c>
      <c r="AT30">
        <f t="shared" si="9"/>
        <v>71.489664404760759</v>
      </c>
      <c r="AU30">
        <f t="shared" si="9"/>
        <v>-2410.4494475816255</v>
      </c>
      <c r="AW30">
        <v>27</v>
      </c>
      <c r="AX30">
        <f>IF(Z30&gt;0, (R30*SUMPRODUCT(K30:$K$98, X30:$X$98)-K30*$AZ$3)/Z30, 0)</f>
        <v>35362.164710944598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2000000</v>
      </c>
      <c r="S31">
        <f t="shared" si="1"/>
        <v>33466.589769511629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19524.966873221019</v>
      </c>
      <c r="AC31">
        <f t="shared" si="2"/>
        <v>17316.032715188609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-58417.81921459041</v>
      </c>
      <c r="AI31">
        <f t="shared" si="6"/>
        <v>-58424.28687115269</v>
      </c>
      <c r="AJ31">
        <f t="shared" si="7"/>
        <v>2208.9341580324108</v>
      </c>
      <c r="AK31">
        <f t="shared" si="22"/>
        <v>1366.7476811254714</v>
      </c>
      <c r="AL31">
        <f t="shared" si="8"/>
        <v>-54848.605031994804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-2445.9113120202487</v>
      </c>
      <c r="AR31">
        <f t="shared" si="9"/>
        <v>-2446.1821080643435</v>
      </c>
      <c r="AS31">
        <f t="shared" si="9"/>
        <v>92.486455627394974</v>
      </c>
      <c r="AT31">
        <f t="shared" si="9"/>
        <v>57.224724559853172</v>
      </c>
      <c r="AU31">
        <f t="shared" si="9"/>
        <v>-2296.4709278770952</v>
      </c>
      <c r="AW31">
        <v>28</v>
      </c>
      <c r="AX31">
        <f>IF(Z31&gt;0, (R31*SUMPRODUCT(K31:$K$98, X31:$X$98)-K31*$AZ$3)/Z31, 0)</f>
        <v>33466.589769511629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2000000</v>
      </c>
      <c r="S32">
        <f t="shared" si="1"/>
        <v>31579.91258491225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17316.032715188609</v>
      </c>
      <c r="AC32">
        <f t="shared" si="2"/>
        <v>15207.948752830267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-61336.150361497472</v>
      </c>
      <c r="AI32">
        <f t="shared" si="6"/>
        <v>-61342.169990554365</v>
      </c>
      <c r="AJ32">
        <f t="shared" si="7"/>
        <v>2108.0839623583415</v>
      </c>
      <c r="AK32">
        <f t="shared" si="22"/>
        <v>1212.1222900632026</v>
      </c>
      <c r="AL32">
        <f t="shared" si="8"/>
        <v>-58021.963738132814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-2292.9461607955604</v>
      </c>
      <c r="AR32">
        <f t="shared" si="9"/>
        <v>-2293.1711942424604</v>
      </c>
      <c r="AS32">
        <f t="shared" si="9"/>
        <v>78.807081951437965</v>
      </c>
      <c r="AT32">
        <f t="shared" si="9"/>
        <v>45.313100594585286</v>
      </c>
      <c r="AU32">
        <f t="shared" si="9"/>
        <v>-2169.0510116964369</v>
      </c>
      <c r="AW32">
        <v>29</v>
      </c>
      <c r="AX32">
        <f>IF(Z32&gt;0, (R32*SUMPRODUCT(K32:$K$98, X32:$X$98)-K32*$AZ$3)/Z32, 0)</f>
        <v>31579.91258491225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2000000</v>
      </c>
      <c r="S33">
        <f t="shared" si="1"/>
        <v>29703.78151782386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15207.948752830267</v>
      </c>
      <c r="AC33">
        <f t="shared" si="2"/>
        <v>13216.634154232837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-63613.513591980351</v>
      </c>
      <c r="AI33">
        <f t="shared" si="6"/>
        <v>-63619.075440286731</v>
      </c>
      <c r="AJ33">
        <f t="shared" si="7"/>
        <v>1991.3145985974297</v>
      </c>
      <c r="AK33">
        <f t="shared" si="22"/>
        <v>1064.5564126981187</v>
      </c>
      <c r="AL33">
        <f t="shared" si="8"/>
        <v>-60563.204428991186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-2123.2870144071576</v>
      </c>
      <c r="AR33">
        <f t="shared" si="9"/>
        <v>-2123.4726573565595</v>
      </c>
      <c r="AS33">
        <f t="shared" si="9"/>
        <v>66.465947092951609</v>
      </c>
      <c r="AT33">
        <f t="shared" si="9"/>
        <v>35.532682908914843</v>
      </c>
      <c r="AU33">
        <f t="shared" si="9"/>
        <v>-2021.4740273546934</v>
      </c>
      <c r="AW33">
        <v>30</v>
      </c>
      <c r="AX33">
        <f>IF(Z33&gt;0, (R33*SUMPRODUCT(K33:$K$98, X33:$X$98)-K33*$AZ$3)/Z33, 0)</f>
        <v>29703.78151782386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2000000</v>
      </c>
      <c r="S34">
        <f t="shared" si="1"/>
        <v>27866.476091610675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13216.634154232837</v>
      </c>
      <c r="AC34">
        <f t="shared" si="2"/>
        <v>11362.661034645436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-65489.206490067118</v>
      </c>
      <c r="AI34">
        <f t="shared" si="6"/>
        <v>-65494.303412349866</v>
      </c>
      <c r="AJ34">
        <f t="shared" si="7"/>
        <v>1853.973119587401</v>
      </c>
      <c r="AK34">
        <f t="shared" si="22"/>
        <v>925.16439079629868</v>
      </c>
      <c r="AL34">
        <f t="shared" si="8"/>
        <v>-62715.16590196616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-1951.6908474835693</v>
      </c>
      <c r="AR34">
        <f t="shared" si="9"/>
        <v>-1951.8427445228331</v>
      </c>
      <c r="AS34">
        <f t="shared" si="9"/>
        <v>55.2515836258926</v>
      </c>
      <c r="AT34">
        <f t="shared" si="9"/>
        <v>27.571488046793064</v>
      </c>
      <c r="AU34">
        <f t="shared" ref="AU34:AU89" si="23">AL34*$K34</f>
        <v>-1869.0196728501473</v>
      </c>
      <c r="AW34">
        <v>31</v>
      </c>
      <c r="AX34">
        <f>IF(Z34&gt;0, (R34*SUMPRODUCT(K34:$K$98, X34:$X$98)-K34*$AZ$3)/Z34, 0)</f>
        <v>27866.476091610675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2000000</v>
      </c>
      <c r="S35">
        <f t="shared" si="1"/>
        <v>26076.418233199383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11362.661034645436</v>
      </c>
      <c r="AC35">
        <f t="shared" si="2"/>
        <v>9651.4290218223632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-67110.56406630353</v>
      </c>
      <c r="AI35">
        <f t="shared" ref="AI35:AI66" si="25">SUM(AE35:AH35)</f>
        <v>-67115.190578338035</v>
      </c>
      <c r="AJ35">
        <f t="shared" si="7"/>
        <v>1711.2320128230731</v>
      </c>
      <c r="AK35">
        <f t="shared" si="22"/>
        <v>795.38627242518066</v>
      </c>
      <c r="AL35">
        <f t="shared" si="8"/>
        <v>-64608.572293089783</v>
      </c>
      <c r="AN35">
        <f t="shared" ref="AN35:AT66" si="26">AE35*$K35</f>
        <v>0</v>
      </c>
      <c r="AO35">
        <f t="shared" si="26"/>
        <v>0</v>
      </c>
      <c r="AP35">
        <f t="shared" si="26"/>
        <v>-0.1231053623384486</v>
      </c>
      <c r="AQ35">
        <f t="shared" si="26"/>
        <v>-1785.7232931627411</v>
      </c>
      <c r="AR35">
        <f t="shared" si="26"/>
        <v>-1785.8463985250796</v>
      </c>
      <c r="AS35">
        <f t="shared" si="26"/>
        <v>45.53361915249117</v>
      </c>
      <c r="AT35">
        <f t="shared" si="26"/>
        <v>21.164176065161236</v>
      </c>
      <c r="AU35">
        <f t="shared" si="23"/>
        <v>-1719.1486033074273</v>
      </c>
      <c r="AW35">
        <v>32</v>
      </c>
      <c r="AX35">
        <f>IF(Z35&gt;0, (R35*SUMPRODUCT(K35:$K$98, X35:$X$98)-K35*$AZ$3)/Z35, 0)</f>
        <v>26076.418233199383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2000000</v>
      </c>
      <c r="S36">
        <f t="shared" si="1"/>
        <v>24300.658558422561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9651.4290218223632</v>
      </c>
      <c r="AC36">
        <f t="shared" si="2"/>
        <v>8080.4011167493536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-67803.939651983223</v>
      </c>
      <c r="AI36">
        <f t="shared" si="25"/>
        <v>-67808.096124274554</v>
      </c>
      <c r="AJ36">
        <f t="shared" si="7"/>
        <v>1571.0279050730096</v>
      </c>
      <c r="AK36">
        <f t="shared" si="22"/>
        <v>675.60003152756553</v>
      </c>
      <c r="AL36">
        <f t="shared" si="8"/>
        <v>-65561.468187673992</v>
      </c>
      <c r="AN36">
        <f t="shared" si="26"/>
        <v>0</v>
      </c>
      <c r="AO36">
        <f t="shared" si="26"/>
        <v>0</v>
      </c>
      <c r="AP36">
        <f t="shared" si="26"/>
        <v>-9.8748416822276086E-2</v>
      </c>
      <c r="AQ36">
        <f t="shared" si="26"/>
        <v>-1610.8688391592677</v>
      </c>
      <c r="AR36">
        <f t="shared" si="26"/>
        <v>-1610.96758757609</v>
      </c>
      <c r="AS36">
        <f t="shared" si="26"/>
        <v>37.324083389861748</v>
      </c>
      <c r="AT36">
        <f t="shared" si="26"/>
        <v>16.050734575434689</v>
      </c>
      <c r="AU36">
        <f t="shared" si="23"/>
        <v>-1557.5927696107938</v>
      </c>
      <c r="AW36">
        <v>33</v>
      </c>
      <c r="AX36">
        <f>IF(Z36&gt;0, (R36*SUMPRODUCT(K36:$K$98, X36:$X$98)-K36*$AZ$3)/Z36, 0)</f>
        <v>24300.658558422561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2000000</v>
      </c>
      <c r="S37">
        <f t="shared" si="1"/>
        <v>22546.129225838351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8080.4011167493536</v>
      </c>
      <c r="AC37">
        <f t="shared" si="2"/>
        <v>6661.2245883844889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-67487.809300008812</v>
      </c>
      <c r="AI37">
        <f t="shared" si="25"/>
        <v>-67491.502408769113</v>
      </c>
      <c r="AJ37">
        <f t="shared" si="7"/>
        <v>1419.1765283648647</v>
      </c>
      <c r="AK37">
        <f t="shared" si="22"/>
        <v>565.62807817245482</v>
      </c>
      <c r="AL37">
        <f t="shared" si="8"/>
        <v>-65506.697802231785</v>
      </c>
      <c r="AN37">
        <f t="shared" si="26"/>
        <v>0</v>
      </c>
      <c r="AO37">
        <f t="shared" si="26"/>
        <v>0</v>
      </c>
      <c r="AP37">
        <f t="shared" si="26"/>
        <v>-7.8339235102614965E-2</v>
      </c>
      <c r="AQ37">
        <f t="shared" si="26"/>
        <v>-1431.5699055892255</v>
      </c>
      <c r="AR37">
        <f t="shared" si="26"/>
        <v>-1431.6482448243282</v>
      </c>
      <c r="AS37">
        <f t="shared" si="26"/>
        <v>30.103961438343337</v>
      </c>
      <c r="AT37">
        <f t="shared" si="26"/>
        <v>11.998257801914612</v>
      </c>
      <c r="AU37">
        <f t="shared" si="23"/>
        <v>-1389.5460255840701</v>
      </c>
      <c r="AW37">
        <v>34</v>
      </c>
      <c r="AX37">
        <f>IF(Z37&gt;0, (R37*SUMPRODUCT(K37:$K$98, X37:$X$98)-K37*$AZ$3)/Z37, 0)</f>
        <v>22546.129225838351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2000000</v>
      </c>
      <c r="S38">
        <f t="shared" si="1"/>
        <v>20834.568541461518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6661.2245883844889</v>
      </c>
      <c r="AC38">
        <f t="shared" si="2"/>
        <v>5400.8085317188361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-66541.547296988239</v>
      </c>
      <c r="AI38">
        <f t="shared" si="25"/>
        <v>-66544.78758999033</v>
      </c>
      <c r="AJ38">
        <f t="shared" si="7"/>
        <v>1260.4160566656528</v>
      </c>
      <c r="AK38">
        <f t="shared" si="22"/>
        <v>466.28572118691426</v>
      </c>
      <c r="AL38">
        <f t="shared" si="8"/>
        <v>-64818.085812137768</v>
      </c>
      <c r="AN38">
        <f t="shared" si="26"/>
        <v>0</v>
      </c>
      <c r="AO38">
        <f t="shared" si="26"/>
        <v>0</v>
      </c>
      <c r="AP38">
        <f t="shared" si="26"/>
        <v>-6.1369627810221636E-2</v>
      </c>
      <c r="AQ38">
        <f t="shared" si="26"/>
        <v>-1260.2656577343676</v>
      </c>
      <c r="AR38">
        <f t="shared" si="26"/>
        <v>-1260.3270273621779</v>
      </c>
      <c r="AS38">
        <f t="shared" si="26"/>
        <v>23.871688218836965</v>
      </c>
      <c r="AT38">
        <f t="shared" si="26"/>
        <v>8.8312325903844435</v>
      </c>
      <c r="AU38">
        <f t="shared" si="23"/>
        <v>-1227.6241065529564</v>
      </c>
      <c r="AW38">
        <v>35</v>
      </c>
      <c r="AX38">
        <f>IF(Z38&gt;0, (R38*SUMPRODUCT(K38:$K$98, X38:$X$98)-K38*$AZ$3)/Z38, 0)</f>
        <v>20834.568541461518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2000000</v>
      </c>
      <c r="S39">
        <f t="shared" si="1"/>
        <v>19150.876428501397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5400.8085317188361</v>
      </c>
      <c r="AC39">
        <f t="shared" si="2"/>
        <v>4293.358810523373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-64890.366883316841</v>
      </c>
      <c r="AI39">
        <f t="shared" si="25"/>
        <v>-64893.169208595893</v>
      </c>
      <c r="AJ39">
        <f t="shared" si="7"/>
        <v>1107.4497211954631</v>
      </c>
      <c r="AK39">
        <f t="shared" si="22"/>
        <v>378.05659722031857</v>
      </c>
      <c r="AL39">
        <f t="shared" si="8"/>
        <v>-63407.662890180109</v>
      </c>
      <c r="AN39">
        <f t="shared" si="26"/>
        <v>0</v>
      </c>
      <c r="AO39">
        <f t="shared" si="26"/>
        <v>0</v>
      </c>
      <c r="AP39">
        <f t="shared" si="26"/>
        <v>-4.738814714866843E-2</v>
      </c>
      <c r="AQ39">
        <f t="shared" si="26"/>
        <v>-1097.3152465158244</v>
      </c>
      <c r="AR39">
        <f t="shared" si="26"/>
        <v>-1097.3626346629731</v>
      </c>
      <c r="AS39">
        <f t="shared" si="26"/>
        <v>18.727301480705773</v>
      </c>
      <c r="AT39">
        <f t="shared" si="26"/>
        <v>6.3930485848802281</v>
      </c>
      <c r="AU39">
        <f t="shared" si="23"/>
        <v>-1072.242284597387</v>
      </c>
      <c r="AW39">
        <v>36</v>
      </c>
      <c r="AX39">
        <f>IF(Z39&gt;0, (R39*SUMPRODUCT(K39:$K$98, X39:$X$98)-K39*$AZ$3)/Z39, 0)</f>
        <v>19150.876428501397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2000000</v>
      </c>
      <c r="S40">
        <f t="shared" si="1"/>
        <v>17478.346320564353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4293.358810523373</v>
      </c>
      <c r="AC40">
        <f t="shared" si="2"/>
        <v>3332.4863644887118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-62560.90301767904</v>
      </c>
      <c r="AI40">
        <f t="shared" si="25"/>
        <v>-62563.286314061435</v>
      </c>
      <c r="AJ40">
        <f t="shared" si="7"/>
        <v>960.87244603466115</v>
      </c>
      <c r="AK40">
        <f t="shared" si="22"/>
        <v>300.53511673663616</v>
      </c>
      <c r="AL40">
        <f t="shared" si="8"/>
        <v>-61301.878751290133</v>
      </c>
      <c r="AN40">
        <f t="shared" si="26"/>
        <v>0</v>
      </c>
      <c r="AO40">
        <f t="shared" si="26"/>
        <v>0</v>
      </c>
      <c r="AP40">
        <f t="shared" si="26"/>
        <v>-3.5984147226495698E-2</v>
      </c>
      <c r="AQ40">
        <f t="shared" si="26"/>
        <v>-944.57439764379376</v>
      </c>
      <c r="AR40">
        <f t="shared" si="26"/>
        <v>-944.61038179102025</v>
      </c>
      <c r="AS40">
        <f t="shared" si="26"/>
        <v>14.507711176567039</v>
      </c>
      <c r="AT40">
        <f t="shared" si="26"/>
        <v>4.53762275109895</v>
      </c>
      <c r="AU40">
        <f t="shared" si="23"/>
        <v>-925.56504786335415</v>
      </c>
      <c r="AW40">
        <v>37</v>
      </c>
      <c r="AX40">
        <f>IF(Z40&gt;0, (R40*SUMPRODUCT(K40:$K$98, X40:$X$98)-K40*$AZ$3)/Z40, 0)</f>
        <v>17478.346320564353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2000000</v>
      </c>
      <c r="S41">
        <f t="shared" si="1"/>
        <v>15785.146310713961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3332.4863644887118</v>
      </c>
      <c r="AC41">
        <f t="shared" si="2"/>
        <v>2509.7358958459599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-59527.11708389048</v>
      </c>
      <c r="AI41">
        <f t="shared" si="25"/>
        <v>-59529.104502827278</v>
      </c>
      <c r="AJ41">
        <f t="shared" si="7"/>
        <v>822.75046864275191</v>
      </c>
      <c r="AK41">
        <f t="shared" si="22"/>
        <v>233.27404551420986</v>
      </c>
      <c r="AL41">
        <f t="shared" si="8"/>
        <v>-58473.079988670317</v>
      </c>
      <c r="AN41">
        <f t="shared" si="26"/>
        <v>0</v>
      </c>
      <c r="AO41">
        <f t="shared" si="26"/>
        <v>0</v>
      </c>
      <c r="AP41">
        <f t="shared" si="26"/>
        <v>-2.6791964688784496E-2</v>
      </c>
      <c r="AQ41">
        <f t="shared" si="26"/>
        <v>-802.47218611315873</v>
      </c>
      <c r="AR41">
        <f t="shared" si="26"/>
        <v>-802.4989780778476</v>
      </c>
      <c r="AS41">
        <f t="shared" si="26"/>
        <v>11.091321057374889</v>
      </c>
      <c r="AT41">
        <f t="shared" si="26"/>
        <v>3.1447169363743361</v>
      </c>
      <c r="AU41">
        <f t="shared" si="23"/>
        <v>-788.26294008409832</v>
      </c>
      <c r="AW41">
        <v>38</v>
      </c>
      <c r="AX41">
        <f>IF(Z41&gt;0, (R41*SUMPRODUCT(K41:$K$98, X41:$X$98)-K41*$AZ$3)/Z41, 0)</f>
        <v>15785.146310713961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2000000</v>
      </c>
      <c r="S42">
        <f t="shared" si="1"/>
        <v>14018.525291577374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2509.7358958459599</v>
      </c>
      <c r="AC42">
        <f t="shared" si="2"/>
        <v>1816.035074912302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-55716.415428860993</v>
      </c>
      <c r="AI42">
        <f t="shared" si="25"/>
        <v>-55718.034746011996</v>
      </c>
      <c r="AJ42">
        <f t="shared" si="7"/>
        <v>693.70082093365795</v>
      </c>
      <c r="AK42">
        <f t="shared" si="22"/>
        <v>175.6815127092172</v>
      </c>
      <c r="AL42">
        <f t="shared" si="8"/>
        <v>-54848.65241236912</v>
      </c>
      <c r="AN42">
        <f t="shared" si="26"/>
        <v>0</v>
      </c>
      <c r="AO42">
        <f t="shared" si="26"/>
        <v>0</v>
      </c>
      <c r="AP42">
        <f t="shared" si="26"/>
        <v>-1.9490771568738022E-2</v>
      </c>
      <c r="AQ42">
        <f t="shared" si="26"/>
        <v>-670.62584070143771</v>
      </c>
      <c r="AR42">
        <f t="shared" si="26"/>
        <v>-670.64533147300654</v>
      </c>
      <c r="AS42">
        <f t="shared" si="26"/>
        <v>8.3496702480420542</v>
      </c>
      <c r="AT42">
        <f t="shared" si="26"/>
        <v>2.1145754128197263</v>
      </c>
      <c r="AU42">
        <f t="shared" si="23"/>
        <v>-660.18108581214472</v>
      </c>
      <c r="AW42">
        <v>39</v>
      </c>
      <c r="AX42">
        <f>IF(Z42&gt;0, (R42*SUMPRODUCT(K42:$K$98, X42:$X$98)-K42*$AZ$3)/Z42, 0)</f>
        <v>14018.525291577374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2000000</v>
      </c>
      <c r="S43">
        <f t="shared" si="1"/>
        <v>12110.127455119962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1816.035074912302</v>
      </c>
      <c r="AC43">
        <f t="shared" si="2"/>
        <v>1242.5265245497037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-51295.303710342188</v>
      </c>
      <c r="AI43">
        <f t="shared" si="25"/>
        <v>-51296.586238673488</v>
      </c>
      <c r="AJ43">
        <f t="shared" si="7"/>
        <v>573.50855036259827</v>
      </c>
      <c r="AK43">
        <f t="shared" si="22"/>
        <v>127.12245524386115</v>
      </c>
      <c r="AL43">
        <f t="shared" si="8"/>
        <v>-50595.955233067034</v>
      </c>
      <c r="AN43">
        <f t="shared" si="26"/>
        <v>0</v>
      </c>
      <c r="AO43">
        <f t="shared" si="26"/>
        <v>0</v>
      </c>
      <c r="AP43">
        <f t="shared" si="26"/>
        <v>-1.378307313957924E-2</v>
      </c>
      <c r="AQ43">
        <f t="shared" si="26"/>
        <v>-551.26027667455571</v>
      </c>
      <c r="AR43">
        <f t="shared" si="26"/>
        <v>-551.27405974769533</v>
      </c>
      <c r="AS43">
        <f t="shared" si="26"/>
        <v>6.1633806465671919</v>
      </c>
      <c r="AT43">
        <f t="shared" si="26"/>
        <v>1.3661593709435558</v>
      </c>
      <c r="AU43">
        <f t="shared" si="23"/>
        <v>-543.74451973018461</v>
      </c>
      <c r="AW43">
        <v>40</v>
      </c>
      <c r="AX43">
        <f>IF(Z43&gt;0, (R43*SUMPRODUCT(K43:$K$98, X43:$X$98)-K43*$AZ$3)/Z43, 0)</f>
        <v>12110.127455119962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2000000</v>
      </c>
      <c r="S44">
        <f t="shared" si="1"/>
        <v>9901.856178087337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1242.5265245497037</v>
      </c>
      <c r="AC44">
        <f t="shared" si="2"/>
        <v>777.97811424911276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-46014.654072724858</v>
      </c>
      <c r="AI44">
        <f t="shared" si="25"/>
        <v>-46015.636184184892</v>
      </c>
      <c r="AJ44">
        <f t="shared" si="7"/>
        <v>464.54841030059094</v>
      </c>
      <c r="AK44">
        <f t="shared" si="22"/>
        <v>86.976856718479269</v>
      </c>
      <c r="AL44">
        <f t="shared" si="8"/>
        <v>-45464.110917165825</v>
      </c>
      <c r="AN44">
        <f t="shared" si="26"/>
        <v>0</v>
      </c>
      <c r="AO44">
        <f t="shared" si="26"/>
        <v>0</v>
      </c>
      <c r="AP44">
        <f t="shared" si="26"/>
        <v>-9.4237086192057815E-3</v>
      </c>
      <c r="AQ44">
        <f t="shared" si="26"/>
        <v>-441.52696495328132</v>
      </c>
      <c r="AR44">
        <f t="shared" si="26"/>
        <v>-441.53638866190056</v>
      </c>
      <c r="AS44">
        <f t="shared" si="26"/>
        <v>4.4575071530412895</v>
      </c>
      <c r="AT44">
        <f t="shared" si="26"/>
        <v>0.83457386221772534</v>
      </c>
      <c r="AU44">
        <f t="shared" si="23"/>
        <v>-436.24430764664157</v>
      </c>
      <c r="AW44">
        <v>41</v>
      </c>
      <c r="AX44">
        <f>IF(Z44&gt;0, (R44*SUMPRODUCT(K44:$K$98, X44:$X$98)-K44*$AZ$3)/Z44, 0)</f>
        <v>9901.856178087337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2000000</v>
      </c>
      <c r="S45">
        <f t="shared" si="1"/>
        <v>7160.9087015973973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777.97811424911276</v>
      </c>
      <c r="AC45">
        <f t="shared" si="2"/>
        <v>413.87245855829906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-39974.293490912023</v>
      </c>
      <c r="AI45">
        <f t="shared" si="25"/>
        <v>-39975.015941923142</v>
      </c>
      <c r="AJ45">
        <f t="shared" si="7"/>
        <v>364.10565569081371</v>
      </c>
      <c r="AK45">
        <f t="shared" si="22"/>
        <v>54.4584679974379</v>
      </c>
      <c r="AL45">
        <f t="shared" si="8"/>
        <v>-39556.451818234891</v>
      </c>
      <c r="AN45">
        <f t="shared" si="26"/>
        <v>0</v>
      </c>
      <c r="AO45">
        <f t="shared" si="26"/>
        <v>0</v>
      </c>
      <c r="AP45">
        <f t="shared" si="26"/>
        <v>-6.1894413369410397E-3</v>
      </c>
      <c r="AQ45">
        <f t="shared" si="26"/>
        <v>-342.47103366282272</v>
      </c>
      <c r="AR45">
        <f t="shared" si="26"/>
        <v>-342.47722310415969</v>
      </c>
      <c r="AS45">
        <f t="shared" si="26"/>
        <v>3.1193957260373293</v>
      </c>
      <c r="AT45">
        <f t="shared" si="26"/>
        <v>0.46656103705788832</v>
      </c>
      <c r="AU45">
        <f t="shared" si="23"/>
        <v>-338.89126634106447</v>
      </c>
      <c r="AW45">
        <v>42</v>
      </c>
      <c r="AX45">
        <f>IF(Z45&gt;0, (R45*SUMPRODUCT(K45:$K$98, X45:$X$98)-K45*$AZ$3)/Z45, 0)</f>
        <v>7160.9087015973973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2000000</v>
      </c>
      <c r="S46">
        <f t="shared" si="1"/>
        <v>3469.6168746369949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413.87245855829906</v>
      </c>
      <c r="AC46">
        <f t="shared" si="2"/>
        <v>140.5275938798228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-33431.565029597296</v>
      </c>
      <c r="AI46">
        <f t="shared" si="25"/>
        <v>-33432.071308816863</v>
      </c>
      <c r="AJ46">
        <f t="shared" si="7"/>
        <v>273.34486467847626</v>
      </c>
      <c r="AK46">
        <f t="shared" si="22"/>
        <v>28.971072099080939</v>
      </c>
      <c r="AL46">
        <f t="shared" si="8"/>
        <v>-33129.755372039304</v>
      </c>
      <c r="AN46">
        <f t="shared" si="26"/>
        <v>0</v>
      </c>
      <c r="AO46">
        <f t="shared" si="26"/>
        <v>0</v>
      </c>
      <c r="AP46">
        <f t="shared" si="26"/>
        <v>-3.872711339376376E-3</v>
      </c>
      <c r="AQ46">
        <f t="shared" si="26"/>
        <v>-255.7300319242982</v>
      </c>
      <c r="AR46">
        <f t="shared" si="26"/>
        <v>-255.73390463563757</v>
      </c>
      <c r="AS46">
        <f t="shared" si="26"/>
        <v>2.0909129114561145</v>
      </c>
      <c r="AT46">
        <f t="shared" si="26"/>
        <v>0.22161012163863861</v>
      </c>
      <c r="AU46">
        <f t="shared" si="23"/>
        <v>-253.42138160254279</v>
      </c>
      <c r="AW46">
        <v>43</v>
      </c>
      <c r="AX46">
        <f>IF(Z46&gt;0, (R46*SUMPRODUCT(K46:$K$98, X46:$X$98)-K46*$AZ$3)/Z46, 0)</f>
        <v>3469.6168746369949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2000000</v>
      </c>
      <c r="S47">
        <f t="shared" si="1"/>
        <v>-1995.1814400125377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140.5275938798228</v>
      </c>
      <c r="AC47">
        <f t="shared" si="2"/>
        <v>-53.482644308452052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-26582.818209750043</v>
      </c>
      <c r="AI47">
        <f t="shared" si="25"/>
        <v>-26583.153283563606</v>
      </c>
      <c r="AJ47">
        <f t="shared" si="7"/>
        <v>194.01023818827485</v>
      </c>
      <c r="AK47">
        <f t="shared" si="22"/>
        <v>9.8369315715875967</v>
      </c>
      <c r="AL47">
        <f t="shared" si="8"/>
        <v>-26379.306113803745</v>
      </c>
      <c r="AN47">
        <f t="shared" si="26"/>
        <v>0</v>
      </c>
      <c r="AO47">
        <f t="shared" si="26"/>
        <v>0</v>
      </c>
      <c r="AP47">
        <f t="shared" si="26"/>
        <v>-2.2884819482209846E-3</v>
      </c>
      <c r="AQ47">
        <f t="shared" si="26"/>
        <v>-181.55492056787273</v>
      </c>
      <c r="AR47">
        <f t="shared" si="26"/>
        <v>-181.55720904982095</v>
      </c>
      <c r="AS47">
        <f t="shared" si="26"/>
        <v>1.3250481234042759</v>
      </c>
      <c r="AT47">
        <f t="shared" si="26"/>
        <v>6.7184123068491558E-2</v>
      </c>
      <c r="AU47">
        <f t="shared" si="23"/>
        <v>-180.16497680334817</v>
      </c>
      <c r="AW47">
        <v>44</v>
      </c>
      <c r="AX47">
        <f>IF(Z47&gt;0, (R47*SUMPRODUCT(K47:$K$98, X47:$X$98)-K47*$AZ$3)/Z47, 0)</f>
        <v>-1995.1814400125377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2000000</v>
      </c>
      <c r="S48">
        <f t="shared" si="1"/>
        <v>-10852.749500110032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-53.482644308452052</v>
      </c>
      <c r="AC48">
        <f t="shared" si="2"/>
        <v>-179.93060618344674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-19917.16276087175</v>
      </c>
      <c r="AI48">
        <f t="shared" si="25"/>
        <v>-19917.370001679923</v>
      </c>
      <c r="AJ48">
        <f t="shared" si="7"/>
        <v>126.44796187499469</v>
      </c>
      <c r="AK48">
        <f t="shared" si="22"/>
        <v>-3.7437851015916439</v>
      </c>
      <c r="AL48">
        <f t="shared" si="8"/>
        <v>-19794.665824906522</v>
      </c>
      <c r="AN48">
        <f t="shared" si="26"/>
        <v>0</v>
      </c>
      <c r="AO48">
        <f t="shared" si="26"/>
        <v>0</v>
      </c>
      <c r="AP48">
        <f t="shared" si="26"/>
        <v>-1.2637589871437869E-3</v>
      </c>
      <c r="AQ48">
        <f t="shared" si="26"/>
        <v>-121.45529473396188</v>
      </c>
      <c r="AR48">
        <f t="shared" si="26"/>
        <v>-121.45655849294903</v>
      </c>
      <c r="AS48">
        <f t="shared" si="26"/>
        <v>0.7710824409291549</v>
      </c>
      <c r="AT48">
        <f t="shared" si="26"/>
        <v>-2.2829683544471208E-2</v>
      </c>
      <c r="AU48">
        <f t="shared" si="23"/>
        <v>-120.70830573556435</v>
      </c>
      <c r="AW48">
        <v>45</v>
      </c>
      <c r="AX48">
        <f>IF(Z48&gt;0, (R48*SUMPRODUCT(K48:$K$98, X48:$X$98)-K48*$AZ$3)/Z48, 0)</f>
        <v>-10852.749500110032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2000000</v>
      </c>
      <c r="S49">
        <f t="shared" si="1"/>
        <v>-26630.185719038258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-179.93060618344674</v>
      </c>
      <c r="AC49">
        <f t="shared" si="2"/>
        <v>-252.18325922733879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-13887.289451941413</v>
      </c>
      <c r="AI49">
        <f t="shared" si="25"/>
        <v>-13887.407824782429</v>
      </c>
      <c r="AJ49">
        <f t="shared" si="7"/>
        <v>72.252653043892053</v>
      </c>
      <c r="AK49">
        <f t="shared" si="22"/>
        <v>-12.595142432841273</v>
      </c>
      <c r="AL49">
        <f t="shared" si="8"/>
        <v>-13827.750314171379</v>
      </c>
      <c r="AN49">
        <f t="shared" si="26"/>
        <v>0</v>
      </c>
      <c r="AO49">
        <f t="shared" si="26"/>
        <v>0</v>
      </c>
      <c r="AP49">
        <f t="shared" si="26"/>
        <v>-6.4450015809975356E-4</v>
      </c>
      <c r="AQ49">
        <f t="shared" si="26"/>
        <v>-75.611602885803578</v>
      </c>
      <c r="AR49">
        <f t="shared" si="26"/>
        <v>-75.61224738596168</v>
      </c>
      <c r="AS49">
        <f t="shared" si="26"/>
        <v>0.39339130420708401</v>
      </c>
      <c r="AT49">
        <f t="shared" si="26"/>
        <v>-6.8576298579921466E-2</v>
      </c>
      <c r="AU49">
        <f t="shared" si="23"/>
        <v>-75.287432380334522</v>
      </c>
      <c r="AW49">
        <v>46</v>
      </c>
      <c r="AX49">
        <f>IF(Z49&gt;0, (R49*SUMPRODUCT(K49:$K$98, X49:$X$98)-K49*$AZ$3)/Z49, 0)</f>
        <v>-26630.185719038258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2000000</v>
      </c>
      <c r="S50">
        <f t="shared" si="1"/>
        <v>-57735.91057351794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-252.18325922733879</v>
      </c>
      <c r="AC50">
        <f t="shared" si="2"/>
        <v>-283.86393203272303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-8917.0734628588598</v>
      </c>
      <c r="AI50">
        <f t="shared" si="25"/>
        <v>-8917.1349202623223</v>
      </c>
      <c r="AJ50">
        <f t="shared" si="7"/>
        <v>31.680672805384233</v>
      </c>
      <c r="AK50">
        <f t="shared" si="22"/>
        <v>-17.652828145913716</v>
      </c>
      <c r="AL50">
        <f t="shared" si="8"/>
        <v>-8903.107075602853</v>
      </c>
      <c r="AN50">
        <f t="shared" si="26"/>
        <v>0</v>
      </c>
      <c r="AO50">
        <f t="shared" si="26"/>
        <v>0</v>
      </c>
      <c r="AP50">
        <f t="shared" si="26"/>
        <v>-2.9876322730626833E-4</v>
      </c>
      <c r="AQ50">
        <f t="shared" si="26"/>
        <v>-43.34862027653363</v>
      </c>
      <c r="AR50">
        <f t="shared" si="26"/>
        <v>-43.348919039760936</v>
      </c>
      <c r="AS50">
        <f t="shared" si="26"/>
        <v>0.15400943608525741</v>
      </c>
      <c r="AT50">
        <f t="shared" si="26"/>
        <v>-8.5815794530729766E-2</v>
      </c>
      <c r="AU50">
        <f t="shared" si="23"/>
        <v>-43.280725398206414</v>
      </c>
      <c r="AW50">
        <v>47</v>
      </c>
      <c r="AX50">
        <f>IF(Z50&gt;0, (R50*SUMPRODUCT(K50:$K$98, X50:$X$98)-K50*$AZ$3)/Z50, 0)</f>
        <v>-57735.91057351794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2000000</v>
      </c>
      <c r="S51">
        <f t="shared" si="1"/>
        <v>-127146.95039733667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-283.86393203272303</v>
      </c>
      <c r="AC51">
        <f t="shared" si="2"/>
        <v>-287.98850759459657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-5204.8422490416633</v>
      </c>
      <c r="AI51">
        <f t="shared" si="25"/>
        <v>-5204.8705616070347</v>
      </c>
      <c r="AJ51">
        <f t="shared" si="7"/>
        <v>4.1245755618735416</v>
      </c>
      <c r="AK51">
        <f t="shared" si="22"/>
        <v>-19.870475242290613</v>
      </c>
      <c r="AL51">
        <f t="shared" si="8"/>
        <v>-5220.6164612874518</v>
      </c>
      <c r="AN51">
        <f t="shared" si="26"/>
        <v>0</v>
      </c>
      <c r="AO51">
        <f t="shared" si="26"/>
        <v>0</v>
      </c>
      <c r="AP51">
        <f t="shared" si="26"/>
        <v>-1.2288931797751386E-4</v>
      </c>
      <c r="AQ51">
        <f t="shared" si="26"/>
        <v>-22.591365556912866</v>
      </c>
      <c r="AR51">
        <f t="shared" si="26"/>
        <v>-22.591488446230844</v>
      </c>
      <c r="AS51">
        <f t="shared" si="26"/>
        <v>1.7902520350650607E-2</v>
      </c>
      <c r="AT51">
        <f t="shared" si="26"/>
        <v>-8.6246834872051606E-2</v>
      </c>
      <c r="AU51">
        <f t="shared" si="23"/>
        <v>-22.659832760752245</v>
      </c>
      <c r="AW51">
        <v>48</v>
      </c>
      <c r="AX51">
        <f>IF(Z51&gt;0, (R51*SUMPRODUCT(K51:$K$98, X51:$X$98)-K51*$AZ$3)/Z51, 0)</f>
        <v>-127146.95039733667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2000000</v>
      </c>
      <c r="S52">
        <f t="shared" si="1"/>
        <v>-308040.50918857538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-287.98850759459657</v>
      </c>
      <c r="AC52">
        <f t="shared" si="2"/>
        <v>-275.55840465627716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-2695.6053739577901</v>
      </c>
      <c r="AI52">
        <f t="shared" si="25"/>
        <v>-2695.6165558639209</v>
      </c>
      <c r="AJ52">
        <f t="shared" si="7"/>
        <v>-12.430102938319408</v>
      </c>
      <c r="AK52">
        <f t="shared" si="22"/>
        <v>-20.159195531621762</v>
      </c>
      <c r="AL52">
        <f t="shared" si="8"/>
        <v>-2728.2058543338621</v>
      </c>
      <c r="AN52">
        <f t="shared" si="26"/>
        <v>0</v>
      </c>
      <c r="AO52">
        <f t="shared" si="26"/>
        <v>0</v>
      </c>
      <c r="AP52">
        <f t="shared" si="26"/>
        <v>-4.3334394364847516E-5</v>
      </c>
      <c r="AQ52">
        <f t="shared" si="26"/>
        <v>-10.446557587015644</v>
      </c>
      <c r="AR52">
        <f t="shared" si="26"/>
        <v>-10.446600921410008</v>
      </c>
      <c r="AS52">
        <f t="shared" si="26"/>
        <v>-4.8171660218584864E-2</v>
      </c>
      <c r="AT52">
        <f t="shared" si="26"/>
        <v>-7.8125010086247448E-2</v>
      </c>
      <c r="AU52">
        <f t="shared" si="23"/>
        <v>-10.572897591714842</v>
      </c>
      <c r="AW52">
        <v>49</v>
      </c>
      <c r="AX52">
        <f>IF(Z52&gt;0, (R52*SUMPRODUCT(K52:$K$98, X52:$X$98)-K52*$AZ$3)/Z52, 0)</f>
        <v>-308040.50918857538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2000000</v>
      </c>
      <c r="S53">
        <f t="shared" si="1"/>
        <v>-887658.10652698576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-275.55840465627716</v>
      </c>
      <c r="AC53">
        <f t="shared" si="2"/>
        <v>-254.73579394397828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-1197.2636859126831</v>
      </c>
      <c r="AI53">
        <f t="shared" si="25"/>
        <v>-1197.2672731017155</v>
      </c>
      <c r="AJ53">
        <f t="shared" si="7"/>
        <v>-20.822610712298882</v>
      </c>
      <c r="AK53">
        <f t="shared" si="22"/>
        <v>-19.289088325939403</v>
      </c>
      <c r="AL53">
        <f t="shared" si="8"/>
        <v>-1237.3789721399539</v>
      </c>
      <c r="AN53">
        <f t="shared" si="26"/>
        <v>0</v>
      </c>
      <c r="AO53">
        <f t="shared" si="26"/>
        <v>0</v>
      </c>
      <c r="AP53">
        <f t="shared" si="26"/>
        <v>-1.2412324745916225E-5</v>
      </c>
      <c r="AQ53">
        <f t="shared" si="26"/>
        <v>-4.1427495293961236</v>
      </c>
      <c r="AR53">
        <f t="shared" si="26"/>
        <v>-4.1427619417208694</v>
      </c>
      <c r="AS53">
        <f t="shared" si="26"/>
        <v>-7.2050010155796262E-2</v>
      </c>
      <c r="AT53">
        <f t="shared" si="26"/>
        <v>-6.6743744527630808E-2</v>
      </c>
      <c r="AU53">
        <f t="shared" si="23"/>
        <v>-4.2815556964042969</v>
      </c>
      <c r="AW53">
        <v>50</v>
      </c>
      <c r="AX53">
        <f>IF(Z53&gt;0, (R53*SUMPRODUCT(K53:$K$98, X53:$X$98)-K53*$AZ$3)/Z53, 0)</f>
        <v>-887658.10652698576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2000000</v>
      </c>
      <c r="S54">
        <f t="shared" si="1"/>
        <v>-3343458.3136856416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-254.73579394397828</v>
      </c>
      <c r="AC54">
        <f t="shared" si="2"/>
        <v>-230.95964320612927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-430.05460526977538</v>
      </c>
      <c r="AI54">
        <f t="shared" si="25"/>
        <v>-430.05546874563458</v>
      </c>
      <c r="AJ54">
        <f t="shared" si="7"/>
        <v>-23.776150737849008</v>
      </c>
      <c r="AK54">
        <f t="shared" si="22"/>
        <v>-17.831505576078481</v>
      </c>
      <c r="AL54">
        <f t="shared" si="8"/>
        <v>-471.66312505956205</v>
      </c>
      <c r="AN54">
        <f t="shared" si="26"/>
        <v>0</v>
      </c>
      <c r="AO54">
        <f t="shared" si="26"/>
        <v>0</v>
      </c>
      <c r="AP54">
        <f t="shared" si="26"/>
        <v>-2.667663483852E-6</v>
      </c>
      <c r="AQ54">
        <f t="shared" si="26"/>
        <v>-1.3286311995061173</v>
      </c>
      <c r="AR54">
        <f t="shared" si="26"/>
        <v>-1.3286338671696012</v>
      </c>
      <c r="AS54">
        <f t="shared" si="26"/>
        <v>-7.3455173569528895E-2</v>
      </c>
      <c r="AT54">
        <f t="shared" si="26"/>
        <v>-5.508950340779023E-2</v>
      </c>
      <c r="AU54">
        <f t="shared" si="23"/>
        <v>-1.4571785441469203</v>
      </c>
      <c r="AW54">
        <v>51</v>
      </c>
      <c r="AX54">
        <f>IF(Z54&gt;0, (R54*SUMPRODUCT(K54:$K$98, X54:$X$98)-K54*$AZ$3)/Z54, 0)</f>
        <v>-3343458.3136856416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2000000</v>
      </c>
      <c r="S55">
        <f t="shared" si="1"/>
        <v>-19116898.281726584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-230.95964320612927</v>
      </c>
      <c r="AC55">
        <f t="shared" si="2"/>
        <v>-207.36068488130934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-115.08060860944464</v>
      </c>
      <c r="AI55">
        <f t="shared" si="25"/>
        <v>-115.08074419674143</v>
      </c>
      <c r="AJ55">
        <f t="shared" si="7"/>
        <v>-23.598958324819932</v>
      </c>
      <c r="AK55">
        <f t="shared" si="22"/>
        <v>-16.167175024429049</v>
      </c>
      <c r="AL55">
        <f t="shared" si="8"/>
        <v>-154.8468775459904</v>
      </c>
      <c r="AN55">
        <f t="shared" si="26"/>
        <v>0</v>
      </c>
      <c r="AO55">
        <f t="shared" si="26"/>
        <v>0</v>
      </c>
      <c r="AP55">
        <f t="shared" si="26"/>
        <v>-3.7400880227844651E-7</v>
      </c>
      <c r="AQ55">
        <f t="shared" si="26"/>
        <v>-0.31744242720880284</v>
      </c>
      <c r="AR55">
        <f t="shared" si="26"/>
        <v>-0.3174428012176051</v>
      </c>
      <c r="AS55">
        <f t="shared" si="26"/>
        <v>-6.5096202572701836E-2</v>
      </c>
      <c r="AT55">
        <f t="shared" si="26"/>
        <v>-4.4596108266002854E-2</v>
      </c>
      <c r="AU55">
        <f t="shared" si="23"/>
        <v>-0.42713511205630977</v>
      </c>
      <c r="AW55">
        <v>52</v>
      </c>
      <c r="AX55">
        <f>IF(Z55&gt;0, (R55*SUMPRODUCT(K55:$K$98, X55:$X$98)-K55*$AZ$3)/Z55, 0)</f>
        <v>-19116898.281726584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2000000</v>
      </c>
      <c r="S56">
        <f t="shared" si="1"/>
        <v>-110472187.99990128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-207.36068488130934</v>
      </c>
      <c r="AC56">
        <f t="shared" si="2"/>
        <v>-185.42135094751288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-18.120140357594657</v>
      </c>
      <c r="AI56">
        <f t="shared" si="25"/>
        <v>-18.120161338141244</v>
      </c>
      <c r="AJ56">
        <f t="shared" si="7"/>
        <v>-21.939333933796462</v>
      </c>
      <c r="AK56">
        <f t="shared" si="22"/>
        <v>-14.515247941691655</v>
      </c>
      <c r="AL56">
        <f t="shared" si="8"/>
        <v>-54.574743213629361</v>
      </c>
      <c r="AN56">
        <f t="shared" si="26"/>
        <v>0</v>
      </c>
      <c r="AO56">
        <f t="shared" si="26"/>
        <v>0</v>
      </c>
      <c r="AP56">
        <f t="shared" si="26"/>
        <v>-5.1672752574574757E-8</v>
      </c>
      <c r="AQ56">
        <f t="shared" si="26"/>
        <v>-4.4627890196019759E-2</v>
      </c>
      <c r="AR56">
        <f t="shared" si="26"/>
        <v>-4.4627941868772336E-2</v>
      </c>
      <c r="AS56">
        <f t="shared" si="26"/>
        <v>-5.4034139164982134E-2</v>
      </c>
      <c r="AT56">
        <f t="shared" si="26"/>
        <v>-3.5749441148137259E-2</v>
      </c>
      <c r="AU56">
        <f t="shared" si="23"/>
        <v>-0.13441152218189173</v>
      </c>
      <c r="AW56">
        <v>53</v>
      </c>
      <c r="AX56">
        <f>IF(Z56&gt;0, (R56*SUMPRODUCT(K56:$K$98, X56:$X$98)-K56*$AZ$3)/Z56, 0)</f>
        <v>-110472187.99990128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2000000</v>
      </c>
      <c r="S57">
        <f t="shared" si="1"/>
        <v>-647930097.95400918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-185.42135094751288</v>
      </c>
      <c r="AC57">
        <f t="shared" si="2"/>
        <v>-165.59385708681125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-2.8121712885367685</v>
      </c>
      <c r="AI57">
        <f t="shared" si="25"/>
        <v>-2.8121744832073357</v>
      </c>
      <c r="AJ57">
        <f t="shared" si="7"/>
        <v>-19.827493860701622</v>
      </c>
      <c r="AK57">
        <f t="shared" si="22"/>
        <v>-12.979494566325902</v>
      </c>
      <c r="AL57">
        <f t="shared" si="8"/>
        <v>-35.619162910234863</v>
      </c>
      <c r="AN57">
        <f t="shared" si="26"/>
        <v>0</v>
      </c>
      <c r="AO57">
        <f t="shared" si="26"/>
        <v>0</v>
      </c>
      <c r="AP57">
        <f t="shared" si="26"/>
        <v>-7.0251055926088581E-9</v>
      </c>
      <c r="AQ57">
        <f t="shared" si="26"/>
        <v>-6.1839866835867252E-3</v>
      </c>
      <c r="AR57">
        <f t="shared" si="26"/>
        <v>-6.183993708692318E-3</v>
      </c>
      <c r="AS57">
        <f t="shared" si="26"/>
        <v>-4.3600814254552207E-2</v>
      </c>
      <c r="AT57">
        <f t="shared" si="26"/>
        <v>-2.8542010184454025E-2</v>
      </c>
      <c r="AU57">
        <f t="shared" si="23"/>
        <v>-7.8326818147698554E-2</v>
      </c>
      <c r="AW57">
        <v>54</v>
      </c>
      <c r="AX57">
        <f>IF(Z57&gt;0, (R57*SUMPRODUCT(K57:$K$98, X57:$X$98)-K57*$AZ$3)/Z57, 0)</f>
        <v>-647930097.95400918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2000000</v>
      </c>
      <c r="S58">
        <f t="shared" si="1"/>
        <v>-3868564995.2272949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-165.59385708681125</v>
      </c>
      <c r="AC58">
        <f t="shared" si="2"/>
        <v>-147.8570752244791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-0.42959554845054215</v>
      </c>
      <c r="AI58">
        <f t="shared" si="25"/>
        <v>-0.42959602620222592</v>
      </c>
      <c r="AJ58">
        <f t="shared" si="7"/>
        <v>-17.736781862332151</v>
      </c>
      <c r="AK58">
        <f t="shared" si="22"/>
        <v>-11.591569996076789</v>
      </c>
      <c r="AL58">
        <f t="shared" si="8"/>
        <v>-29.757947884611166</v>
      </c>
      <c r="AN58">
        <f t="shared" si="26"/>
        <v>0</v>
      </c>
      <c r="AO58">
        <f t="shared" si="26"/>
        <v>0</v>
      </c>
      <c r="AP58">
        <f t="shared" si="26"/>
        <v>-9.3801758355015456E-10</v>
      </c>
      <c r="AQ58">
        <f t="shared" si="26"/>
        <v>-8.4346783472951368E-4</v>
      </c>
      <c r="AR58">
        <f t="shared" si="26"/>
        <v>-8.4346877274709721E-4</v>
      </c>
      <c r="AS58">
        <f t="shared" si="26"/>
        <v>-3.482439482077955E-2</v>
      </c>
      <c r="AT58">
        <f t="shared" si="26"/>
        <v>-2.2758886773781576E-2</v>
      </c>
      <c r="AU58">
        <f t="shared" si="23"/>
        <v>-5.8426750367308225E-2</v>
      </c>
      <c r="AW58">
        <v>55</v>
      </c>
      <c r="AX58">
        <f>IF(Z58&gt;0, (R58*SUMPRODUCT(K58:$K$98, X58:$X$98)-K58*$AZ$3)/Z58, 0)</f>
        <v>-3868564995.2272949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2000000</v>
      </c>
      <c r="S59">
        <f t="shared" si="1"/>
        <v>-23571571302.749828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-147.8570752244791</v>
      </c>
      <c r="AC59">
        <f t="shared" si="2"/>
        <v>-132.01598489854976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-6.447457824410889E-2</v>
      </c>
      <c r="AI59">
        <f t="shared" si="25"/>
        <v>-6.4474648252161815E-2</v>
      </c>
      <c r="AJ59">
        <f t="shared" si="7"/>
        <v>-15.841090325929343</v>
      </c>
      <c r="AK59">
        <f t="shared" si="22"/>
        <v>-10.349995265713538</v>
      </c>
      <c r="AL59">
        <f t="shared" si="8"/>
        <v>-26.255560239895043</v>
      </c>
      <c r="AN59">
        <f t="shared" si="26"/>
        <v>0</v>
      </c>
      <c r="AO59">
        <f t="shared" si="26"/>
        <v>0</v>
      </c>
      <c r="AP59">
        <f t="shared" si="26"/>
        <v>-1.2272660758897417E-10</v>
      </c>
      <c r="AQ59">
        <f t="shared" si="26"/>
        <v>-1.1302622960214312E-4</v>
      </c>
      <c r="AR59">
        <f t="shared" si="26"/>
        <v>-1.1302635232875073E-4</v>
      </c>
      <c r="AS59">
        <f t="shared" si="26"/>
        <v>-2.7769994951310509E-2</v>
      </c>
      <c r="AT59">
        <f t="shared" si="26"/>
        <v>-1.8143909943149114E-2</v>
      </c>
      <c r="AU59">
        <f t="shared" si="23"/>
        <v>-4.6026931246788375E-2</v>
      </c>
      <c r="AW59">
        <v>56</v>
      </c>
      <c r="AX59">
        <f>IF(Z59&gt;0, (R59*SUMPRODUCT(K59:$K$98, X59:$X$98)-K59*$AZ$3)/Z59, 0)</f>
        <v>-23571571302.749828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2000000</v>
      </c>
      <c r="S60">
        <f t="shared" si="1"/>
        <v>-146614413726.77124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-132.01598489854976</v>
      </c>
      <c r="AC60">
        <f t="shared" si="2"/>
        <v>-117.87151418034721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-9.4813639024423045E-3</v>
      </c>
      <c r="AI60">
        <f t="shared" si="25"/>
        <v>-9.4813739518903074E-3</v>
      </c>
      <c r="AJ60">
        <f t="shared" si="7"/>
        <v>-14.144470718202555</v>
      </c>
      <c r="AK60">
        <f t="shared" si="22"/>
        <v>-9.2411189428984848</v>
      </c>
      <c r="AL60">
        <f t="shared" si="8"/>
        <v>-23.395071035052929</v>
      </c>
      <c r="AN60">
        <f t="shared" si="26"/>
        <v>0</v>
      </c>
      <c r="AO60">
        <f t="shared" si="26"/>
        <v>0</v>
      </c>
      <c r="AP60">
        <f t="shared" si="26"/>
        <v>-1.5729499909505442E-11</v>
      </c>
      <c r="AQ60">
        <f t="shared" si="26"/>
        <v>-1.4840328802062617E-5</v>
      </c>
      <c r="AR60">
        <f t="shared" si="26"/>
        <v>-1.4840344531562527E-5</v>
      </c>
      <c r="AS60">
        <f t="shared" si="26"/>
        <v>-2.2139071799069154E-2</v>
      </c>
      <c r="AT60">
        <f t="shared" si="26"/>
        <v>-1.4464294907640516E-2</v>
      </c>
      <c r="AU60">
        <f t="shared" si="23"/>
        <v>-3.6618207051241233E-2</v>
      </c>
      <c r="AW60">
        <v>57</v>
      </c>
      <c r="AX60">
        <f>IF(Z60&gt;0, (R60*SUMPRODUCT(K60:$K$98, X60:$X$98)-K60*$AZ$3)/Z60, 0)</f>
        <v>-146614413726.77124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2000000</v>
      </c>
      <c r="S61">
        <f t="shared" si="1"/>
        <v>-932918696119.18079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-117.87151418034721</v>
      </c>
      <c r="AC61">
        <f t="shared" si="2"/>
        <v>-105.24243639171867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-1.3662128246324831E-3</v>
      </c>
      <c r="AI61">
        <f t="shared" si="25"/>
        <v>-1.3662142347558523E-3</v>
      </c>
      <c r="AJ61">
        <f t="shared" si="7"/>
        <v>-12.629077788628535</v>
      </c>
      <c r="AK61">
        <f t="shared" si="22"/>
        <v>-8.2510059926243056</v>
      </c>
      <c r="AL61">
        <f t="shared" si="8"/>
        <v>-20.881449995487596</v>
      </c>
      <c r="AN61">
        <f t="shared" si="26"/>
        <v>0</v>
      </c>
      <c r="AO61">
        <f t="shared" si="26"/>
        <v>0</v>
      </c>
      <c r="AP61">
        <f t="shared" si="26"/>
        <v>-1.9706604247829821E-12</v>
      </c>
      <c r="AQ61">
        <f t="shared" si="26"/>
        <v>-1.9092950335219203E-6</v>
      </c>
      <c r="AR61">
        <f t="shared" si="26"/>
        <v>-1.9092970041823452E-6</v>
      </c>
      <c r="AS61">
        <f t="shared" si="26"/>
        <v>-1.764925278481181E-2</v>
      </c>
      <c r="AT61">
        <f t="shared" si="26"/>
        <v>-1.1530857037237207E-2</v>
      </c>
      <c r="AU61">
        <f t="shared" si="23"/>
        <v>-2.9182019119053198E-2</v>
      </c>
      <c r="AW61">
        <v>58</v>
      </c>
      <c r="AX61">
        <f>IF(Z61&gt;0, (R61*SUMPRODUCT(K61:$K$98, X61:$X$98)-K61*$AZ$3)/Z61, 0)</f>
        <v>-932918696119.18079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2000000</v>
      </c>
      <c r="S62">
        <f t="shared" si="1"/>
        <v>-6082883002759.9736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-105.24243639171867</v>
      </c>
      <c r="AC62">
        <f t="shared" si="2"/>
        <v>-93.966462739444694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-1.9246817094005237E-4</v>
      </c>
      <c r="AI62">
        <f t="shared" si="25"/>
        <v>-1.9246836403611945E-4</v>
      </c>
      <c r="AJ62">
        <f t="shared" si="7"/>
        <v>-11.275973652273976</v>
      </c>
      <c r="AK62">
        <f t="shared" si="22"/>
        <v>-7.3669705474203075</v>
      </c>
      <c r="AL62">
        <f t="shared" si="8"/>
        <v>-18.643136668058318</v>
      </c>
      <c r="AN62">
        <f t="shared" si="26"/>
        <v>0</v>
      </c>
      <c r="AO62">
        <f t="shared" si="26"/>
        <v>0</v>
      </c>
      <c r="AP62">
        <f t="shared" si="26"/>
        <v>-2.4094065726191579E-13</v>
      </c>
      <c r="AQ62">
        <f t="shared" si="26"/>
        <v>-2.4015718348597234E-7</v>
      </c>
      <c r="AR62">
        <f t="shared" si="26"/>
        <v>-2.4015742442662961E-7</v>
      </c>
      <c r="AS62">
        <f t="shared" si="26"/>
        <v>-1.4069890414429133E-2</v>
      </c>
      <c r="AT62">
        <f t="shared" si="26"/>
        <v>-9.1923297699110541E-3</v>
      </c>
      <c r="AU62">
        <f t="shared" si="23"/>
        <v>-2.3262460341764612E-2</v>
      </c>
      <c r="AW62">
        <v>59</v>
      </c>
      <c r="AX62">
        <f>IF(Z62&gt;0, (R62*SUMPRODUCT(K62:$K$98, X62:$X$98)-K62*$AZ$3)/Z62, 0)</f>
        <v>-6082883002759.9736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2000000</v>
      </c>
      <c r="S63">
        <f t="shared" si="1"/>
        <v>-40700942055253.539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-93.966462739444694</v>
      </c>
      <c r="AC63">
        <f t="shared" si="2"/>
        <v>-83.898627656772391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-2.6463729762133678E-5</v>
      </c>
      <c r="AI63">
        <f t="shared" si="25"/>
        <v>-2.6463755528929059E-5</v>
      </c>
      <c r="AJ63">
        <f t="shared" si="7"/>
        <v>-10.067835082672303</v>
      </c>
      <c r="AK63">
        <f t="shared" si="22"/>
        <v>-6.5776523917611289</v>
      </c>
      <c r="AL63">
        <f t="shared" si="8"/>
        <v>-16.645513938188962</v>
      </c>
      <c r="AN63">
        <f t="shared" si="26"/>
        <v>0</v>
      </c>
      <c r="AO63">
        <f t="shared" si="26"/>
        <v>0</v>
      </c>
      <c r="AP63">
        <f t="shared" si="26"/>
        <v>-2.8706420909608309E-14</v>
      </c>
      <c r="AQ63">
        <f t="shared" si="26"/>
        <v>-2.9482865610076473E-8</v>
      </c>
      <c r="AR63">
        <f t="shared" si="26"/>
        <v>-2.9482894316497384E-8</v>
      </c>
      <c r="AS63">
        <f t="shared" si="26"/>
        <v>-1.1216432127853939E-2</v>
      </c>
      <c r="AT63">
        <f t="shared" si="26"/>
        <v>-7.3280691436616195E-3</v>
      </c>
      <c r="AU63">
        <f t="shared" si="23"/>
        <v>-1.8544530754409875E-2</v>
      </c>
      <c r="AW63">
        <v>60</v>
      </c>
      <c r="AX63">
        <f>IF(Z63&gt;0, (R63*SUMPRODUCT(K63:$K$98, X63:$X$98)-K63*$AZ$3)/Z63, 0)</f>
        <v>-40700942055253.539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2000000</v>
      </c>
      <c r="S64">
        <f t="shared" si="1"/>
        <v>-280207806192199.88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-83.898627656772391</v>
      </c>
      <c r="AC64">
        <f t="shared" si="2"/>
        <v>-74.909489005157511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-3.5467894236401823E-6</v>
      </c>
      <c r="AI64">
        <f t="shared" si="25"/>
        <v>-3.5467927653337106E-6</v>
      </c>
      <c r="AJ64">
        <f t="shared" si="7"/>
        <v>-8.9891386516148799</v>
      </c>
      <c r="AK64">
        <f t="shared" si="22"/>
        <v>-5.872903935974068</v>
      </c>
      <c r="AL64">
        <f t="shared" si="8"/>
        <v>-14.862046134381714</v>
      </c>
      <c r="AN64">
        <f t="shared" si="26"/>
        <v>0</v>
      </c>
      <c r="AO64">
        <f t="shared" si="26"/>
        <v>0</v>
      </c>
      <c r="AP64">
        <f t="shared" si="26"/>
        <v>-3.324047603953345E-15</v>
      </c>
      <c r="AQ64">
        <f t="shared" si="26"/>
        <v>-3.5280604834406395E-9</v>
      </c>
      <c r="AR64">
        <f t="shared" si="26"/>
        <v>-3.5280638074882435E-9</v>
      </c>
      <c r="AS64">
        <f t="shared" si="26"/>
        <v>-8.9416712042583064E-3</v>
      </c>
      <c r="AT64">
        <f t="shared" si="26"/>
        <v>-5.8418918702784319E-3</v>
      </c>
      <c r="AU64">
        <f t="shared" si="23"/>
        <v>-1.4783566602600546E-2</v>
      </c>
      <c r="AW64">
        <v>61</v>
      </c>
      <c r="AX64">
        <f>IF(Z64&gt;0, (R64*SUMPRODUCT(K64:$K$98, X64:$X$98)-K64*$AZ$3)/Z64, 0)</f>
        <v>-280207806192199.88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2000000</v>
      </c>
      <c r="S65">
        <f t="shared" si="1"/>
        <v>-1988234907577641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-74.909489005157511</v>
      </c>
      <c r="AC65">
        <f t="shared" si="2"/>
        <v>-66.883472329133994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-4.6204500930086026E-7</v>
      </c>
      <c r="AI65">
        <f t="shared" si="25"/>
        <v>-4.6204542979614525E-7</v>
      </c>
      <c r="AJ65">
        <f t="shared" si="7"/>
        <v>-8.0260166760235165</v>
      </c>
      <c r="AK65">
        <f t="shared" si="22"/>
        <v>-5.2436642303610261</v>
      </c>
      <c r="AL65">
        <f t="shared" si="8"/>
        <v>-13.269681368429971</v>
      </c>
      <c r="AN65">
        <f t="shared" si="26"/>
        <v>0</v>
      </c>
      <c r="AO65">
        <f t="shared" si="26"/>
        <v>0</v>
      </c>
      <c r="AP65">
        <f t="shared" si="26"/>
        <v>-3.7345968355690871E-16</v>
      </c>
      <c r="AQ65">
        <f t="shared" si="26"/>
        <v>-4.1036175461858188E-10</v>
      </c>
      <c r="AR65">
        <f t="shared" si="26"/>
        <v>-4.1036212807826546E-10</v>
      </c>
      <c r="AS65">
        <f t="shared" si="26"/>
        <v>-7.128245559355025E-3</v>
      </c>
      <c r="AT65">
        <f t="shared" si="26"/>
        <v>-4.6571204339110259E-3</v>
      </c>
      <c r="AU65">
        <f t="shared" si="23"/>
        <v>-1.1785366403628178E-2</v>
      </c>
      <c r="AW65">
        <v>62</v>
      </c>
      <c r="AX65">
        <f>IF(Z65&gt;0, (R65*SUMPRODUCT(K65:$K$98, X65:$X$98)-K65*$AZ$3)/Z65, 0)</f>
        <v>-1988234907577641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2000000</v>
      </c>
      <c r="S66">
        <f t="shared" si="1"/>
        <v>-1.4581029643380564E+16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-66.883472329133994</v>
      </c>
      <c r="AC66">
        <f t="shared" si="2"/>
        <v>-59.717386008516179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-5.8415346278990691E-8</v>
      </c>
      <c r="AI66">
        <f t="shared" si="25"/>
        <v>-5.8415397473408602E-8</v>
      </c>
      <c r="AJ66">
        <f t="shared" si="7"/>
        <v>-7.1660863206178149</v>
      </c>
      <c r="AK66">
        <f t="shared" si="22"/>
        <v>-4.6818430630393797</v>
      </c>
      <c r="AL66">
        <f t="shared" si="8"/>
        <v>-11.847929442072592</v>
      </c>
      <c r="AN66">
        <f t="shared" si="26"/>
        <v>0</v>
      </c>
      <c r="AO66">
        <f t="shared" si="26"/>
        <v>0</v>
      </c>
      <c r="AP66">
        <f t="shared" si="26"/>
        <v>-4.059636804260554E-17</v>
      </c>
      <c r="AQ66">
        <f t="shared" si="26"/>
        <v>-4.6322450644803056E-11</v>
      </c>
      <c r="AR66">
        <f t="shared" si="26"/>
        <v>-4.6322491241171097E-11</v>
      </c>
      <c r="AS66">
        <f t="shared" si="26"/>
        <v>-5.6825937197705944E-3</v>
      </c>
      <c r="AT66">
        <f t="shared" si="26"/>
        <v>-3.7126278971037268E-3</v>
      </c>
      <c r="AU66">
        <f t="shared" si="23"/>
        <v>-9.3952216631968122E-3</v>
      </c>
      <c r="AW66">
        <v>63</v>
      </c>
      <c r="AX66">
        <f>IF(Z66&gt;0, (R66*SUMPRODUCT(K66:$K$98, X66:$X$98)-K66*$AZ$3)/Z66, 0)</f>
        <v>-1.4581029643380564E+16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-1.108704209645968E+17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-59.717386008516179</v>
      </c>
      <c r="AC67">
        <f t="shared" ref="AC67:AC89" si="29">S67*Z67</f>
        <v>-53.319094650501626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-7.1473685720526495E-9</v>
      </c>
      <c r="AI67">
        <f t="shared" ref="AI67:AI89" si="33">SUM(AE67:AH67)</f>
        <v>-7.1473745834728037E-9</v>
      </c>
      <c r="AJ67">
        <f t="shared" ref="AJ67:AJ89" si="34">AB67-AC67</f>
        <v>-6.3982913580145535</v>
      </c>
      <c r="AK67">
        <f t="shared" si="22"/>
        <v>-4.1802170205961326</v>
      </c>
      <c r="AL67">
        <f t="shared" ref="AL67:AL89" si="35">SUM(AI67:AK67)</f>
        <v>-10.57850838575806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-5.0604918210844374E-12</v>
      </c>
      <c r="AR67">
        <f t="shared" si="36"/>
        <v>-5.060496077300165E-12</v>
      </c>
      <c r="AS67">
        <f t="shared" si="36"/>
        <v>-4.5301289222376175E-3</v>
      </c>
      <c r="AT67">
        <f t="shared" si="36"/>
        <v>-2.9596842292140941E-3</v>
      </c>
      <c r="AU67">
        <f t="shared" si="23"/>
        <v>-7.4898131565122065E-3</v>
      </c>
      <c r="AW67">
        <v>64</v>
      </c>
      <c r="AX67">
        <f>IF(Z67&gt;0, (R67*SUMPRODUCT(K67:$K$98, X67:$X$98)-K67*$AZ$3)/Z67, 0)</f>
        <v>-1.108704209645968E+17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7"/>
        <v>2000000</v>
      </c>
      <c r="S68">
        <f t="shared" si="28"/>
        <v>-8.7588334308562778E+17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-53.319094650501626</v>
      </c>
      <c r="AC68">
        <f t="shared" si="29"/>
        <v>-47.606334509380908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-8.4350421483634955E-10</v>
      </c>
      <c r="AI68">
        <f t="shared" si="33"/>
        <v>-8.4350489424095986E-10</v>
      </c>
      <c r="AJ68">
        <f t="shared" si="34"/>
        <v>-5.7127601411207181</v>
      </c>
      <c r="AK68">
        <f t="shared" si="22"/>
        <v>-3.732336625535114</v>
      </c>
      <c r="AL68">
        <f t="shared" si="35"/>
        <v>-9.4450967674993365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-5.3323148347714653E-13</v>
      </c>
      <c r="AR68">
        <f t="shared" si="36"/>
        <v>-5.3323191297106233E-13</v>
      </c>
      <c r="AS68">
        <f t="shared" si="36"/>
        <v>-3.6113910413475758E-3</v>
      </c>
      <c r="AT68">
        <f t="shared" si="36"/>
        <v>-2.35944214701559E-3</v>
      </c>
      <c r="AU68">
        <f t="shared" si="23"/>
        <v>-5.9708331888963968E-3</v>
      </c>
      <c r="AW68">
        <v>65</v>
      </c>
      <c r="AX68">
        <f>IF(Z68&gt;0, (R68*SUMPRODUCT(K68:$K$98, X68:$X$98)-K68*$AZ$3)/Z68, 0)</f>
        <v>-8.7588334308562778E+17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7"/>
        <v>2000000</v>
      </c>
      <c r="S69">
        <f t="shared" si="28"/>
        <v>-7.2133010746576906E+18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-47.606334509380908</v>
      </c>
      <c r="AC69">
        <f t="shared" si="29"/>
        <v>-42.505655811947712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-9.5832335583397126E-11</v>
      </c>
      <c r="AI69">
        <f t="shared" si="33"/>
        <v>-9.583240924186391E-11</v>
      </c>
      <c r="AJ69">
        <f t="shared" si="34"/>
        <v>-5.1006786974331959</v>
      </c>
      <c r="AK69">
        <f t="shared" si="22"/>
        <v>-3.3324434156566638</v>
      </c>
      <c r="AL69">
        <f t="shared" si="35"/>
        <v>-8.4331221131856928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-5.4090696848555241E-14</v>
      </c>
      <c r="AR69">
        <f t="shared" si="36"/>
        <v>-5.4090738423643366E-14</v>
      </c>
      <c r="AS69">
        <f t="shared" si="36"/>
        <v>-2.8789788276071394E-3</v>
      </c>
      <c r="AT69">
        <f t="shared" si="36"/>
        <v>-1.880932834036839E-3</v>
      </c>
      <c r="AU69">
        <f t="shared" si="23"/>
        <v>-4.75991166169807E-3</v>
      </c>
      <c r="AW69">
        <v>66</v>
      </c>
      <c r="AX69">
        <f>IF(Z69&gt;0, (R69*SUMPRODUCT(K69:$K$98, X69:$X$98)-K69*$AZ$3)/Z69, 0)</f>
        <v>-7.2133010746576906E+18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7"/>
        <v>2000000</v>
      </c>
      <c r="S70">
        <f t="shared" si="28"/>
        <v>-6.2057249039535448E+19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-42.505655811947712</v>
      </c>
      <c r="AC70">
        <f t="shared" si="29"/>
        <v>-37.951478403524789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-1.0444389287366083E-11</v>
      </c>
      <c r="AI70">
        <f t="shared" si="33"/>
        <v>-1.0444396931815158E-11</v>
      </c>
      <c r="AJ70">
        <f t="shared" si="34"/>
        <v>-4.5541774084229232</v>
      </c>
      <c r="AK70">
        <f t="shared" si="22"/>
        <v>-2.97539590683634</v>
      </c>
      <c r="AL70">
        <f t="shared" si="35"/>
        <v>-7.5295733152697073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-5.263510961916805E-15</v>
      </c>
      <c r="AR70">
        <f t="shared" si="36"/>
        <v>-5.263514814381549E-15</v>
      </c>
      <c r="AS70">
        <f t="shared" si="36"/>
        <v>-2.2951042949676415E-3</v>
      </c>
      <c r="AT70">
        <f t="shared" si="36"/>
        <v>-1.4994681393788742E-3</v>
      </c>
      <c r="AU70">
        <f t="shared" si="23"/>
        <v>-3.7945724343517793E-3</v>
      </c>
      <c r="AW70">
        <v>67</v>
      </c>
      <c r="AX70">
        <f>IF(Z70&gt;0, (R70*SUMPRODUCT(K70:$K$98, X70:$X$98)-K70*$AZ$3)/Z70, 0)</f>
        <v>-6.2057249039535448E+19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7"/>
        <v>2000000</v>
      </c>
      <c r="S71">
        <f t="shared" si="28"/>
        <v>-5.5841378882801146E+20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-37.951478403524789</v>
      </c>
      <c r="AC71">
        <f t="shared" si="29"/>
        <v>-33.885248574575705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-1.0895182269178404E-12</v>
      </c>
      <c r="AI71">
        <f t="shared" si="33"/>
        <v>-1.0895189854335069E-12</v>
      </c>
      <c r="AJ71">
        <f t="shared" si="34"/>
        <v>-4.0662298289490835</v>
      </c>
      <c r="AK71">
        <f t="shared" si="22"/>
        <v>-2.6566034882467355</v>
      </c>
      <c r="AL71">
        <f t="shared" si="35"/>
        <v>-6.7228333171969084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-4.9024024259806469E-16</v>
      </c>
      <c r="AR71">
        <f t="shared" si="36"/>
        <v>-4.9024058390020646E-16</v>
      </c>
      <c r="AS71">
        <f t="shared" si="36"/>
        <v>-1.8296430922892749E-3</v>
      </c>
      <c r="AT71">
        <f t="shared" si="36"/>
        <v>-1.1953668202956602E-3</v>
      </c>
      <c r="AU71">
        <f t="shared" si="23"/>
        <v>-3.0250099125854251E-3</v>
      </c>
      <c r="AW71">
        <v>68</v>
      </c>
      <c r="AX71">
        <f>IF(Z71&gt;0, (R71*SUMPRODUCT(K71:$K$98, X71:$X$98)-K71*$AZ$3)/Z71, 0)</f>
        <v>-5.5841378882801146E+20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7"/>
        <v>2000000</v>
      </c>
      <c r="S72">
        <f t="shared" si="28"/>
        <v>-5.2728160002485927E+21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-33.885248574575705</v>
      </c>
      <c r="AC72">
        <f t="shared" si="29"/>
        <v>-30.254686227299732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-1.0867315920782581E-13</v>
      </c>
      <c r="AI72">
        <f t="shared" si="33"/>
        <v>-1.0867323093109054E-13</v>
      </c>
      <c r="AJ72">
        <f t="shared" si="34"/>
        <v>-3.6305623472759727</v>
      </c>
      <c r="AK72">
        <f t="shared" ref="AK72:AK89" si="49">G72*SUM(AB72:AB72, AE72:AF72)</f>
        <v>-2.3719674002202997</v>
      </c>
      <c r="AL72">
        <f t="shared" si="35"/>
        <v>-6.0025297474963812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-4.3659497035426928E-17</v>
      </c>
      <c r="AR72">
        <f t="shared" si="36"/>
        <v>-4.3659525850285045E-17</v>
      </c>
      <c r="AS72">
        <f t="shared" si="36"/>
        <v>-1.4585802712765287E-3</v>
      </c>
      <c r="AT72">
        <f t="shared" si="36"/>
        <v>-9.5293911056733109E-4</v>
      </c>
      <c r="AU72">
        <f t="shared" si="23"/>
        <v>-2.4115193818439033E-3</v>
      </c>
      <c r="AW72">
        <v>69</v>
      </c>
      <c r="AX72">
        <f>IF(Z72&gt;0, (R72*SUMPRODUCT(K72:$K$98, X72:$X$98)-K72*$AZ$3)/Z72, 0)</f>
        <v>-5.2728160002485927E+21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7"/>
        <v>2000000</v>
      </c>
      <c r="S73">
        <f t="shared" si="28"/>
        <v>-5.2421099511964812E+22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-30.254686227299732</v>
      </c>
      <c r="AC73">
        <f t="shared" si="29"/>
        <v>-27.013112702946188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-1.0330345288629371E-14</v>
      </c>
      <c r="AI73">
        <f t="shared" si="33"/>
        <v>-1.0330351730003397E-14</v>
      </c>
      <c r="AJ73">
        <f t="shared" si="34"/>
        <v>-3.2415735243535444</v>
      </c>
      <c r="AK73">
        <f t="shared" si="49"/>
        <v>-2.1178280359109816</v>
      </c>
      <c r="AL73">
        <f t="shared" si="35"/>
        <v>-5.3594015602645362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-3.705554891707497E-18</v>
      </c>
      <c r="AR73">
        <f t="shared" si="36"/>
        <v>-3.705557202265795E-18</v>
      </c>
      <c r="AS73">
        <f t="shared" si="36"/>
        <v>-1.1627712621783541E-3</v>
      </c>
      <c r="AT73">
        <f t="shared" si="36"/>
        <v>-7.5967722462319098E-4</v>
      </c>
      <c r="AU73">
        <f t="shared" si="23"/>
        <v>-1.9224484868015487E-3</v>
      </c>
      <c r="AW73">
        <v>70</v>
      </c>
      <c r="AX73">
        <f>IF(Z73&gt;0, (R73*SUMPRODUCT(K73:$K$98, X73:$X$98)-K73*$AZ$3)/Z73, 0)</f>
        <v>-5.2421099511964812E+22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7"/>
        <v>2000000</v>
      </c>
      <c r="S74">
        <f t="shared" si="28"/>
        <v>-5.5058340736782825E+23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-27.013112702946188</v>
      </c>
      <c r="AC74">
        <f t="shared" si="29"/>
        <v>-24.118850627630522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-9.327016678608765E-16</v>
      </c>
      <c r="AI74">
        <f t="shared" si="33"/>
        <v>-9.3270221543573772E-16</v>
      </c>
      <c r="AJ74">
        <f t="shared" si="34"/>
        <v>-2.894262075315666</v>
      </c>
      <c r="AK74">
        <f t="shared" si="49"/>
        <v>-1.8909178892062333</v>
      </c>
      <c r="AL74">
        <f t="shared" si="35"/>
        <v>-4.7851799645219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-2.9871920430953824E-19</v>
      </c>
      <c r="AR74">
        <f t="shared" si="36"/>
        <v>-2.9871937968300702E-19</v>
      </c>
      <c r="AS74">
        <f t="shared" si="36"/>
        <v>-9.2695413120085651E-4</v>
      </c>
      <c r="AT74">
        <f t="shared" si="36"/>
        <v>-6.0561003238455903E-4</v>
      </c>
      <c r="AU74">
        <f t="shared" si="23"/>
        <v>-1.5325641635854158E-3</v>
      </c>
      <c r="AW74">
        <v>71</v>
      </c>
      <c r="AX74">
        <f>IF(Z74&gt;0, (R74*SUMPRODUCT(K74:$K$98, X74:$X$98)-K74*$AZ$3)/Z74, 0)</f>
        <v>-5.5058340736782825E+23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7"/>
        <v>2000000</v>
      </c>
      <c r="S75">
        <f t="shared" si="28"/>
        <v>-6.1304508724797765E+24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-24.118850627630522</v>
      </c>
      <c r="AC75">
        <f t="shared" si="29"/>
        <v>-21.534688060384394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-7.971037537709845E-17</v>
      </c>
      <c r="AI75">
        <f t="shared" si="33"/>
        <v>-7.9710419286364886E-17</v>
      </c>
      <c r="AJ75">
        <f t="shared" si="34"/>
        <v>-2.5841625672461284</v>
      </c>
      <c r="AK75">
        <f t="shared" si="49"/>
        <v>-1.6883195439341367</v>
      </c>
      <c r="AL75">
        <f t="shared" si="35"/>
        <v>-4.2724821111802651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-2.2793825652962045E-20</v>
      </c>
      <c r="AR75">
        <f t="shared" si="36"/>
        <v>-2.2793838209171433E-20</v>
      </c>
      <c r="AS75">
        <f t="shared" si="36"/>
        <v>-7.3896215816394756E-4</v>
      </c>
      <c r="AT75">
        <f t="shared" si="36"/>
        <v>-4.8278861000044561E-4</v>
      </c>
      <c r="AU75">
        <f t="shared" si="23"/>
        <v>-1.2217507681643932E-3</v>
      </c>
      <c r="AW75">
        <v>72</v>
      </c>
      <c r="AX75">
        <f>IF(Z75&gt;0, (R75*SUMPRODUCT(K75:$K$98, X75:$X$98)-K75*$AZ$3)/Z75, 0)</f>
        <v>-6.1304508724797765E+24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7"/>
        <v>2000000</v>
      </c>
      <c r="S76">
        <f t="shared" si="28"/>
        <v>-7.2649693238336287E+25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-21.534688060384394</v>
      </c>
      <c r="AC76">
        <f t="shared" si="29"/>
        <v>-19.227400053914636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-6.4259096693878673E-18</v>
      </c>
      <c r="AI76">
        <f t="shared" si="33"/>
        <v>-6.4259129776262088E-18</v>
      </c>
      <c r="AJ76">
        <f t="shared" si="34"/>
        <v>-2.3072880064697578</v>
      </c>
      <c r="AK76">
        <f t="shared" si="49"/>
        <v>-1.5074281642269076</v>
      </c>
      <c r="AL76">
        <f t="shared" si="35"/>
        <v>-3.8147161706966655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-1.6406614031106839E-21</v>
      </c>
      <c r="AR76">
        <f t="shared" si="36"/>
        <v>-1.6406622477691428E-21</v>
      </c>
      <c r="AS76">
        <f t="shared" si="36"/>
        <v>-5.8909610823018783E-4</v>
      </c>
      <c r="AT76">
        <f t="shared" si="36"/>
        <v>-3.8487612404372248E-4</v>
      </c>
      <c r="AU76">
        <f t="shared" si="23"/>
        <v>-9.7397223227391032E-4</v>
      </c>
      <c r="AW76">
        <v>73</v>
      </c>
      <c r="AX76">
        <f>IF(Z76&gt;0, (R76*SUMPRODUCT(K76:$K$98, X76:$X$98)-K76*$AZ$3)/Z76, 0)</f>
        <v>-7.2649693238336287E+25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7"/>
        <v>2000000</v>
      </c>
      <c r="S77">
        <f t="shared" si="28"/>
        <v>-9.205765645565001E+26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-19.227400053914636</v>
      </c>
      <c r="AC77">
        <f t="shared" si="29"/>
        <v>-17.167321476709496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-4.8672806320753124E-19</v>
      </c>
      <c r="AI77">
        <f t="shared" si="33"/>
        <v>-4.8672829631309435E-19</v>
      </c>
      <c r="AJ77">
        <f t="shared" si="34"/>
        <v>-2.0600785772051395</v>
      </c>
      <c r="AK77">
        <f t="shared" si="49"/>
        <v>-1.3459180037740246</v>
      </c>
      <c r="AL77">
        <f t="shared" si="35"/>
        <v>-3.4059965809791644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-1.1095648990362606E-22</v>
      </c>
      <c r="AR77">
        <f t="shared" si="36"/>
        <v>-1.1095654304330921E-22</v>
      </c>
      <c r="AS77">
        <f t="shared" si="36"/>
        <v>-4.6962381077023867E-4</v>
      </c>
      <c r="AT77">
        <f t="shared" si="36"/>
        <v>-3.0682088970322263E-4</v>
      </c>
      <c r="AU77">
        <f t="shared" si="23"/>
        <v>-7.764447004734614E-4</v>
      </c>
      <c r="AW77">
        <v>74</v>
      </c>
      <c r="AX77">
        <f>IF(Z77&gt;0, (R77*SUMPRODUCT(K77:$K$98, X77:$X$98)-K77*$AZ$3)/Z77, 0)</f>
        <v>-9.205765645565001E+26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7"/>
        <v>2000000</v>
      </c>
      <c r="S78">
        <f t="shared" si="28"/>
        <v>-1.2534418823906867E+28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-17.167321476709496</v>
      </c>
      <c r="AC78">
        <f t="shared" si="29"/>
        <v>-15.327965604204906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-3.4478181058511492E-20</v>
      </c>
      <c r="AI78">
        <f t="shared" si="33"/>
        <v>-3.4478196344387348E-20</v>
      </c>
      <c r="AJ78">
        <f t="shared" si="34"/>
        <v>-1.8393558725045906</v>
      </c>
      <c r="AK78">
        <f t="shared" si="49"/>
        <v>-1.201712503369665</v>
      </c>
      <c r="AL78">
        <f t="shared" si="35"/>
        <v>-3.0410683758742554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-7.0176652120246122E-24</v>
      </c>
      <c r="AR78">
        <f t="shared" si="36"/>
        <v>-7.0176683233012501E-24</v>
      </c>
      <c r="AS78">
        <f t="shared" si="36"/>
        <v>-3.7438122669821355E-4</v>
      </c>
      <c r="AT78">
        <f t="shared" si="36"/>
        <v>-2.4459573477616603E-4</v>
      </c>
      <c r="AU78">
        <f t="shared" si="23"/>
        <v>-6.1897696147437953E-4</v>
      </c>
      <c r="AW78">
        <v>75</v>
      </c>
      <c r="AX78">
        <f>IF(Z78&gt;0, (R78*SUMPRODUCT(K78:$K$98, X78:$X$98)-K78*$AZ$3)/Z78, 0)</f>
        <v>-1.2534418823906867E+28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7"/>
        <v>2000000</v>
      </c>
      <c r="S79">
        <f t="shared" si="28"/>
        <v>-1.8434476278343256E+29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-15.327965604204906</v>
      </c>
      <c r="AC79">
        <f t="shared" si="29"/>
        <v>-13.685683575182951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-2.2728035123339608E-21</v>
      </c>
      <c r="AI79">
        <f t="shared" si="33"/>
        <v>-2.2728044403291049E-21</v>
      </c>
      <c r="AJ79">
        <f t="shared" si="34"/>
        <v>-1.6422820290219544</v>
      </c>
      <c r="AK79">
        <f t="shared" si="49"/>
        <v>-1.0729575922943435</v>
      </c>
      <c r="AL79">
        <f t="shared" si="35"/>
        <v>-2.7152396213162979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-4.1304005410608418E-25</v>
      </c>
      <c r="AR79">
        <f t="shared" si="36"/>
        <v>-4.1304022275205928E-25</v>
      </c>
      <c r="AS79">
        <f t="shared" si="36"/>
        <v>-2.9845442179385622E-4</v>
      </c>
      <c r="AT79">
        <f t="shared" si="36"/>
        <v>-1.9499022223865272E-4</v>
      </c>
      <c r="AU79">
        <f t="shared" si="23"/>
        <v>-4.9344464403250886E-4</v>
      </c>
      <c r="AW79">
        <v>76</v>
      </c>
      <c r="AX79">
        <f>IF(Z79&gt;0, (R79*SUMPRODUCT(K79:$K$98, X79:$X$98)-K79*$AZ$3)/Z79, 0)</f>
        <v>-1.8434476278343256E+29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7"/>
        <v>2000000</v>
      </c>
      <c r="S80">
        <f t="shared" si="28"/>
        <v>-2.9893261465518082E+30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-13.685683575182951</v>
      </c>
      <c r="AC80">
        <f t="shared" si="29"/>
        <v>-12.219360334984776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-1.3881910317414021E-22</v>
      </c>
      <c r="AI80">
        <f t="shared" si="33"/>
        <v>-1.3881915426993796E-22</v>
      </c>
      <c r="AJ80">
        <f t="shared" si="34"/>
        <v>-1.4663232401981752</v>
      </c>
      <c r="AK80">
        <f t="shared" si="49"/>
        <v>-0.9579978502628067</v>
      </c>
      <c r="AL80">
        <f t="shared" si="35"/>
        <v>-2.4243210904609818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-2.2524828278806235E-26</v>
      </c>
      <c r="AR80">
        <f t="shared" si="36"/>
        <v>-2.252483656962532E-26</v>
      </c>
      <c r="AS80">
        <f t="shared" si="36"/>
        <v>-2.3792603778209222E-4</v>
      </c>
      <c r="AT80">
        <f t="shared" si="36"/>
        <v>-1.5544501135096676E-4</v>
      </c>
      <c r="AU80">
        <f t="shared" si="23"/>
        <v>-3.9337104913305895E-4</v>
      </c>
      <c r="AW80">
        <v>77</v>
      </c>
      <c r="AX80">
        <f>IF(Z80&gt;0, (R80*SUMPRODUCT(K80:$K$98, X80:$X$98)-K80*$AZ$3)/Z80, 0)</f>
        <v>-2.9893261465518082E+30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7"/>
        <v>2000000</v>
      </c>
      <c r="S81">
        <f t="shared" si="28"/>
        <v>-5.3983066695249623E+31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-12.219360334984776</v>
      </c>
      <c r="AC81">
        <f t="shared" si="29"/>
        <v>-10.910143156236407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-7.6893682362985217E-24</v>
      </c>
      <c r="AI81">
        <f t="shared" si="33"/>
        <v>-7.689370762586815E-24</v>
      </c>
      <c r="AJ81">
        <f t="shared" si="34"/>
        <v>-1.3092171787483693</v>
      </c>
      <c r="AK81">
        <f t="shared" si="49"/>
        <v>-0.85535522344893444</v>
      </c>
      <c r="AL81">
        <f t="shared" si="35"/>
        <v>-2.1645724021973036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-1.1139992310574827E-27</v>
      </c>
      <c r="AR81">
        <f t="shared" si="36"/>
        <v>-1.1139995970541589E-27</v>
      </c>
      <c r="AS81">
        <f t="shared" si="36"/>
        <v>-1.8967318062985646E-4</v>
      </c>
      <c r="AT81">
        <f t="shared" si="36"/>
        <v>-1.2391981134483954E-4</v>
      </c>
      <c r="AU81">
        <f t="shared" si="23"/>
        <v>-3.1359299197469598E-4</v>
      </c>
      <c r="AW81">
        <v>78</v>
      </c>
      <c r="AX81">
        <f>IF(Z81&gt;0, (R81*SUMPRODUCT(K81:$K$98, X81:$X$98)-K81*$AZ$3)/Z81, 0)</f>
        <v>-5.3983066695249623E+31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7"/>
        <v>2000000</v>
      </c>
      <c r="S82">
        <f t="shared" si="28"/>
        <v>-1.0988915706807904E+33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-10.910143156236407</v>
      </c>
      <c r="AC82">
        <f t="shared" si="29"/>
        <v>-9.7411992466396473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-3.8243492937749935E-25</v>
      </c>
      <c r="AI82">
        <f t="shared" si="33"/>
        <v>-3.8243504018460157E-25</v>
      </c>
      <c r="AJ82">
        <f t="shared" si="34"/>
        <v>-1.1689439095967593</v>
      </c>
      <c r="AK82">
        <f t="shared" si="49"/>
        <v>-0.76371002093654849</v>
      </c>
      <c r="AL82">
        <f t="shared" si="35"/>
        <v>-1.9326539305333079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-4.9469071655156582E-29</v>
      </c>
      <c r="AR82">
        <f t="shared" si="36"/>
        <v>-4.946908598837789E-29</v>
      </c>
      <c r="AS82">
        <f t="shared" si="36"/>
        <v>-1.5120629833375047E-4</v>
      </c>
      <c r="AT82">
        <f t="shared" si="36"/>
        <v>-9.8788114911383526E-5</v>
      </c>
      <c r="AU82">
        <f t="shared" si="23"/>
        <v>-2.4999441324513404E-4</v>
      </c>
      <c r="AW82">
        <v>79</v>
      </c>
      <c r="AX82">
        <f>IF(Z82&gt;0, (R82*SUMPRODUCT(K82:$K$98, X82:$X$98)-K82*$AZ$3)/Z82, 0)</f>
        <v>-1.0988915706807904E+33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7"/>
        <v>2000000</v>
      </c>
      <c r="S83">
        <f t="shared" si="28"/>
        <v>-2.5600420420807041E+34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-9.7411992466396473</v>
      </c>
      <c r="AC83">
        <f t="shared" si="29"/>
        <v>-8.6974993273568266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-1.6872364012989229E-26</v>
      </c>
      <c r="AI83">
        <f t="shared" si="33"/>
        <v>-1.687236825974533E-26</v>
      </c>
      <c r="AJ83">
        <f t="shared" si="34"/>
        <v>-1.0436999192828207</v>
      </c>
      <c r="AK83">
        <f t="shared" si="49"/>
        <v>-0.68188394726477541</v>
      </c>
      <c r="AL83">
        <f t="shared" si="35"/>
        <v>-1.7255838665475962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-1.9486512611931002E-30</v>
      </c>
      <c r="AR83">
        <f t="shared" si="36"/>
        <v>-1.9486517516665527E-30</v>
      </c>
      <c r="AS83">
        <f t="shared" si="36"/>
        <v>-1.2054073527881892E-4</v>
      </c>
      <c r="AT83">
        <f t="shared" si="36"/>
        <v>-7.8753280382161603E-5</v>
      </c>
      <c r="AU83">
        <f t="shared" si="23"/>
        <v>-1.9929401566098052E-4</v>
      </c>
      <c r="AW83">
        <v>80</v>
      </c>
      <c r="AX83">
        <f>IF(Z83&gt;0, (R83*SUMPRODUCT(K83:$K$98, X83:$X$98)-K83*$AZ$3)/Z83, 0)</f>
        <v>-2.5600420420807041E+34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7"/>
        <v>2000000</v>
      </c>
      <c r="S84">
        <f t="shared" si="28"/>
        <v>-6.9600332366598013E+35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-8.6974993273568266</v>
      </c>
      <c r="AC84">
        <f t="shared" si="29"/>
        <v>-7.7656243994257377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-6.5037126020555136E-28</v>
      </c>
      <c r="AI84">
        <f t="shared" si="33"/>
        <v>-6.5037139967371434E-28</v>
      </c>
      <c r="AJ84">
        <f t="shared" si="34"/>
        <v>-0.93187492793108895</v>
      </c>
      <c r="AK84">
        <f t="shared" si="49"/>
        <v>-0.60882495291497796</v>
      </c>
      <c r="AL84">
        <f t="shared" si="35"/>
        <v>-1.5406998808460668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-6.706586112966953E-32</v>
      </c>
      <c r="AR84">
        <f t="shared" si="36"/>
        <v>-6.7065875511535736E-32</v>
      </c>
      <c r="AS84">
        <f t="shared" si="36"/>
        <v>-9.6094336159772631E-5</v>
      </c>
      <c r="AT84">
        <f t="shared" si="36"/>
        <v>-6.2781632957718107E-5</v>
      </c>
      <c r="AU84">
        <f t="shared" si="23"/>
        <v>-1.5887596911749071E-4</v>
      </c>
      <c r="AW84">
        <v>81</v>
      </c>
      <c r="AX84">
        <f>IF(Z84&gt;0, (R84*SUMPRODUCT(K84:$K$98, X84:$X$98)-K84*$AZ$3)/Z84, 0)</f>
        <v>-6.9600332366598013E+35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7"/>
        <v>2000000</v>
      </c>
      <c r="S85">
        <f t="shared" si="28"/>
        <v>-2.2692899907096171E+37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-7.7656243994257377</v>
      </c>
      <c r="AC85">
        <f t="shared" si="29"/>
        <v>-6.9335932137729817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-2.1480676615713509E-29</v>
      </c>
      <c r="AI85">
        <f t="shared" si="33"/>
        <v>-2.1480680434966029E-29</v>
      </c>
      <c r="AJ85">
        <f t="shared" si="34"/>
        <v>-0.83203118565275602</v>
      </c>
      <c r="AK85">
        <f t="shared" si="49"/>
        <v>-0.54359370795980166</v>
      </c>
      <c r="AL85">
        <f t="shared" si="35"/>
        <v>-1.3756248936125577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-1.9777441020290012E-33</v>
      </c>
      <c r="AR85">
        <f t="shared" si="36"/>
        <v>-1.9777444536708176E-33</v>
      </c>
      <c r="AS85">
        <f t="shared" si="36"/>
        <v>-7.6605816453900191E-5</v>
      </c>
      <c r="AT85">
        <f t="shared" si="36"/>
        <v>-5.0049133416548223E-5</v>
      </c>
      <c r="AU85">
        <f t="shared" si="23"/>
        <v>-1.2665494987044841E-4</v>
      </c>
      <c r="AW85">
        <v>82</v>
      </c>
      <c r="AX85">
        <f>IF(Z85&gt;0, (R85*SUMPRODUCT(K85:$K$98, X85:$X$98)-K85*$AZ$3)/Z85, 0)</f>
        <v>-2.2692899907096171E+37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7"/>
        <v>2000000</v>
      </c>
      <c r="S86">
        <f t="shared" si="28"/>
        <v>-9.2400663840340818E+38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-6.9335932137729817</v>
      </c>
      <c r="AC86">
        <f t="shared" si="29"/>
        <v>-6.190708226583018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-5.9156989419168624E-31</v>
      </c>
      <c r="AI86">
        <f t="shared" si="33"/>
        <v>-5.9156997793984299E-31</v>
      </c>
      <c r="AJ86">
        <f t="shared" si="34"/>
        <v>-0.74288498718996365</v>
      </c>
      <c r="AK86">
        <f t="shared" si="49"/>
        <v>-0.48535152496410877</v>
      </c>
      <c r="AL86">
        <f t="shared" si="35"/>
        <v>-1.2282365121540724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-4.8630662094015223E-35</v>
      </c>
      <c r="AR86">
        <f t="shared" si="36"/>
        <v>-4.8630668978625732E-35</v>
      </c>
      <c r="AS86">
        <f t="shared" si="36"/>
        <v>-6.1069687861846686E-5</v>
      </c>
      <c r="AT86">
        <f t="shared" si="36"/>
        <v>-3.9898862736406434E-5</v>
      </c>
      <c r="AU86">
        <f t="shared" si="23"/>
        <v>-1.0096855059825312E-4</v>
      </c>
      <c r="AW86">
        <v>83</v>
      </c>
      <c r="AX86">
        <f>IF(Z86&gt;0, (R86*SUMPRODUCT(K86:$K$98, X86:$X$98)-K86*$AZ$3)/Z86, 0)</f>
        <v>-9.2400663840340818E+38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7"/>
        <v>2000000</v>
      </c>
      <c r="S87">
        <f t="shared" si="28"/>
        <v>-5.0087812541661416E+40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-6.190708226583018</v>
      </c>
      <c r="AC87">
        <f t="shared" si="29"/>
        <v>-5.5274180594491229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-1.3044998934435443E-32</v>
      </c>
      <c r="AI87">
        <f t="shared" si="33"/>
        <v>-1.3045000313867329E-32</v>
      </c>
      <c r="AJ87">
        <f t="shared" si="34"/>
        <v>-0.6632901671338951</v>
      </c>
      <c r="AK87">
        <f t="shared" si="49"/>
        <v>-0.4333495758608113</v>
      </c>
      <c r="AL87">
        <f t="shared" si="35"/>
        <v>-1.0966397429947063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-9.5748095362446125E-37</v>
      </c>
      <c r="AR87">
        <f t="shared" si="36"/>
        <v>-9.5748105487243863E-37</v>
      </c>
      <c r="AS87">
        <f t="shared" si="36"/>
        <v>-4.8684381267415971E-5</v>
      </c>
      <c r="AT87">
        <f t="shared" si="36"/>
        <v>-3.1807129094711757E-5</v>
      </c>
      <c r="AU87">
        <f t="shared" si="23"/>
        <v>-8.0491510362127721E-5</v>
      </c>
      <c r="AW87">
        <v>84</v>
      </c>
      <c r="AX87">
        <f>IF(Z87&gt;0, (R87*SUMPRODUCT(K87:$K$98, X87:$X$98)-K87*$AZ$3)/Z87, 0)</f>
        <v>-5.0087812541661416E+40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7"/>
        <v>2000000</v>
      </c>
      <c r="S88">
        <f t="shared" si="28"/>
        <v>-4.060220413082386E+42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-5.5274180594491229</v>
      </c>
      <c r="AC88">
        <f t="shared" si="29"/>
        <v>-4.9351946959367163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-2.1607101239985994E-34</v>
      </c>
      <c r="AI88">
        <f t="shared" si="33"/>
        <v>-2.1607102759360001E-34</v>
      </c>
      <c r="AJ88">
        <f t="shared" si="34"/>
        <v>-0.59222336351240656</v>
      </c>
      <c r="AK88">
        <f t="shared" si="49"/>
        <v>-0.38691926416143863</v>
      </c>
      <c r="AL88">
        <f t="shared" si="35"/>
        <v>-0.97914262767384519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-1.416004325016931E-38</v>
      </c>
      <c r="AR88">
        <f t="shared" si="36"/>
        <v>-1.4160044245879076E-38</v>
      </c>
      <c r="AS88">
        <f t="shared" si="36"/>
        <v>-3.8810890678743612E-5</v>
      </c>
      <c r="AT88">
        <f t="shared" si="36"/>
        <v>-2.5356448576779138E-5</v>
      </c>
      <c r="AU88">
        <f t="shared" si="23"/>
        <v>-6.4167339255522747E-5</v>
      </c>
      <c r="AW88">
        <v>85</v>
      </c>
      <c r="AX88">
        <f>IF(Z88&gt;0, (R88*SUMPRODUCT(K88:$K$98, X88:$X$98)-K88*$AZ$3)/Z88, 0)</f>
        <v>-4.060220413082386E+42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-4.9351946959367163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-2.4309984157683098E-36</v>
      </c>
      <c r="AI89">
        <f t="shared" si="33"/>
        <v>-2.4309984157683098E-36</v>
      </c>
      <c r="AJ89">
        <f t="shared" si="34"/>
        <v>-4.9351946959367163</v>
      </c>
      <c r="AK89">
        <f t="shared" si="49"/>
        <v>-0.34546362871557018</v>
      </c>
      <c r="AL89">
        <f t="shared" si="35"/>
        <v>-5.2806583246522862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-1.4224425210804751E-40</v>
      </c>
      <c r="AR89">
        <f t="shared" si="36"/>
        <v>-1.4224425210804751E-40</v>
      </c>
      <c r="AS89">
        <f t="shared" si="36"/>
        <v>-2.8877150802636582E-4</v>
      </c>
      <c r="AT89">
        <f t="shared" si="36"/>
        <v>-2.0214005561845611E-5</v>
      </c>
      <c r="AU89">
        <f t="shared" si="23"/>
        <v>-3.0898551358821147E-4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93768.998730569991</v>
      </c>
      <c r="AO91" s="8">
        <f t="shared" si="50"/>
        <v>-9376.8998730570001</v>
      </c>
      <c r="AP91" s="8">
        <f t="shared" si="50"/>
        <v>-180.10405908749468</v>
      </c>
      <c r="AQ91" s="8">
        <f t="shared" si="50"/>
        <v>-75307.150938872641</v>
      </c>
      <c r="AR91" s="8">
        <f t="shared" si="50"/>
        <v>8904.8438595528096</v>
      </c>
      <c r="AS91" s="8">
        <f t="shared" si="50"/>
        <v>-21371.625262926766</v>
      </c>
      <c r="AT91" s="8">
        <f t="shared" si="50"/>
        <v>12466.781403373943</v>
      </c>
      <c r="AU91" s="8">
        <f t="shared" si="50"/>
        <v>-1.013973876650559E-11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242998.44464438126</v>
      </c>
      <c r="K3">
        <v>1</v>
      </c>
      <c r="L3" s="2">
        <v>0</v>
      </c>
      <c r="O3">
        <f>$C$3</f>
        <v>242998.44464438126</v>
      </c>
      <c r="P3">
        <f>O3*C5</f>
        <v>24299.844464438127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242998.44464438126</v>
      </c>
      <c r="AF3">
        <f t="shared" ref="AF3:AG34" si="4">-$Z3*P3</f>
        <v>-24299.844464438127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218598.60017994314</v>
      </c>
      <c r="AJ3">
        <f t="shared" ref="AJ3:AJ66" si="7">AB3-AC3</f>
        <v>0</v>
      </c>
      <c r="AL3">
        <f t="shared" ref="AL3:AL66" si="8">SUM(AI3:AK3)</f>
        <v>218598.60017994314</v>
      </c>
      <c r="AN3">
        <f t="shared" ref="AN3:AU34" si="9">AE3*$K3</f>
        <v>242998.44464438126</v>
      </c>
      <c r="AO3">
        <f t="shared" si="9"/>
        <v>-24299.844464438127</v>
      </c>
      <c r="AP3">
        <f t="shared" si="9"/>
        <v>-100</v>
      </c>
      <c r="AQ3">
        <f t="shared" si="9"/>
        <v>0</v>
      </c>
      <c r="AR3">
        <f t="shared" si="9"/>
        <v>218598.60017994314</v>
      </c>
      <c r="AS3">
        <f t="shared" si="9"/>
        <v>0</v>
      </c>
      <c r="AT3">
        <f t="shared" si="9"/>
        <v>0</v>
      </c>
      <c r="AU3">
        <f t="shared" si="9"/>
        <v>218598.60017994314</v>
      </c>
      <c r="AW3">
        <v>0</v>
      </c>
      <c r="AX3">
        <f>IF(Z3&gt;0, (R3*SUMPRODUCT(K3:$K$98, X3:$X$98)-K3*$AZ$3)/Z3, 0)</f>
        <v>0</v>
      </c>
      <c r="AZ3">
        <f>C6*ABS(SUMPRODUCT(X4:X79, K4:K79))/1</f>
        <v>198343.07245709441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21519.179665098152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21251.043477545842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-21251.043477545842</v>
      </c>
      <c r="AK4">
        <f>G4*SUM(AB4, AE4:AF4)</f>
        <v>0</v>
      </c>
      <c r="AL4">
        <f t="shared" si="8"/>
        <v>-26171.71347754584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-4393.4553571428569</v>
      </c>
      <c r="AR4">
        <f t="shared" si="9"/>
        <v>-4393.4553571428569</v>
      </c>
      <c r="AS4">
        <f t="shared" si="9"/>
        <v>-18974.145962094499</v>
      </c>
      <c r="AT4">
        <f t="shared" si="9"/>
        <v>0</v>
      </c>
      <c r="AU4">
        <f t="shared" si="9"/>
        <v>-23367.601319237354</v>
      </c>
      <c r="AW4">
        <v>1</v>
      </c>
      <c r="AX4">
        <f>IF(Z4&gt;0, (R4*SUMPRODUCT(K4:$K$98, X4:$X$98)-K4*$AZ$3)/Z4, 0)</f>
        <v>21519.179665098152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2000000</v>
      </c>
      <c r="S5">
        <f t="shared" si="1"/>
        <v>36747.494882706618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21251.043477545842</v>
      </c>
      <c r="AC5">
        <f t="shared" si="2"/>
        <v>35831.734082497511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-5169.2566256492</v>
      </c>
      <c r="AI5">
        <f t="shared" si="6"/>
        <v>-5181.4451211496644</v>
      </c>
      <c r="AJ5">
        <f t="shared" si="7"/>
        <v>-14580.690604951669</v>
      </c>
      <c r="AK5">
        <f>G5*SUM(AB5, AE5:AF5)</f>
        <v>1487.5730434282091</v>
      </c>
      <c r="AL5">
        <f t="shared" si="8"/>
        <v>-18274.562682673124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-4120.8997334575888</v>
      </c>
      <c r="AR5">
        <f t="shared" si="9"/>
        <v>-4130.6163274471173</v>
      </c>
      <c r="AS5">
        <f t="shared" si="9"/>
        <v>-11623.637280733154</v>
      </c>
      <c r="AT5">
        <f t="shared" si="9"/>
        <v>1185.8841226309064</v>
      </c>
      <c r="AU5">
        <f t="shared" si="9"/>
        <v>-14568.369485549365</v>
      </c>
      <c r="AW5">
        <v>2</v>
      </c>
      <c r="AX5">
        <f>IF(Z5&gt;0, (R5*SUMPRODUCT(K5:$K$98, X5:$X$98)-K5*$AZ$3)/Z5, 0)</f>
        <v>36747.494882706618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2000000</v>
      </c>
      <c r="S6">
        <f t="shared" si="1"/>
        <v>50542.500198546186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35831.734082497511</v>
      </c>
      <c r="AC6">
        <f t="shared" si="2"/>
        <v>48652.036100909958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-5464.595923156181</v>
      </c>
      <c r="AI6">
        <f t="shared" si="6"/>
        <v>-5476.6283799771218</v>
      </c>
      <c r="AJ6">
        <f t="shared" si="7"/>
        <v>-12820.302018412447</v>
      </c>
      <c r="AK6">
        <f>G6*SUM(AB6, AE6:AF6)</f>
        <v>2508.2213857748261</v>
      </c>
      <c r="AL6">
        <f t="shared" si="8"/>
        <v>-15788.709012614743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-3889.5914403842617</v>
      </c>
      <c r="AR6">
        <f t="shared" si="9"/>
        <v>-3898.1559054820755</v>
      </c>
      <c r="AS6">
        <f t="shared" si="9"/>
        <v>-9125.2377477083846</v>
      </c>
      <c r="AT6">
        <f t="shared" si="9"/>
        <v>1785.3024395377029</v>
      </c>
      <c r="AU6">
        <f t="shared" si="9"/>
        <v>-11238.091213652757</v>
      </c>
      <c r="AW6">
        <v>3</v>
      </c>
      <c r="AX6">
        <f>IF(Z6&gt;0, (R6*SUMPRODUCT(K6:$K$98, X6:$X$98)-K6*$AZ$3)/Z6, 0)</f>
        <v>50542.500198546186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2000000</v>
      </c>
      <c r="S7">
        <f t="shared" si="1"/>
        <v>63035.945647625362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48652.036100909958</v>
      </c>
      <c r="AC7">
        <f t="shared" si="2"/>
        <v>59888.517653266885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-5802.5319773302599</v>
      </c>
      <c r="AI7">
        <f t="shared" si="6"/>
        <v>-5814.4078437581329</v>
      </c>
      <c r="AJ7">
        <f t="shared" si="7"/>
        <v>-11236.481552356927</v>
      </c>
      <c r="AK7">
        <f>G7*SUM(AB7, AE7:AF7)</f>
        <v>3405.6425270636973</v>
      </c>
      <c r="AL7">
        <f t="shared" si="8"/>
        <v>-13645.246869051363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-3687.6139721155123</v>
      </c>
      <c r="AR7">
        <f t="shared" si="9"/>
        <v>-3695.1612999271465</v>
      </c>
      <c r="AS7">
        <f t="shared" si="9"/>
        <v>-7140.9871641852087</v>
      </c>
      <c r="AT7">
        <f t="shared" si="9"/>
        <v>2164.3473945332944</v>
      </c>
      <c r="AU7">
        <f t="shared" si="9"/>
        <v>-8671.8010695790617</v>
      </c>
      <c r="AW7">
        <v>4</v>
      </c>
      <c r="AX7">
        <f>IF(Z7&gt;0, (R7*SUMPRODUCT(K7:$K$98, X7:$X$98)-K7*$AZ$3)/Z7, 0)</f>
        <v>63035.945647625362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2000000</v>
      </c>
      <c r="S8">
        <f t="shared" si="1"/>
        <v>74464.277178666729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59888.517653266885</v>
      </c>
      <c r="AC8">
        <f t="shared" si="2"/>
        <v>69706.325996098822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-8928.7514151317373</v>
      </c>
      <c r="AI8">
        <f t="shared" si="6"/>
        <v>-8940.452718198987</v>
      </c>
      <c r="AJ8">
        <f t="shared" si="7"/>
        <v>-9817.8083428319369</v>
      </c>
      <c r="AK8">
        <f t="shared" ref="AK8:AK71" si="22">G8*SUM(AB8:AB8, AE8:AF8)</f>
        <v>4192.196235728682</v>
      </c>
      <c r="AL8">
        <f t="shared" si="8"/>
        <v>-14566.064825302241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-5066.4133409811957</v>
      </c>
      <c r="AR8">
        <f t="shared" si="9"/>
        <v>-5073.0529745884551</v>
      </c>
      <c r="AS8">
        <f t="shared" si="9"/>
        <v>-5570.8881180209582</v>
      </c>
      <c r="AT8">
        <f t="shared" si="9"/>
        <v>2378.7647285948738</v>
      </c>
      <c r="AU8">
        <f t="shared" si="9"/>
        <v>-8265.1763640145382</v>
      </c>
      <c r="AW8">
        <v>5</v>
      </c>
      <c r="AX8">
        <f>IF(Z8&gt;0, (R8*SUMPRODUCT(K8:$K$98, X8:$X$98)-K8*$AZ$3)/Z8, 0)</f>
        <v>74464.277178666729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2000000</v>
      </c>
      <c r="S9">
        <f t="shared" si="1"/>
        <v>83312.26484651916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69706.325996098822</v>
      </c>
      <c r="AC9">
        <f t="shared" si="2"/>
        <v>76698.325436320694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-12261.093405986509</v>
      </c>
      <c r="AI9">
        <f t="shared" si="6"/>
        <v>-12272.601064189297</v>
      </c>
      <c r="AJ9">
        <f t="shared" si="7"/>
        <v>-6991.9994402218726</v>
      </c>
      <c r="AK9">
        <f t="shared" si="22"/>
        <v>4879.4428197269181</v>
      </c>
      <c r="AL9">
        <f t="shared" si="8"/>
        <v>-14385.157684684251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-6211.8514991347993</v>
      </c>
      <c r="AR9">
        <f t="shared" si="9"/>
        <v>-6217.6816369122034</v>
      </c>
      <c r="AS9">
        <f t="shared" si="9"/>
        <v>-3542.3645156708067</v>
      </c>
      <c r="AT9">
        <f t="shared" si="9"/>
        <v>2472.0775864788761</v>
      </c>
      <c r="AU9">
        <f t="shared" si="9"/>
        <v>-7287.968566104134</v>
      </c>
      <c r="AW9">
        <v>6</v>
      </c>
      <c r="AX9">
        <f>IF(Z9&gt;0, (R9*SUMPRODUCT(K9:$K$98, X9:$X$98)-K9*$AZ$3)/Z9, 0)</f>
        <v>83312.26484651916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2000000</v>
      </c>
      <c r="S10">
        <f t="shared" si="1"/>
        <v>89926.395657795554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76698.325436320694</v>
      </c>
      <c r="AC10">
        <f t="shared" si="2"/>
        <v>81252.913920402949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-15714.858041729194</v>
      </c>
      <c r="AI10">
        <f t="shared" si="6"/>
        <v>-15726.152405487195</v>
      </c>
      <c r="AJ10">
        <f t="shared" si="7"/>
        <v>-4554.5884840822546</v>
      </c>
      <c r="AK10">
        <f t="shared" si="22"/>
        <v>5368.8827805424489</v>
      </c>
      <c r="AL10">
        <f t="shared" si="8"/>
        <v>-14911.858109027002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-7108.6037043068727</v>
      </c>
      <c r="AR10">
        <f t="shared" si="9"/>
        <v>-7113.7127008905336</v>
      </c>
      <c r="AS10">
        <f t="shared" si="9"/>
        <v>-2060.2645269570594</v>
      </c>
      <c r="AT10">
        <f t="shared" si="9"/>
        <v>2428.6099130141361</v>
      </c>
      <c r="AU10">
        <f t="shared" si="9"/>
        <v>-6745.3673148334574</v>
      </c>
      <c r="AW10">
        <v>7</v>
      </c>
      <c r="AX10">
        <f>IF(Z10&gt;0, (R10*SUMPRODUCT(K10:$K$98, X10:$X$98)-K10*$AZ$3)/Z10, 0)</f>
        <v>89926.395657795554</v>
      </c>
    </row>
    <row r="11" spans="1:52" x14ac:dyDescent="0.25">
      <c r="A11" t="s">
        <v>33</v>
      </c>
      <c r="C11" s="12">
        <f>AU81</f>
        <v>4.1681415263727928E-13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2000000</v>
      </c>
      <c r="S11">
        <f t="shared" si="1"/>
        <v>94669.115082497272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81252.913920402949</v>
      </c>
      <c r="AC11">
        <f t="shared" si="2"/>
        <v>83757.203058254134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-19554.609636052079</v>
      </c>
      <c r="AI11">
        <f t="shared" si="6"/>
        <v>-19565.668839862275</v>
      </c>
      <c r="AJ11">
        <f t="shared" si="7"/>
        <v>-2504.2891378511849</v>
      </c>
      <c r="AK11">
        <f t="shared" si="22"/>
        <v>5687.7039744282074</v>
      </c>
      <c r="AL11">
        <f t="shared" si="8"/>
        <v>-16382.254003285252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-7897.7788616851913</v>
      </c>
      <c r="AR11">
        <f t="shared" si="9"/>
        <v>-7902.2454886189353</v>
      </c>
      <c r="AS11">
        <f t="shared" si="9"/>
        <v>-1011.440380789008</v>
      </c>
      <c r="AT11">
        <f t="shared" si="9"/>
        <v>2297.1682409831519</v>
      </c>
      <c r="AU11">
        <f t="shared" si="9"/>
        <v>-6616.5176284247909</v>
      </c>
      <c r="AW11">
        <v>8</v>
      </c>
      <c r="AX11">
        <f>IF(Z11&gt;0, (R11*SUMPRODUCT(K11:$K$98, X11:$X$98)-K11*$AZ$3)/Z11, 0)</f>
        <v>94669.115082497272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2000000</v>
      </c>
      <c r="S12">
        <f t="shared" si="1"/>
        <v>97732.733055962512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83757.203058254134</v>
      </c>
      <c r="AC12">
        <f t="shared" si="2"/>
        <v>84442.364234210079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-23751.630839080368</v>
      </c>
      <c r="AI12">
        <f t="shared" si="6"/>
        <v>-23762.431003159716</v>
      </c>
      <c r="AJ12">
        <f t="shared" si="7"/>
        <v>-685.16117595594551</v>
      </c>
      <c r="AK12">
        <f t="shared" si="22"/>
        <v>5863.0042140777896</v>
      </c>
      <c r="AL12">
        <f t="shared" si="8"/>
        <v>-18584.58796503787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-8565.0761902340291</v>
      </c>
      <c r="AR12">
        <f t="shared" si="9"/>
        <v>-8568.9708376724866</v>
      </c>
      <c r="AS12">
        <f t="shared" si="9"/>
        <v>-247.07598877788197</v>
      </c>
      <c r="AT12">
        <f t="shared" si="9"/>
        <v>2114.2580961056983</v>
      </c>
      <c r="AU12">
        <f t="shared" si="9"/>
        <v>-6701.7887303446705</v>
      </c>
      <c r="AW12">
        <v>9</v>
      </c>
      <c r="AX12">
        <f>IF(Z12&gt;0, (R12*SUMPRODUCT(K12:$K$98, X12:$X$98)-K12*$AZ$3)/Z12, 0)</f>
        <v>97732.733055962512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2000000</v>
      </c>
      <c r="S13">
        <f t="shared" si="1"/>
        <v>99301.087791150174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84442.364234210079</v>
      </c>
      <c r="AC13">
        <f t="shared" si="2"/>
        <v>83540.62736329851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-28173.740023953374</v>
      </c>
      <c r="AI13">
        <f t="shared" si="6"/>
        <v>-28184.256100516781</v>
      </c>
      <c r="AJ13">
        <f t="shared" si="7"/>
        <v>901.73687091156899</v>
      </c>
      <c r="AK13">
        <f t="shared" si="22"/>
        <v>5910.965496394706</v>
      </c>
      <c r="AL13">
        <f t="shared" si="8"/>
        <v>-21371.553733210505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-9071.190262377102</v>
      </c>
      <c r="AR13">
        <f t="shared" si="9"/>
        <v>-9074.5761575844572</v>
      </c>
      <c r="AS13">
        <f t="shared" si="9"/>
        <v>290.33513888056456</v>
      </c>
      <c r="AT13">
        <f t="shared" si="9"/>
        <v>1903.1726922501337</v>
      </c>
      <c r="AU13">
        <f t="shared" si="9"/>
        <v>-6881.0683264537593</v>
      </c>
      <c r="AW13">
        <v>10</v>
      </c>
      <c r="AX13">
        <f>IF(Z13&gt;0, (R13*SUMPRODUCT(K13:$K$98, X13:$X$98)-K13*$AZ$3)/Z13, 0)</f>
        <v>99301.087791150174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2000000</v>
      </c>
      <c r="S14">
        <f t="shared" si="1"/>
        <v>99597.355948635988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83540.62736329851</v>
      </c>
      <c r="AC14">
        <f t="shared" si="2"/>
        <v>81311.704350316431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-32938.034368837587</v>
      </c>
      <c r="AI14">
        <f t="shared" si="6"/>
        <v>-32948.239421920553</v>
      </c>
      <c r="AJ14">
        <f t="shared" si="7"/>
        <v>2228.9230129820789</v>
      </c>
      <c r="AK14">
        <f t="shared" si="22"/>
        <v>5847.8439154308962</v>
      </c>
      <c r="AL14">
        <f t="shared" si="8"/>
        <v>-24871.472493507579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-9468.8977970269825</v>
      </c>
      <c r="AR14">
        <f t="shared" si="9"/>
        <v>-9471.8315059293964</v>
      </c>
      <c r="AS14">
        <f t="shared" si="9"/>
        <v>640.76210410832675</v>
      </c>
      <c r="AT14">
        <f t="shared" si="9"/>
        <v>1681.1153861861555</v>
      </c>
      <c r="AU14">
        <f t="shared" si="9"/>
        <v>-7149.954015634914</v>
      </c>
      <c r="AW14">
        <v>11</v>
      </c>
      <c r="AX14">
        <f>IF(Z14&gt;0, (R14*SUMPRODUCT(K14:$K$98, X14:$X$98)-K14*$AZ$3)/Z14, 0)</f>
        <v>99597.355948635988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2000000</v>
      </c>
      <c r="S15">
        <f t="shared" si="1"/>
        <v>98769.420352138477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81311.704350316431</v>
      </c>
      <c r="AC15">
        <f t="shared" si="2"/>
        <v>77951.973740249261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-38016.680148914034</v>
      </c>
      <c r="AI15">
        <f t="shared" si="6"/>
        <v>-38026.545547215239</v>
      </c>
      <c r="AJ15">
        <f t="shared" si="7"/>
        <v>3359.7306100671703</v>
      </c>
      <c r="AK15">
        <f t="shared" si="22"/>
        <v>5691.8193045221506</v>
      </c>
      <c r="AL15">
        <f t="shared" si="8"/>
        <v>-28974.99563262592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-9757.934910697637</v>
      </c>
      <c r="AR15">
        <f t="shared" si="9"/>
        <v>-9760.4671127235415</v>
      </c>
      <c r="AS15">
        <f t="shared" si="9"/>
        <v>862.35916661045951</v>
      </c>
      <c r="AT15">
        <f t="shared" si="9"/>
        <v>1460.9482490165826</v>
      </c>
      <c r="AU15">
        <f t="shared" si="9"/>
        <v>-7437.1596970964993</v>
      </c>
      <c r="AW15">
        <v>12</v>
      </c>
      <c r="AX15">
        <f>IF(Z15&gt;0, (R15*SUMPRODUCT(K15:$K$98, X15:$X$98)-K15*$AZ$3)/Z15, 0)</f>
        <v>98769.420352138477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2000000</v>
      </c>
      <c r="S16">
        <f t="shared" si="1"/>
        <v>96917.25562618993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77951.973740249261</v>
      </c>
      <c r="AC16">
        <f t="shared" si="2"/>
        <v>73648.652389337192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-42853.711756711877</v>
      </c>
      <c r="AI16">
        <f t="shared" si="6"/>
        <v>-42863.210665331593</v>
      </c>
      <c r="AJ16">
        <f t="shared" si="7"/>
        <v>4303.3213509120687</v>
      </c>
      <c r="AK16">
        <f t="shared" si="22"/>
        <v>5456.6381618174491</v>
      </c>
      <c r="AL16">
        <f t="shared" si="8"/>
        <v>-33103.251152602075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-9820.9646859008317</v>
      </c>
      <c r="AR16">
        <f t="shared" si="9"/>
        <v>-9823.1415905908725</v>
      </c>
      <c r="AS16">
        <f t="shared" si="9"/>
        <v>986.21018546360028</v>
      </c>
      <c r="AT16">
        <f t="shared" si="9"/>
        <v>1250.5206315659379</v>
      </c>
      <c r="AU16">
        <f t="shared" si="9"/>
        <v>-7586.4107735613343</v>
      </c>
      <c r="AW16">
        <v>13</v>
      </c>
      <c r="AX16">
        <f>IF(Z16&gt;0, (R16*SUMPRODUCT(K16:$K$98, X16:$X$98)-K16*$AZ$3)/Z16, 0)</f>
        <v>96917.25562618993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2000000</v>
      </c>
      <c r="S17">
        <f t="shared" si="1"/>
        <v>94295.411198788468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73648.652389337192</v>
      </c>
      <c r="AC17">
        <f t="shared" si="2"/>
        <v>68697.878381816336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-47549.256812223393</v>
      </c>
      <c r="AI17">
        <f t="shared" si="6"/>
        <v>-47558.363548901834</v>
      </c>
      <c r="AJ17">
        <f t="shared" si="7"/>
        <v>4950.7740075208567</v>
      </c>
      <c r="AK17">
        <f t="shared" si="22"/>
        <v>5155.4056672536035</v>
      </c>
      <c r="AL17">
        <f t="shared" si="8"/>
        <v>-37452.183874127375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-9729.5200189426105</v>
      </c>
      <c r="AR17">
        <f t="shared" si="9"/>
        <v>-9731.3834376952964</v>
      </c>
      <c r="AS17">
        <f t="shared" si="9"/>
        <v>1013.026449722602</v>
      </c>
      <c r="AT17">
        <f t="shared" si="9"/>
        <v>1054.8981415923979</v>
      </c>
      <c r="AU17">
        <f t="shared" si="9"/>
        <v>-7663.4588463802966</v>
      </c>
      <c r="AW17">
        <v>14</v>
      </c>
      <c r="AX17">
        <f>IF(Z17&gt;0, (R17*SUMPRODUCT(K17:$K$98, X17:$X$98)-K17*$AZ$3)/Z17, 0)</f>
        <v>94295.411198788468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2000000</v>
      </c>
      <c r="S18">
        <f t="shared" si="1"/>
        <v>91084.905969486761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68697.878381816336</v>
      </c>
      <c r="AC18">
        <f t="shared" si="2"/>
        <v>63316.742897141594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-52227.499120327549</v>
      </c>
      <c r="AI18">
        <f t="shared" si="6"/>
        <v>-52236.188367769704</v>
      </c>
      <c r="AJ18">
        <f t="shared" si="7"/>
        <v>5381.1354846747417</v>
      </c>
      <c r="AK18">
        <f t="shared" si="22"/>
        <v>4808.8514867271442</v>
      </c>
      <c r="AL18">
        <f t="shared" si="8"/>
        <v>-42046.201396367818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-9541.7688244631008</v>
      </c>
      <c r="AR18">
        <f t="shared" si="9"/>
        <v>-9543.3563174839819</v>
      </c>
      <c r="AS18">
        <f t="shared" si="9"/>
        <v>983.11333440619035</v>
      </c>
      <c r="AT18">
        <f t="shared" si="9"/>
        <v>878.55918759983558</v>
      </c>
      <c r="AU18">
        <f t="shared" si="9"/>
        <v>-7681.6837954779567</v>
      </c>
      <c r="AW18">
        <v>15</v>
      </c>
      <c r="AX18">
        <f>IF(Z18&gt;0, (R18*SUMPRODUCT(K18:$K$98, X18:$X$98)-K18*$AZ$3)/Z18, 0)</f>
        <v>91084.905969486761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2000000</v>
      </c>
      <c r="S19">
        <f t="shared" si="1"/>
        <v>87428.419000994778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63316.742897141594</v>
      </c>
      <c r="AC19">
        <f t="shared" si="2"/>
        <v>57657.460263989051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-57412.985979395686</v>
      </c>
      <c r="AI19">
        <f t="shared" si="6"/>
        <v>-57421.229503201044</v>
      </c>
      <c r="AJ19">
        <f t="shared" si="7"/>
        <v>5659.282633152543</v>
      </c>
      <c r="AK19">
        <f t="shared" si="22"/>
        <v>4432.1720027999118</v>
      </c>
      <c r="AL19">
        <f t="shared" si="8"/>
        <v>-47329.77486724859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-9365.3016843298974</v>
      </c>
      <c r="AR19">
        <f t="shared" si="9"/>
        <v>-9366.6463816324704</v>
      </c>
      <c r="AS19">
        <f t="shared" si="9"/>
        <v>923.15158795927027</v>
      </c>
      <c r="AT19">
        <f t="shared" si="9"/>
        <v>722.98326267089476</v>
      </c>
      <c r="AU19">
        <f t="shared" si="9"/>
        <v>-7720.5115310023057</v>
      </c>
      <c r="AW19">
        <v>16</v>
      </c>
      <c r="AX19">
        <f>IF(Z19&gt;0, (R19*SUMPRODUCT(K19:$K$98, X19:$X$98)-K19*$AZ$3)/Z19, 0)</f>
        <v>87428.419000994778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2000000</v>
      </c>
      <c r="S20">
        <f t="shared" si="1"/>
        <v>83237.522534851334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57657.460263989051</v>
      </c>
      <c r="AC20">
        <f t="shared" si="2"/>
        <v>51758.664107615012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-62136.385035296553</v>
      </c>
      <c r="AI20">
        <f t="shared" si="6"/>
        <v>-62144.157771457394</v>
      </c>
      <c r="AJ20">
        <f t="shared" si="7"/>
        <v>5898.7961563740391</v>
      </c>
      <c r="AK20">
        <f t="shared" si="22"/>
        <v>4036.0222184792337</v>
      </c>
      <c r="AL20">
        <f t="shared" si="8"/>
        <v>-52209.339396604119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-9049.8128463180965</v>
      </c>
      <c r="AR20">
        <f t="shared" si="9"/>
        <v>-9050.9449013534759</v>
      </c>
      <c r="AS20">
        <f t="shared" si="9"/>
        <v>859.12627848307238</v>
      </c>
      <c r="AT20">
        <f t="shared" si="9"/>
        <v>587.82379599441583</v>
      </c>
      <c r="AU20">
        <f t="shared" si="9"/>
        <v>-7603.9948268759872</v>
      </c>
      <c r="AW20">
        <v>17</v>
      </c>
      <c r="AX20">
        <f>IF(Z20&gt;0, (R20*SUMPRODUCT(K20:$K$98, X20:$X$98)-K20*$AZ$3)/Z20, 0)</f>
        <v>83237.522534851334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2000000</v>
      </c>
      <c r="S21">
        <f t="shared" si="1"/>
        <v>78605.602613107592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51758.664107615012</v>
      </c>
      <c r="AC21">
        <f t="shared" si="2"/>
        <v>45803.945482686089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-65789.682503116608</v>
      </c>
      <c r="AI21">
        <f t="shared" si="6"/>
        <v>-65796.966326400187</v>
      </c>
      <c r="AJ21">
        <f t="shared" si="7"/>
        <v>5954.7186249289225</v>
      </c>
      <c r="AK21">
        <f t="shared" si="22"/>
        <v>3623.1064875330512</v>
      </c>
      <c r="AL21">
        <f t="shared" si="8"/>
        <v>-56219.141213938216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-8555.2633466470234</v>
      </c>
      <c r="AR21">
        <f t="shared" si="9"/>
        <v>-8556.2105320413066</v>
      </c>
      <c r="AS21">
        <f t="shared" si="9"/>
        <v>774.34916924910578</v>
      </c>
      <c r="AT21">
        <f t="shared" si="9"/>
        <v>471.14728258982211</v>
      </c>
      <c r="AU21">
        <f t="shared" si="9"/>
        <v>-7310.7140802023796</v>
      </c>
      <c r="AW21">
        <v>18</v>
      </c>
      <c r="AX21">
        <f>IF(Z21&gt;0, (R21*SUMPRODUCT(K21:$K$98, X21:$X$98)-K21*$AZ$3)/Z21, 0)</f>
        <v>78605.602613107592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2000000</v>
      </c>
      <c r="S22">
        <f t="shared" si="1"/>
        <v>73776.80102311731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45803.945482686089</v>
      </c>
      <c r="AC22">
        <f t="shared" si="2"/>
        <v>40012.159119422256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-69076.283786343192</v>
      </c>
      <c r="AI22">
        <f t="shared" si="6"/>
        <v>-69083.06304462027</v>
      </c>
      <c r="AJ22">
        <f t="shared" si="7"/>
        <v>5791.7863632638328</v>
      </c>
      <c r="AK22">
        <f t="shared" si="22"/>
        <v>3206.2761837880266</v>
      </c>
      <c r="AL22">
        <f t="shared" si="8"/>
        <v>-60085.000497568413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-8020.2246699968955</v>
      </c>
      <c r="AR22">
        <f t="shared" si="9"/>
        <v>-8021.0117878251549</v>
      </c>
      <c r="AS22">
        <f t="shared" si="9"/>
        <v>672.46564707616665</v>
      </c>
      <c r="AT22">
        <f t="shared" si="9"/>
        <v>372.27039351998633</v>
      </c>
      <c r="AU22">
        <f t="shared" si="9"/>
        <v>-6976.2757472290014</v>
      </c>
      <c r="AW22">
        <v>19</v>
      </c>
      <c r="AX22">
        <f>IF(Z22&gt;0, (R22*SUMPRODUCT(K22:$K$98, X22:$X$98)-K22*$AZ$3)/Z22, 0)</f>
        <v>73776.80102311731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2000000</v>
      </c>
      <c r="S23">
        <f t="shared" si="1"/>
        <v>68767.808483869914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40012.159119422256</v>
      </c>
      <c r="AC23">
        <f t="shared" si="2"/>
        <v>34459.324613160345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-71641.032109579464</v>
      </c>
      <c r="AI23">
        <f t="shared" si="6"/>
        <v>-71647.295818823099</v>
      </c>
      <c r="AJ23">
        <f t="shared" si="7"/>
        <v>5552.8345062619119</v>
      </c>
      <c r="AK23">
        <f t="shared" si="22"/>
        <v>2800.8511383595583</v>
      </c>
      <c r="AL23">
        <f t="shared" si="8"/>
        <v>-63293.610174201618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-7426.7940458418234</v>
      </c>
      <c r="AR23">
        <f t="shared" si="9"/>
        <v>-7427.443384316517</v>
      </c>
      <c r="AS23">
        <f t="shared" si="9"/>
        <v>575.64439029259358</v>
      </c>
      <c r="AT23">
        <f t="shared" si="9"/>
        <v>290.35517698629877</v>
      </c>
      <c r="AU23">
        <f t="shared" si="9"/>
        <v>-6561.4438170376234</v>
      </c>
      <c r="AW23">
        <v>20</v>
      </c>
      <c r="AX23">
        <f>IF(Z23&gt;0, (R23*SUMPRODUCT(K23:$K$98, X23:$X$98)-K23*$AZ$3)/Z23, 0)</f>
        <v>68767.808483869914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2000000</v>
      </c>
      <c r="S24">
        <f t="shared" si="1"/>
        <v>63665.027527040489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34459.324613160345</v>
      </c>
      <c r="AC24">
        <f t="shared" si="2"/>
        <v>29235.55749922476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-73753.422505139766</v>
      </c>
      <c r="AI24">
        <f t="shared" si="6"/>
        <v>-73759.162618400296</v>
      </c>
      <c r="AJ24">
        <f t="shared" si="7"/>
        <v>5223.7671139355843</v>
      </c>
      <c r="AK24">
        <f t="shared" si="22"/>
        <v>2412.1527229212243</v>
      </c>
      <c r="AL24">
        <f t="shared" si="8"/>
        <v>-66123.242781543493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-6826.5881470866743</v>
      </c>
      <c r="AR24">
        <f t="shared" si="9"/>
        <v>-6827.1194497410634</v>
      </c>
      <c r="AS24">
        <f t="shared" si="9"/>
        <v>483.50985556837986</v>
      </c>
      <c r="AT24">
        <f t="shared" si="9"/>
        <v>223.26791934447965</v>
      </c>
      <c r="AU24">
        <f t="shared" si="9"/>
        <v>-6120.3416748282043</v>
      </c>
      <c r="AW24">
        <v>21</v>
      </c>
      <c r="AX24">
        <f>IF(Z24&gt;0, (R24*SUMPRODUCT(K24:$K$98, X24:$X$98)-K24*$AZ$3)/Z24, 0)</f>
        <v>63665.027527040489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2000000</v>
      </c>
      <c r="S25">
        <f t="shared" si="1"/>
        <v>58479.756275153297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29235.55749922476</v>
      </c>
      <c r="AC25">
        <f t="shared" si="2"/>
        <v>24375.957684197234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-75579.382487876937</v>
      </c>
      <c r="AI25">
        <f t="shared" si="6"/>
        <v>-75584.592828864319</v>
      </c>
      <c r="AJ25">
        <f t="shared" si="7"/>
        <v>4859.5998150275263</v>
      </c>
      <c r="AK25">
        <f t="shared" si="22"/>
        <v>2046.4890249457335</v>
      </c>
      <c r="AL25">
        <f t="shared" si="8"/>
        <v>-68678.503988891054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-6246.0699053844282</v>
      </c>
      <c r="AR25">
        <f t="shared" si="9"/>
        <v>-6246.5005010438108</v>
      </c>
      <c r="AS25">
        <f t="shared" si="9"/>
        <v>401.60952838856423</v>
      </c>
      <c r="AT25">
        <f t="shared" si="9"/>
        <v>169.12699058454737</v>
      </c>
      <c r="AU25">
        <f t="shared" si="9"/>
        <v>-5675.7639820706981</v>
      </c>
      <c r="AW25">
        <v>22</v>
      </c>
      <c r="AX25">
        <f>IF(Z25&gt;0, (R25*SUMPRODUCT(K25:$K$98, X25:$X$98)-K25*$AZ$3)/Z25, 0)</f>
        <v>58479.756275153297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2000000</v>
      </c>
      <c r="S26">
        <f t="shared" si="1"/>
        <v>53103.468668511327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24375.957684197234</v>
      </c>
      <c r="AC26">
        <f t="shared" si="2"/>
        <v>19886.127361008461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-76360.256547377707</v>
      </c>
      <c r="AI26">
        <f t="shared" si="6"/>
        <v>-76364.937533351796</v>
      </c>
      <c r="AJ26">
        <f t="shared" si="7"/>
        <v>4489.830323188773</v>
      </c>
      <c r="AK26">
        <f t="shared" si="22"/>
        <v>1706.3170378938066</v>
      </c>
      <c r="AL26">
        <f t="shared" si="8"/>
        <v>-70168.790172269219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-5634.4672303478155</v>
      </c>
      <c r="AR26">
        <f t="shared" si="9"/>
        <v>-5634.8126307336879</v>
      </c>
      <c r="AS26">
        <f t="shared" si="9"/>
        <v>331.29540116373323</v>
      </c>
      <c r="AT26">
        <f t="shared" si="9"/>
        <v>125.90564606906061</v>
      </c>
      <c r="AU26">
        <f t="shared" si="9"/>
        <v>-5177.6115835008941</v>
      </c>
      <c r="AW26">
        <v>23</v>
      </c>
      <c r="AX26">
        <f>IF(Z26&gt;0, (R26*SUMPRODUCT(K26:$K$98, X26:$X$98)-K26*$AZ$3)/Z26, 0)</f>
        <v>53103.468668511327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2000000</v>
      </c>
      <c r="S27">
        <f t="shared" si="1"/>
        <v>47544.968587884701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19886.127361008461</v>
      </c>
      <c r="AC27">
        <f t="shared" si="2"/>
        <v>15819.731186192499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-76004.233064036176</v>
      </c>
      <c r="AI27">
        <f t="shared" si="6"/>
        <v>-76008.392213693864</v>
      </c>
      <c r="AJ27">
        <f t="shared" si="7"/>
        <v>4066.3961748159618</v>
      </c>
      <c r="AK27">
        <f t="shared" si="22"/>
        <v>1392.0289152705925</v>
      </c>
      <c r="AL27">
        <f t="shared" si="8"/>
        <v>-70549.967123607305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-5007.3187368901008</v>
      </c>
      <c r="AR27">
        <f t="shared" si="9"/>
        <v>-5007.5927504176498</v>
      </c>
      <c r="AS27">
        <f t="shared" si="9"/>
        <v>267.90273300460427</v>
      </c>
      <c r="AT27">
        <f t="shared" si="9"/>
        <v>91.709792846070783</v>
      </c>
      <c r="AU27">
        <f t="shared" si="9"/>
        <v>-4647.9802245669744</v>
      </c>
      <c r="AW27">
        <v>24</v>
      </c>
      <c r="AX27">
        <f>IF(Z27&gt;0, (R27*SUMPRODUCT(K27:$K$98, X27:$X$98)-K27*$AZ$3)/Z27, 0)</f>
        <v>47544.968587884701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2000000</v>
      </c>
      <c r="S28">
        <f t="shared" si="1"/>
        <v>41832.806274572933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15819.731186192499</v>
      </c>
      <c r="AC28">
        <f t="shared" si="2"/>
        <v>12212.47589174154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-74938.560336425377</v>
      </c>
      <c r="AI28">
        <f t="shared" si="6"/>
        <v>-74942.209528584397</v>
      </c>
      <c r="AJ28">
        <f t="shared" si="7"/>
        <v>3607.2552944509589</v>
      </c>
      <c r="AK28">
        <f t="shared" si="22"/>
        <v>1107.3811830334751</v>
      </c>
      <c r="AL28">
        <f t="shared" si="8"/>
        <v>-70227.573051099971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-4408.1339072541068</v>
      </c>
      <c r="AR28">
        <f t="shared" si="9"/>
        <v>-4408.3485648031447</v>
      </c>
      <c r="AS28">
        <f t="shared" si="9"/>
        <v>212.19068399772877</v>
      </c>
      <c r="AT28">
        <f t="shared" si="9"/>
        <v>65.139822799775416</v>
      </c>
      <c r="AU28">
        <f t="shared" si="9"/>
        <v>-4131.0180580056413</v>
      </c>
      <c r="AW28">
        <v>25</v>
      </c>
      <c r="AX28">
        <f>IF(Z28&gt;0, (R28*SUMPRODUCT(K28:$K$98, X28:$X$98)-K28*$AZ$3)/Z28, 0)</f>
        <v>41832.806274572933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2000000</v>
      </c>
      <c r="S29">
        <f t="shared" si="1"/>
        <v>35862.340460971551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12212.47589174154</v>
      </c>
      <c r="AC29">
        <f t="shared" si="2"/>
        <v>9054.3986295223822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-73079.014111809127</v>
      </c>
      <c r="AI29">
        <f t="shared" si="6"/>
        <v>-73082.170068208346</v>
      </c>
      <c r="AJ29">
        <f t="shared" si="7"/>
        <v>3158.077262219158</v>
      </c>
      <c r="AK29">
        <f t="shared" si="22"/>
        <v>854.87331242190794</v>
      </c>
      <c r="AL29">
        <f t="shared" si="8"/>
        <v>-69069.219493567274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-3838.1689728887663</v>
      </c>
      <c r="AR29">
        <f t="shared" si="9"/>
        <v>-3838.3347262733528</v>
      </c>
      <c r="AS29">
        <f t="shared" si="9"/>
        <v>165.86477402787452</v>
      </c>
      <c r="AT29">
        <f t="shared" si="9"/>
        <v>44.898638321369994</v>
      </c>
      <c r="AU29">
        <f t="shared" si="9"/>
        <v>-3627.5713139241079</v>
      </c>
      <c r="AW29">
        <v>26</v>
      </c>
      <c r="AX29">
        <f>IF(Z29&gt;0, (R29*SUMPRODUCT(K29:$K$98, X29:$X$98)-K29*$AZ$3)/Z29, 0)</f>
        <v>35862.340460971551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2000000</v>
      </c>
      <c r="S30">
        <f t="shared" si="1"/>
        <v>29490.662845952382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9054.3986295223822</v>
      </c>
      <c r="AC30">
        <f t="shared" si="2"/>
        <v>6332.3516611291088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-70455.590468419905</v>
      </c>
      <c r="AI30">
        <f t="shared" si="6"/>
        <v>-70458.274517814716</v>
      </c>
      <c r="AJ30">
        <f t="shared" si="7"/>
        <v>2722.0469683932733</v>
      </c>
      <c r="AK30">
        <f t="shared" si="22"/>
        <v>633.80790406656683</v>
      </c>
      <c r="AL30">
        <f t="shared" si="8"/>
        <v>-67102.419645354879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-3303.914856858979</v>
      </c>
      <c r="AR30">
        <f t="shared" si="9"/>
        <v>-3304.0407215435712</v>
      </c>
      <c r="AS30">
        <f t="shared" si="9"/>
        <v>127.64652684265799</v>
      </c>
      <c r="AT30">
        <f t="shared" si="9"/>
        <v>29.721521553052476</v>
      </c>
      <c r="AU30">
        <f t="shared" si="9"/>
        <v>-3146.6726731478611</v>
      </c>
      <c r="AW30">
        <v>27</v>
      </c>
      <c r="AX30">
        <f>IF(Z30&gt;0, (R30*SUMPRODUCT(K30:$K$98, X30:$X$98)-K30*$AZ$3)/Z30, 0)</f>
        <v>29490.662845952382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2000000</v>
      </c>
      <c r="S31">
        <f t="shared" si="1"/>
        <v>22478.703133785988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6332.3516611291088</v>
      </c>
      <c r="AC31">
        <f t="shared" si="2"/>
        <v>4024.9743082839523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-67038.964924196916</v>
      </c>
      <c r="AI31">
        <f t="shared" si="6"/>
        <v>-67041.203139567006</v>
      </c>
      <c r="AJ31">
        <f t="shared" si="7"/>
        <v>2307.3773528451566</v>
      </c>
      <c r="AK31">
        <f t="shared" si="22"/>
        <v>443.26461627903768</v>
      </c>
      <c r="AL31">
        <f t="shared" si="8"/>
        <v>-64290.561170442808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-2806.8723697455057</v>
      </c>
      <c r="AR31">
        <f t="shared" si="9"/>
        <v>-2806.9660821840398</v>
      </c>
      <c r="AS31">
        <f t="shared" si="9"/>
        <v>96.60820010572651</v>
      </c>
      <c r="AT31">
        <f t="shared" si="9"/>
        <v>18.559164887559298</v>
      </c>
      <c r="AU31">
        <f t="shared" si="9"/>
        <v>-2691.7987171907539</v>
      </c>
      <c r="AW31">
        <v>28</v>
      </c>
      <c r="AX31">
        <f>IF(Z31&gt;0, (R31*SUMPRODUCT(K31:$K$98, X31:$X$98)-K31*$AZ$3)/Z31, 0)</f>
        <v>22478.703133785988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2000000</v>
      </c>
      <c r="S32">
        <f t="shared" si="1"/>
        <v>14448.041110342472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4024.9743082839523</v>
      </c>
      <c r="AC32">
        <f t="shared" si="2"/>
        <v>2107.8675671222245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-62747.383085485024</v>
      </c>
      <c r="AI32">
        <f t="shared" si="6"/>
        <v>-62749.206747557124</v>
      </c>
      <c r="AJ32">
        <f t="shared" si="7"/>
        <v>1917.1067411617278</v>
      </c>
      <c r="AK32">
        <f t="shared" si="22"/>
        <v>281.74820157987671</v>
      </c>
      <c r="AL32">
        <f t="shared" si="8"/>
        <v>-60550.351804815524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-2345.702661446237</v>
      </c>
      <c r="AR32">
        <f t="shared" si="9"/>
        <v>-2345.7708359065214</v>
      </c>
      <c r="AS32">
        <f t="shared" si="9"/>
        <v>71.667728021311575</v>
      </c>
      <c r="AT32">
        <f t="shared" si="9"/>
        <v>10.532670428712892</v>
      </c>
      <c r="AU32">
        <f t="shared" si="9"/>
        <v>-2263.5704374564971</v>
      </c>
      <c r="AW32">
        <v>29</v>
      </c>
      <c r="AX32">
        <f>IF(Z32&gt;0, (R32*SUMPRODUCT(K32:$K$98, X32:$X$98)-K32*$AZ$3)/Z32, 0)</f>
        <v>14448.041110342472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2000000</v>
      </c>
      <c r="S33">
        <f t="shared" si="1"/>
        <v>4816.955441541033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2107.8675671222245</v>
      </c>
      <c r="AC33">
        <f t="shared" si="2"/>
        <v>556.59850262579039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-57768.362297260959</v>
      </c>
      <c r="AI33">
        <f t="shared" si="6"/>
        <v>-57769.806670447979</v>
      </c>
      <c r="AJ33">
        <f t="shared" si="7"/>
        <v>1551.2690644964341</v>
      </c>
      <c r="AK33">
        <f t="shared" si="22"/>
        <v>147.55072969855573</v>
      </c>
      <c r="AL33">
        <f t="shared" si="8"/>
        <v>-56070.986876252995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-1928.187999425418</v>
      </c>
      <c r="AR33">
        <f t="shared" si="9"/>
        <v>-1928.2362096037086</v>
      </c>
      <c r="AS33">
        <f t="shared" si="9"/>
        <v>51.778140752031348</v>
      </c>
      <c r="AT33">
        <f t="shared" si="9"/>
        <v>4.9249370243045369</v>
      </c>
      <c r="AU33">
        <f t="shared" si="9"/>
        <v>-1871.5331318273729</v>
      </c>
      <c r="AW33">
        <v>30</v>
      </c>
      <c r="AX33">
        <f>IF(Z33&gt;0, (R33*SUMPRODUCT(K33:$K$98, X33:$X$98)-K33*$AZ$3)/Z33, 0)</f>
        <v>4816.955441541033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2000000</v>
      </c>
      <c r="S34">
        <f t="shared" si="1"/>
        <v>-7484.699156927878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556.59850262579039</v>
      </c>
      <c r="AC34">
        <f t="shared" si="2"/>
        <v>-662.27378523730658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-51821.336753687217</v>
      </c>
      <c r="AI34">
        <f t="shared" si="6"/>
        <v>-51822.442799787656</v>
      </c>
      <c r="AJ34">
        <f t="shared" si="7"/>
        <v>1218.872287863097</v>
      </c>
      <c r="AK34">
        <f t="shared" si="22"/>
        <v>38.961895183805332</v>
      </c>
      <c r="AL34">
        <f t="shared" si="8"/>
        <v>-50564.608616740756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-1544.3648513572271</v>
      </c>
      <c r="AR34">
        <f t="shared" si="9"/>
        <v>-1544.3978134309307</v>
      </c>
      <c r="AS34">
        <f t="shared" si="9"/>
        <v>36.324487896101957</v>
      </c>
      <c r="AT34">
        <f t="shared" si="9"/>
        <v>1.1611314032699482</v>
      </c>
      <c r="AU34">
        <f t="shared" ref="AU34:AU79" si="23">AL34*$K34</f>
        <v>-1506.9121941315589</v>
      </c>
      <c r="AW34">
        <v>31</v>
      </c>
      <c r="AX34">
        <f>IF(Z34&gt;0, (R34*SUMPRODUCT(K34:$K$98, X34:$X$98)-K34*$AZ$3)/Z34, 0)</f>
        <v>-7484.699156927878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2000000</v>
      </c>
      <c r="S35">
        <f t="shared" si="1"/>
        <v>-24171.661808750043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-662.27378523730658</v>
      </c>
      <c r="AC35">
        <f t="shared" si="2"/>
        <v>-1573.3210369853164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-45018.73079843865</v>
      </c>
      <c r="AI35">
        <f t="shared" ref="AI35:AI66" si="25">SUM(AE35:AH35)</f>
        <v>-45019.544417010591</v>
      </c>
      <c r="AJ35">
        <f t="shared" si="7"/>
        <v>911.04725174800978</v>
      </c>
      <c r="AK35">
        <f t="shared" si="22"/>
        <v>-46.359164966611466</v>
      </c>
      <c r="AL35">
        <f t="shared" si="8"/>
        <v>-44154.856330229195</v>
      </c>
      <c r="AN35">
        <f t="shared" ref="AN35:AT66" si="26">AE35*$K35</f>
        <v>0</v>
      </c>
      <c r="AO35">
        <f t="shared" si="26"/>
        <v>0</v>
      </c>
      <c r="AP35">
        <f t="shared" si="26"/>
        <v>-2.1649313426011597E-2</v>
      </c>
      <c r="AQ35">
        <f t="shared" si="26"/>
        <v>-1197.8888470669167</v>
      </c>
      <c r="AR35">
        <f t="shared" si="26"/>
        <v>-1197.9104963803427</v>
      </c>
      <c r="AS35">
        <f t="shared" si="26"/>
        <v>24.241761654856703</v>
      </c>
      <c r="AT35">
        <f t="shared" si="26"/>
        <v>-1.2335560263010619</v>
      </c>
      <c r="AU35">
        <f t="shared" si="23"/>
        <v>-1174.9022907517872</v>
      </c>
      <c r="AW35">
        <v>32</v>
      </c>
      <c r="AX35">
        <f>IF(Z35&gt;0, (R35*SUMPRODUCT(K35:$K$98, X35:$X$98)-K35*$AZ$3)/Z35, 0)</f>
        <v>-24171.661808750043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2000000</v>
      </c>
      <c r="S36">
        <f t="shared" si="1"/>
        <v>-48357.440276379493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-1573.3210369853164</v>
      </c>
      <c r="AC36">
        <f t="shared" si="2"/>
        <v>-2205.7477415440039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-37650.362140361576</v>
      </c>
      <c r="AI36">
        <f t="shared" si="25"/>
        <v>-37650.932307984425</v>
      </c>
      <c r="AJ36">
        <f t="shared" si="7"/>
        <v>632.42670455868756</v>
      </c>
      <c r="AK36">
        <f t="shared" si="22"/>
        <v>-110.13247258897215</v>
      </c>
      <c r="AL36">
        <f t="shared" si="8"/>
        <v>-37128.638076014708</v>
      </c>
      <c r="AN36">
        <f t="shared" si="26"/>
        <v>0</v>
      </c>
      <c r="AO36">
        <f t="shared" si="26"/>
        <v>0</v>
      </c>
      <c r="AP36">
        <f t="shared" si="26"/>
        <v>-1.3545898091678934E-2</v>
      </c>
      <c r="AQ36">
        <f t="shared" si="26"/>
        <v>-894.48777558158201</v>
      </c>
      <c r="AR36">
        <f t="shared" si="26"/>
        <v>-894.50132147967372</v>
      </c>
      <c r="AS36">
        <f t="shared" si="26"/>
        <v>15.025033599149813</v>
      </c>
      <c r="AT36">
        <f t="shared" si="26"/>
        <v>-2.6164994126259202</v>
      </c>
      <c r="AU36">
        <f t="shared" si="23"/>
        <v>-882.09278729314974</v>
      </c>
      <c r="AW36">
        <v>33</v>
      </c>
      <c r="AX36">
        <f>IF(Z36&gt;0, (R36*SUMPRODUCT(K36:$K$98, X36:$X$98)-K36*$AZ$3)/Z36, 0)</f>
        <v>-48357.440276379493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2000000</v>
      </c>
      <c r="S37">
        <f t="shared" si="1"/>
        <v>-85971.488816994126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-2205.7477415440039</v>
      </c>
      <c r="AC37">
        <f t="shared" si="2"/>
        <v>-2595.3586041718099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-29937.358045380843</v>
      </c>
      <c r="AI37">
        <f t="shared" si="25"/>
        <v>-29937.735402839677</v>
      </c>
      <c r="AJ37">
        <f t="shared" si="7"/>
        <v>389.610862627806</v>
      </c>
      <c r="AK37">
        <f t="shared" si="22"/>
        <v>-154.4023419080803</v>
      </c>
      <c r="AL37">
        <f t="shared" si="8"/>
        <v>-29702.52688211995</v>
      </c>
      <c r="AN37">
        <f t="shared" si="26"/>
        <v>0</v>
      </c>
      <c r="AO37">
        <f t="shared" si="26"/>
        <v>0</v>
      </c>
      <c r="AP37">
        <f t="shared" si="26"/>
        <v>-8.0046098298253727E-3</v>
      </c>
      <c r="AQ37">
        <f t="shared" si="26"/>
        <v>-635.03944305110372</v>
      </c>
      <c r="AR37">
        <f t="shared" si="26"/>
        <v>-635.04744766093359</v>
      </c>
      <c r="AS37">
        <f t="shared" si="26"/>
        <v>8.264532389089597</v>
      </c>
      <c r="AT37">
        <f t="shared" si="26"/>
        <v>-3.2752247897914355</v>
      </c>
      <c r="AU37">
        <f t="shared" si="23"/>
        <v>-630.0581400616353</v>
      </c>
      <c r="AW37">
        <v>34</v>
      </c>
      <c r="AX37">
        <f>IF(Z37&gt;0, (R37*SUMPRODUCT(K37:$K$98, X37:$X$98)-K37*$AZ$3)/Z37, 0)</f>
        <v>-85971.488816994126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2000000</v>
      </c>
      <c r="S38">
        <f t="shared" si="1"/>
        <v>-148869.91699509983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-2595.3586041718099</v>
      </c>
      <c r="AC38">
        <f t="shared" si="2"/>
        <v>-2779.6150892284713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-22430.54999344068</v>
      </c>
      <c r="AI38">
        <f t="shared" si="25"/>
        <v>-22430.783386387466</v>
      </c>
      <c r="AJ38">
        <f t="shared" si="7"/>
        <v>184.2564850566614</v>
      </c>
      <c r="AK38">
        <f t="shared" si="22"/>
        <v>-181.67510229202671</v>
      </c>
      <c r="AL38">
        <f t="shared" si="8"/>
        <v>-22428.202003622831</v>
      </c>
      <c r="AN38">
        <f t="shared" si="26"/>
        <v>0</v>
      </c>
      <c r="AO38">
        <f t="shared" si="26"/>
        <v>0</v>
      </c>
      <c r="AP38">
        <f t="shared" si="26"/>
        <v>-4.4203528102483795E-3</v>
      </c>
      <c r="AQ38">
        <f t="shared" si="26"/>
        <v>-424.8240834355621</v>
      </c>
      <c r="AR38">
        <f t="shared" si="26"/>
        <v>-424.82850378837236</v>
      </c>
      <c r="AS38">
        <f t="shared" si="26"/>
        <v>3.4897312996847956</v>
      </c>
      <c r="AT38">
        <f t="shared" si="26"/>
        <v>-3.4408411223461668</v>
      </c>
      <c r="AU38">
        <f t="shared" si="23"/>
        <v>-424.77961361103371</v>
      </c>
      <c r="AW38">
        <v>35</v>
      </c>
      <c r="AX38">
        <f>IF(Z38&gt;0, (R38*SUMPRODUCT(K38:$K$98, X38:$X$98)-K38*$AZ$3)/Z38, 0)</f>
        <v>-148869.91699509983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2000000</v>
      </c>
      <c r="S39">
        <f t="shared" si="1"/>
        <v>-262728.1170000179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-2779.6150892284713</v>
      </c>
      <c r="AC39">
        <f t="shared" si="2"/>
        <v>-2801.9543887404234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-15639.754721345627</v>
      </c>
      <c r="AI39">
        <f t="shared" si="25"/>
        <v>-15639.888031895938</v>
      </c>
      <c r="AJ39">
        <f t="shared" si="7"/>
        <v>22.339299511952049</v>
      </c>
      <c r="AK39">
        <f t="shared" si="22"/>
        <v>-194.573056245993</v>
      </c>
      <c r="AL39">
        <f t="shared" si="8"/>
        <v>-15812.121788629978</v>
      </c>
      <c r="AN39">
        <f t="shared" si="26"/>
        <v>0</v>
      </c>
      <c r="AO39">
        <f t="shared" si="26"/>
        <v>0</v>
      </c>
      <c r="AP39">
        <f t="shared" si="26"/>
        <v>-2.2543207320729645E-3</v>
      </c>
      <c r="AQ39">
        <f t="shared" si="26"/>
        <v>-264.47286603202497</v>
      </c>
      <c r="AR39">
        <f t="shared" si="26"/>
        <v>-264.47512035275702</v>
      </c>
      <c r="AS39">
        <f t="shared" si="26"/>
        <v>0.37776414479251147</v>
      </c>
      <c r="AT39">
        <f t="shared" si="26"/>
        <v>-3.2902877797536623</v>
      </c>
      <c r="AU39">
        <f t="shared" si="23"/>
        <v>-267.38764398771815</v>
      </c>
      <c r="AW39">
        <v>36</v>
      </c>
      <c r="AX39">
        <f>IF(Z39&gt;0, (R39*SUMPRODUCT(K39:$K$98, X39:$X$98)-K39*$AZ$3)/Z39, 0)</f>
        <v>-262728.1170000179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2000000</v>
      </c>
      <c r="S40">
        <f t="shared" si="1"/>
        <v>-488902.40530540724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-2801.9543887404234</v>
      </c>
      <c r="AC40">
        <f t="shared" si="2"/>
        <v>-2707.0658405549402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-10042.33707909331</v>
      </c>
      <c r="AI40">
        <f t="shared" si="25"/>
        <v>-10042.406291931373</v>
      </c>
      <c r="AJ40">
        <f t="shared" si="7"/>
        <v>-94.88854818548316</v>
      </c>
      <c r="AK40">
        <f t="shared" si="22"/>
        <v>-196.13680721182965</v>
      </c>
      <c r="AL40">
        <f t="shared" si="8"/>
        <v>-10333.431647328685</v>
      </c>
      <c r="AN40">
        <f t="shared" si="26"/>
        <v>0</v>
      </c>
      <c r="AO40">
        <f t="shared" si="26"/>
        <v>0</v>
      </c>
      <c r="AP40">
        <f t="shared" si="26"/>
        <v>-1.045008490429734E-3</v>
      </c>
      <c r="AQ40">
        <f t="shared" si="26"/>
        <v>-151.62400221013326</v>
      </c>
      <c r="AR40">
        <f t="shared" si="26"/>
        <v>-151.62504721862368</v>
      </c>
      <c r="AS40">
        <f t="shared" si="26"/>
        <v>-1.4326726265487022</v>
      </c>
      <c r="AT40">
        <f t="shared" si="26"/>
        <v>-2.961367205258159</v>
      </c>
      <c r="AU40">
        <f t="shared" si="23"/>
        <v>-156.01908705043056</v>
      </c>
      <c r="AW40">
        <v>37</v>
      </c>
      <c r="AX40">
        <f>IF(Z40&gt;0, (R40*SUMPRODUCT(K40:$K$98, X40:$X$98)-K40*$AZ$3)/Z40, 0)</f>
        <v>-488902.40530540724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2000000</v>
      </c>
      <c r="S41">
        <f t="shared" si="1"/>
        <v>-994903.85491604242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-2707.0658405549402</v>
      </c>
      <c r="AC41">
        <f t="shared" si="2"/>
        <v>-2537.8314372137265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-5861.6518666231641</v>
      </c>
      <c r="AI41">
        <f t="shared" si="25"/>
        <v>-5861.6837520086801</v>
      </c>
      <c r="AJ41">
        <f t="shared" si="7"/>
        <v>-169.23440334121369</v>
      </c>
      <c r="AK41">
        <f t="shared" si="22"/>
        <v>-189.49460883884583</v>
      </c>
      <c r="AL41">
        <f t="shared" si="8"/>
        <v>-6220.4127641887399</v>
      </c>
      <c r="AN41">
        <f t="shared" si="26"/>
        <v>0</v>
      </c>
      <c r="AO41">
        <f t="shared" si="26"/>
        <v>0</v>
      </c>
      <c r="AP41">
        <f t="shared" si="26"/>
        <v>-4.2983998341260049E-4</v>
      </c>
      <c r="AQ41">
        <f t="shared" si="26"/>
        <v>-79.019660586189161</v>
      </c>
      <c r="AR41">
        <f t="shared" si="26"/>
        <v>-79.020090426172587</v>
      </c>
      <c r="AS41">
        <f t="shared" si="26"/>
        <v>-2.281412375865457</v>
      </c>
      <c r="AT41">
        <f t="shared" si="26"/>
        <v>-2.5545358226783481</v>
      </c>
      <c r="AU41">
        <f t="shared" si="23"/>
        <v>-83.85603862471639</v>
      </c>
      <c r="AW41">
        <v>38</v>
      </c>
      <c r="AX41">
        <f>IF(Z41&gt;0, (R41*SUMPRODUCT(K41:$K$98, X41:$X$98)-K41*$AZ$3)/Z41, 0)</f>
        <v>-994903.85491604242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2000000</v>
      </c>
      <c r="S42">
        <f t="shared" si="1"/>
        <v>-2313165.3172327243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-2537.8314372137265</v>
      </c>
      <c r="AC42">
        <f t="shared" si="2"/>
        <v>-2330.3703785576417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-3035.7692924984231</v>
      </c>
      <c r="AI42">
        <f t="shared" si="25"/>
        <v>-3035.7818854720058</v>
      </c>
      <c r="AJ42">
        <f t="shared" si="7"/>
        <v>-207.46105865608479</v>
      </c>
      <c r="AK42">
        <f t="shared" si="22"/>
        <v>-177.64820060496086</v>
      </c>
      <c r="AL42">
        <f t="shared" si="8"/>
        <v>-3420.8911447330515</v>
      </c>
      <c r="AN42">
        <f t="shared" si="26"/>
        <v>0</v>
      </c>
      <c r="AO42">
        <f t="shared" si="26"/>
        <v>0</v>
      </c>
      <c r="AP42">
        <f t="shared" si="26"/>
        <v>-1.5157424307936561E-4</v>
      </c>
      <c r="AQ42">
        <f t="shared" si="26"/>
        <v>-36.539775904226417</v>
      </c>
      <c r="AR42">
        <f t="shared" si="26"/>
        <v>-36.539927478469501</v>
      </c>
      <c r="AS42">
        <f t="shared" si="26"/>
        <v>-2.4970871834295845</v>
      </c>
      <c r="AT42">
        <f t="shared" si="26"/>
        <v>-2.1382472824712195</v>
      </c>
      <c r="AU42">
        <f t="shared" si="23"/>
        <v>-41.175261944370305</v>
      </c>
      <c r="AW42">
        <v>39</v>
      </c>
      <c r="AX42">
        <f>IF(Z42&gt;0, (R42*SUMPRODUCT(K42:$K$98, X42:$X$98)-K42*$AZ$3)/Z42, 0)</f>
        <v>-2313165.3172327243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2000000</v>
      </c>
      <c r="S43">
        <f t="shared" si="1"/>
        <v>-6532162.817151987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-2330.3703785576417</v>
      </c>
      <c r="AC43">
        <f t="shared" si="2"/>
        <v>-2111.1237979955526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-1348.3488228029157</v>
      </c>
      <c r="AI43">
        <f t="shared" si="25"/>
        <v>-1348.35286266662</v>
      </c>
      <c r="AJ43">
        <f t="shared" si="7"/>
        <v>-219.24658056208909</v>
      </c>
      <c r="AK43">
        <f t="shared" si="22"/>
        <v>-163.12592649903493</v>
      </c>
      <c r="AL43">
        <f t="shared" si="8"/>
        <v>-1730.725369727744</v>
      </c>
      <c r="AN43">
        <f t="shared" si="26"/>
        <v>0</v>
      </c>
      <c r="AO43">
        <f t="shared" si="26"/>
        <v>0</v>
      </c>
      <c r="AP43">
        <f t="shared" si="26"/>
        <v>-4.3415599913026526E-5</v>
      </c>
      <c r="AQ43">
        <f t="shared" si="26"/>
        <v>-14.490432677997461</v>
      </c>
      <c r="AR43">
        <f t="shared" si="26"/>
        <v>-14.490476093597376</v>
      </c>
      <c r="AS43">
        <f t="shared" si="26"/>
        <v>-2.3561987534589695</v>
      </c>
      <c r="AT43">
        <f t="shared" si="26"/>
        <v>-1.7530814103849539</v>
      </c>
      <c r="AU43">
        <f t="shared" si="23"/>
        <v>-18.5997562574413</v>
      </c>
      <c r="AW43">
        <v>40</v>
      </c>
      <c r="AX43">
        <f>IF(Z43&gt;0, (R43*SUMPRODUCT(K43:$K$98, X43:$X$98)-K43*$AZ$3)/Z43, 0)</f>
        <v>-6532162.817151987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2000000</v>
      </c>
      <c r="S44">
        <f t="shared" si="1"/>
        <v>-24387549.270748496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-2111.1237979955526</v>
      </c>
      <c r="AC44">
        <f t="shared" si="2"/>
        <v>-1897.2335552571965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-484.32406960914369</v>
      </c>
      <c r="AI44">
        <f t="shared" si="25"/>
        <v>-484.3250420487758</v>
      </c>
      <c r="AJ44">
        <f t="shared" si="7"/>
        <v>-213.89024273835616</v>
      </c>
      <c r="AK44">
        <f t="shared" si="22"/>
        <v>-147.77866585968869</v>
      </c>
      <c r="AL44">
        <f t="shared" si="8"/>
        <v>-845.99395064682062</v>
      </c>
      <c r="AN44">
        <f t="shared" si="26"/>
        <v>0</v>
      </c>
      <c r="AO44">
        <f t="shared" si="26"/>
        <v>0</v>
      </c>
      <c r="AP44">
        <f t="shared" si="26"/>
        <v>-9.3309039916647587E-6</v>
      </c>
      <c r="AQ44">
        <f t="shared" si="26"/>
        <v>-4.6472616347473901</v>
      </c>
      <c r="AR44">
        <f t="shared" si="26"/>
        <v>-4.6472709656513818</v>
      </c>
      <c r="AS44">
        <f t="shared" si="26"/>
        <v>-2.0523529213135006</v>
      </c>
      <c r="AT44">
        <f t="shared" si="26"/>
        <v>-1.4179888371810947</v>
      </c>
      <c r="AU44">
        <f t="shared" si="23"/>
        <v>-8.1176127241459763</v>
      </c>
      <c r="AW44">
        <v>41</v>
      </c>
      <c r="AX44">
        <f>IF(Z44&gt;0, (R44*SUMPRODUCT(K44:$K$98, X44:$X$98)-K44*$AZ$3)/Z44, 0)</f>
        <v>-24387549.270748496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2000000</v>
      </c>
      <c r="S45">
        <f t="shared" si="1"/>
        <v>-138997966.07689857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-1897.2335552571965</v>
      </c>
      <c r="AC45">
        <f t="shared" si="2"/>
        <v>-1697.9694995559139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-129.60286440802008</v>
      </c>
      <c r="AI45">
        <f t="shared" si="25"/>
        <v>-129.6030171053533</v>
      </c>
      <c r="AJ45">
        <f t="shared" si="7"/>
        <v>-199.26405570128259</v>
      </c>
      <c r="AK45">
        <f t="shared" si="22"/>
        <v>-132.80634886800377</v>
      </c>
      <c r="AL45">
        <f t="shared" si="8"/>
        <v>-461.6734216746396</v>
      </c>
      <c r="AN45">
        <f t="shared" si="26"/>
        <v>0</v>
      </c>
      <c r="AO45">
        <f t="shared" si="26"/>
        <v>0</v>
      </c>
      <c r="AP45">
        <f t="shared" si="26"/>
        <v>-1.3082010707956774E-6</v>
      </c>
      <c r="AQ45">
        <f t="shared" si="26"/>
        <v>-1.110344250350993</v>
      </c>
      <c r="AR45">
        <f t="shared" si="26"/>
        <v>-1.1103455585520638</v>
      </c>
      <c r="AS45">
        <f t="shared" si="26"/>
        <v>-1.7071513007072678</v>
      </c>
      <c r="AT45">
        <f t="shared" si="26"/>
        <v>-1.1377894041867407</v>
      </c>
      <c r="AU45">
        <f t="shared" si="23"/>
        <v>-3.9552862634460717</v>
      </c>
      <c r="AW45">
        <v>42</v>
      </c>
      <c r="AX45">
        <f>IF(Z45&gt;0, (R45*SUMPRODUCT(K45:$K$98, X45:$X$98)-K45*$AZ$3)/Z45, 0)</f>
        <v>-138997966.07689857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2000000</v>
      </c>
      <c r="S46">
        <f t="shared" si="1"/>
        <v>-802547920.71827161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-1697.9694995559139</v>
      </c>
      <c r="AC46">
        <f t="shared" si="2"/>
        <v>-1517.016167613381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-20.406757682257336</v>
      </c>
      <c r="AI46">
        <f t="shared" si="25"/>
        <v>-20.406781310381721</v>
      </c>
      <c r="AJ46">
        <f t="shared" si="7"/>
        <v>-180.95333194253294</v>
      </c>
      <c r="AK46">
        <f t="shared" si="22"/>
        <v>-118.85786496891399</v>
      </c>
      <c r="AL46">
        <f t="shared" si="8"/>
        <v>-320.21797822182862</v>
      </c>
      <c r="AN46">
        <f t="shared" si="26"/>
        <v>0</v>
      </c>
      <c r="AO46">
        <f t="shared" si="26"/>
        <v>0</v>
      </c>
      <c r="AP46">
        <f t="shared" si="26"/>
        <v>-1.8073999819579747E-7</v>
      </c>
      <c r="AQ46">
        <f t="shared" si="26"/>
        <v>-0.15609860887263249</v>
      </c>
      <c r="AR46">
        <f t="shared" si="26"/>
        <v>-0.15609878961263068</v>
      </c>
      <c r="AS46">
        <f t="shared" si="26"/>
        <v>-1.384176939174226</v>
      </c>
      <c r="AT46">
        <f t="shared" si="26"/>
        <v>-0.90918644030109985</v>
      </c>
      <c r="AU46">
        <f t="shared" si="23"/>
        <v>-2.4494621690879566</v>
      </c>
      <c r="AW46">
        <v>43</v>
      </c>
      <c r="AX46">
        <f>IF(Z46&gt;0, (R46*SUMPRODUCT(K46:$K$98, X46:$X$98)-K46*$AZ$3)/Z46, 0)</f>
        <v>-802547920.71827161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2000000</v>
      </c>
      <c r="S47">
        <f t="shared" si="1"/>
        <v>-4706385472.9437666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-1517.016167613381</v>
      </c>
      <c r="AC47">
        <f t="shared" si="2"/>
        <v>-1354.6154124786076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-3.1670448966538274</v>
      </c>
      <c r="AI47">
        <f t="shared" si="25"/>
        <v>-3.1670484944663637</v>
      </c>
      <c r="AJ47">
        <f t="shared" si="7"/>
        <v>-162.40075513477336</v>
      </c>
      <c r="AK47">
        <f t="shared" si="22"/>
        <v>-106.19113173293668</v>
      </c>
      <c r="AL47">
        <f t="shared" si="8"/>
        <v>-271.75893536217643</v>
      </c>
      <c r="AN47">
        <f t="shared" si="26"/>
        <v>0</v>
      </c>
      <c r="AO47">
        <f t="shared" si="26"/>
        <v>0</v>
      </c>
      <c r="AP47">
        <f t="shared" si="26"/>
        <v>-2.4572284402711863E-8</v>
      </c>
      <c r="AQ47">
        <f t="shared" si="26"/>
        <v>-2.1630234240400312E-2</v>
      </c>
      <c r="AR47">
        <f t="shared" si="26"/>
        <v>-2.1630258812684714E-2</v>
      </c>
      <c r="AS47">
        <f t="shared" si="26"/>
        <v>-1.1091621650499774</v>
      </c>
      <c r="AT47">
        <f t="shared" si="26"/>
        <v>-0.72526254871330709</v>
      </c>
      <c r="AU47">
        <f t="shared" si="23"/>
        <v>-1.8560549725759694</v>
      </c>
      <c r="AW47">
        <v>44</v>
      </c>
      <c r="AX47">
        <f>IF(Z47&gt;0, (R47*SUMPRODUCT(K47:$K$98, X47:$X$98)-K47*$AZ$3)/Z47, 0)</f>
        <v>-4706385472.9437666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2000000</v>
      </c>
      <c r="S48">
        <f t="shared" si="1"/>
        <v>-28099599505.596718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-1354.6154124786076</v>
      </c>
      <c r="AC48">
        <f t="shared" si="2"/>
        <v>-1209.4969947274492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-0.48380708347727075</v>
      </c>
      <c r="AI48">
        <f t="shared" si="25"/>
        <v>-0.48380762151741014</v>
      </c>
      <c r="AJ48">
        <f t="shared" si="7"/>
        <v>-145.1184177511584</v>
      </c>
      <c r="AK48">
        <f t="shared" si="22"/>
        <v>-94.823078873502538</v>
      </c>
      <c r="AL48">
        <f t="shared" si="8"/>
        <v>-240.42530424617834</v>
      </c>
      <c r="AN48">
        <f t="shared" si="26"/>
        <v>0</v>
      </c>
      <c r="AO48">
        <f t="shared" si="26"/>
        <v>0</v>
      </c>
      <c r="AP48">
        <f t="shared" si="26"/>
        <v>-3.280980553799665E-9</v>
      </c>
      <c r="AQ48">
        <f t="shared" si="26"/>
        <v>-2.9502661912041593E-3</v>
      </c>
      <c r="AR48">
        <f t="shared" si="26"/>
        <v>-2.9502694721847134E-3</v>
      </c>
      <c r="AS48">
        <f t="shared" si="26"/>
        <v>-0.88493528977526448</v>
      </c>
      <c r="AT48">
        <f t="shared" si="26"/>
        <v>-0.57823321174982911</v>
      </c>
      <c r="AU48">
        <f t="shared" si="23"/>
        <v>-1.4661187709972783</v>
      </c>
      <c r="AW48">
        <v>45</v>
      </c>
      <c r="AX48">
        <f>IF(Z48&gt;0, (R48*SUMPRODUCT(K48:$K$98, X48:$X$98)-K48*$AZ$3)/Z48, 0)</f>
        <v>-28099599505.596718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2000000</v>
      </c>
      <c r="S49">
        <f t="shared" si="1"/>
        <v>-171213251257.31961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-1209.4969947274492</v>
      </c>
      <c r="AC49">
        <f t="shared" si="2"/>
        <v>-1079.9106164352488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-7.2610756259502043E-2</v>
      </c>
      <c r="AI49">
        <f t="shared" si="25"/>
        <v>-7.2610835102013396E-2</v>
      </c>
      <c r="AJ49">
        <f t="shared" si="7"/>
        <v>-129.58637829220038</v>
      </c>
      <c r="AK49">
        <f t="shared" si="22"/>
        <v>-84.664789630921447</v>
      </c>
      <c r="AL49">
        <f t="shared" si="8"/>
        <v>-214.32377875822385</v>
      </c>
      <c r="AN49">
        <f t="shared" si="26"/>
        <v>0</v>
      </c>
      <c r="AO49">
        <f t="shared" si="26"/>
        <v>0</v>
      </c>
      <c r="AP49">
        <f t="shared" si="26"/>
        <v>-4.2927085802512207E-10</v>
      </c>
      <c r="AQ49">
        <f t="shared" si="26"/>
        <v>-3.9534105532479017E-4</v>
      </c>
      <c r="AR49">
        <f t="shared" si="26"/>
        <v>-3.9534148459564823E-4</v>
      </c>
      <c r="AS49">
        <f t="shared" si="26"/>
        <v>-0.7055540830157897</v>
      </c>
      <c r="AT49">
        <f t="shared" si="26"/>
        <v>-0.4609711977371076</v>
      </c>
      <c r="AU49">
        <f t="shared" si="23"/>
        <v>-1.166920622237493</v>
      </c>
      <c r="AW49">
        <v>46</v>
      </c>
      <c r="AX49">
        <f>IF(Z49&gt;0, (R49*SUMPRODUCT(K49:$K$98, X49:$X$98)-K49*$AZ$3)/Z49, 0)</f>
        <v>-171213251257.31961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2000000</v>
      </c>
      <c r="S50">
        <f t="shared" si="1"/>
        <v>-1064940391686.9116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-1079.9106164352488</v>
      </c>
      <c r="AC50">
        <f t="shared" si="2"/>
        <v>-964.20625413488324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-1.0677836475662148E-2</v>
      </c>
      <c r="AI50">
        <f t="shared" si="25"/>
        <v>-1.0677847793270412E-2</v>
      </c>
      <c r="AJ50">
        <f t="shared" si="7"/>
        <v>-115.70436230036557</v>
      </c>
      <c r="AK50">
        <f t="shared" si="22"/>
        <v>-75.593743150467418</v>
      </c>
      <c r="AL50">
        <f t="shared" si="8"/>
        <v>-191.30878329862628</v>
      </c>
      <c r="AN50">
        <f t="shared" si="26"/>
        <v>0</v>
      </c>
      <c r="AO50">
        <f t="shared" si="26"/>
        <v>0</v>
      </c>
      <c r="AP50">
        <f t="shared" si="26"/>
        <v>-5.5018353844452739E-11</v>
      </c>
      <c r="AQ50">
        <f t="shared" si="26"/>
        <v>-5.1908227591297681E-5</v>
      </c>
      <c r="AR50">
        <f t="shared" si="26"/>
        <v>-5.1908282609651527E-5</v>
      </c>
      <c r="AS50">
        <f t="shared" si="26"/>
        <v>-0.56247427887500945</v>
      </c>
      <c r="AT50">
        <f t="shared" si="26"/>
        <v>-0.36748429636250202</v>
      </c>
      <c r="AU50">
        <f t="shared" si="23"/>
        <v>-0.93001048352012117</v>
      </c>
      <c r="AW50">
        <v>47</v>
      </c>
      <c r="AX50">
        <f>IF(Z50&gt;0, (R50*SUMPRODUCT(K50:$K$98, X50:$X$98)-K50*$AZ$3)/Z50, 0)</f>
        <v>-1064940391686.9116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2000000</v>
      </c>
      <c r="S51">
        <f t="shared" si="1"/>
        <v>-6776296450452.3252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-964.20625413488324</v>
      </c>
      <c r="AC51">
        <f t="shared" si="2"/>
        <v>-860.89848672041364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-1.5386179965754046E-3</v>
      </c>
      <c r="AI51">
        <f t="shared" si="25"/>
        <v>-1.5386195846451066E-3</v>
      </c>
      <c r="AJ51">
        <f t="shared" si="7"/>
        <v>-103.30776741446959</v>
      </c>
      <c r="AK51">
        <f t="shared" si="22"/>
        <v>-67.494437789441832</v>
      </c>
      <c r="AL51">
        <f t="shared" si="8"/>
        <v>-170.80374382349606</v>
      </c>
      <c r="AN51">
        <f t="shared" si="26"/>
        <v>0</v>
      </c>
      <c r="AO51">
        <f t="shared" si="26"/>
        <v>0</v>
      </c>
      <c r="AP51">
        <f t="shared" si="26"/>
        <v>-6.8929395836958045E-12</v>
      </c>
      <c r="AQ51">
        <f t="shared" si="26"/>
        <v>-6.6782968531812722E-6</v>
      </c>
      <c r="AR51">
        <f t="shared" si="26"/>
        <v>-6.6783037461208563E-6</v>
      </c>
      <c r="AS51">
        <f t="shared" si="26"/>
        <v>-0.4484023581999117</v>
      </c>
      <c r="AT51">
        <f t="shared" si="26"/>
        <v>-0.29295633646540303</v>
      </c>
      <c r="AU51">
        <f t="shared" si="23"/>
        <v>-0.7413653729690608</v>
      </c>
      <c r="AW51">
        <v>48</v>
      </c>
      <c r="AX51">
        <f>IF(Z51&gt;0, (R51*SUMPRODUCT(K51:$K$98, X51:$X$98)-K51*$AZ$3)/Z51, 0)</f>
        <v>-6776296450452.3252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2000000</v>
      </c>
      <c r="S52">
        <f t="shared" si="1"/>
        <v>-44183290838638.141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-860.89848672041364</v>
      </c>
      <c r="AC52">
        <f t="shared" si="2"/>
        <v>-768.65936900344514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-2.1675612044995797E-4</v>
      </c>
      <c r="AI52">
        <f t="shared" si="25"/>
        <v>-2.1675633791321002E-4</v>
      </c>
      <c r="AJ52">
        <f t="shared" si="7"/>
        <v>-92.239117716968508</v>
      </c>
      <c r="AK52">
        <f t="shared" si="22"/>
        <v>-60.262894070428963</v>
      </c>
      <c r="AL52">
        <f t="shared" si="8"/>
        <v>-152.50222854373538</v>
      </c>
      <c r="AN52">
        <f t="shared" si="26"/>
        <v>0</v>
      </c>
      <c r="AO52">
        <f t="shared" si="26"/>
        <v>0</v>
      </c>
      <c r="AP52">
        <f t="shared" si="26"/>
        <v>-8.4275777443759066E-13</v>
      </c>
      <c r="AQ52">
        <f t="shared" si="26"/>
        <v>-8.4001735435553484E-7</v>
      </c>
      <c r="AR52">
        <f t="shared" si="26"/>
        <v>-8.4001819711330924E-7</v>
      </c>
      <c r="AS52">
        <f t="shared" si="26"/>
        <v>-0.35746376836719979</v>
      </c>
      <c r="AT52">
        <f t="shared" si="26"/>
        <v>-0.23354301017090104</v>
      </c>
      <c r="AU52">
        <f t="shared" si="23"/>
        <v>-0.59100761855629791</v>
      </c>
      <c r="AW52">
        <v>49</v>
      </c>
      <c r="AX52">
        <f>IF(Z52&gt;0, (R52*SUMPRODUCT(K52:$K$98, X52:$X$98)-K52*$AZ$3)/Z52, 0)</f>
        <v>-44183290838638.141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2000000</v>
      </c>
      <c r="S53">
        <f t="shared" si="1"/>
        <v>-295633099770467.31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-768.65936900344514</v>
      </c>
      <c r="AC53">
        <f t="shared" si="2"/>
        <v>-686.30300877626109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-2.9803241584619299E-5</v>
      </c>
      <c r="AI53">
        <f t="shared" si="25"/>
        <v>-2.9803270602978938E-5</v>
      </c>
      <c r="AJ53">
        <f t="shared" si="7"/>
        <v>-82.356360227184041</v>
      </c>
      <c r="AK53">
        <f t="shared" si="22"/>
        <v>-53.806155830241167</v>
      </c>
      <c r="AL53">
        <f t="shared" si="8"/>
        <v>-136.16254586069581</v>
      </c>
      <c r="AN53">
        <f t="shared" si="26"/>
        <v>0</v>
      </c>
      <c r="AO53">
        <f t="shared" si="26"/>
        <v>0</v>
      </c>
      <c r="AP53">
        <f t="shared" si="26"/>
        <v>-1.0040878809237892E-13</v>
      </c>
      <c r="AQ53">
        <f t="shared" si="26"/>
        <v>-1.0312462200425004E-7</v>
      </c>
      <c r="AR53">
        <f t="shared" si="26"/>
        <v>-1.0312472241303814E-7</v>
      </c>
      <c r="AS53">
        <f t="shared" si="26"/>
        <v>-0.28496794531428465</v>
      </c>
      <c r="AT53">
        <f t="shared" si="26"/>
        <v>-0.18617905927249737</v>
      </c>
      <c r="AU53">
        <f t="shared" si="23"/>
        <v>-0.47114710771150442</v>
      </c>
      <c r="AW53">
        <v>50</v>
      </c>
      <c r="AX53">
        <f>IF(Z53&gt;0, (R53*SUMPRODUCT(K53:$K$98, X53:$X$98)-K53*$AZ$3)/Z53, 0)</f>
        <v>-295633099770467.31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2000000</v>
      </c>
      <c r="S54">
        <f t="shared" si="1"/>
        <v>-2035301841309532.5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-686.30300877626109</v>
      </c>
      <c r="AC54">
        <f t="shared" si="2"/>
        <v>-612.77054364081323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-3.9943659866786008E-6</v>
      </c>
      <c r="AI54">
        <f t="shared" si="25"/>
        <v>-3.9943697500672248E-6</v>
      </c>
      <c r="AJ54">
        <f t="shared" si="7"/>
        <v>-73.532465135447865</v>
      </c>
      <c r="AK54">
        <f t="shared" si="22"/>
        <v>-48.041210614338283</v>
      </c>
      <c r="AL54">
        <f t="shared" si="8"/>
        <v>-121.5736797441559</v>
      </c>
      <c r="AN54">
        <f t="shared" si="26"/>
        <v>0</v>
      </c>
      <c r="AO54">
        <f t="shared" si="26"/>
        <v>0</v>
      </c>
      <c r="AP54">
        <f t="shared" si="26"/>
        <v>-1.1626792226216445E-14</v>
      </c>
      <c r="AQ54">
        <f t="shared" si="26"/>
        <v>-1.2340384702584672E-8</v>
      </c>
      <c r="AR54">
        <f t="shared" si="26"/>
        <v>-1.2340396329376898E-8</v>
      </c>
      <c r="AS54">
        <f t="shared" si="26"/>
        <v>-0.2271747033013766</v>
      </c>
      <c r="AT54">
        <f t="shared" si="26"/>
        <v>-0.14842080633972984</v>
      </c>
      <c r="AU54">
        <f t="shared" si="23"/>
        <v>-0.37559552198150276</v>
      </c>
      <c r="AW54">
        <v>51</v>
      </c>
      <c r="AX54">
        <f>IF(Z54&gt;0, (R54*SUMPRODUCT(K54:$K$98, X54:$X$98)-K54*$AZ$3)/Z54, 0)</f>
        <v>-2035301841309532.5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2000000</v>
      </c>
      <c r="S55">
        <f t="shared" si="1"/>
        <v>-1.444163252705959E+16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-612.77054364081323</v>
      </c>
      <c r="AC55">
        <f t="shared" si="2"/>
        <v>-547.11655683299955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-5.203514077167228E-7</v>
      </c>
      <c r="AI55">
        <f t="shared" si="25"/>
        <v>-5.2035188127516211E-7</v>
      </c>
      <c r="AJ55">
        <f t="shared" si="7"/>
        <v>-65.653986807813681</v>
      </c>
      <c r="AK55">
        <f t="shared" si="22"/>
        <v>-42.893938054856932</v>
      </c>
      <c r="AL55">
        <f t="shared" si="8"/>
        <v>-108.54792538302249</v>
      </c>
      <c r="AN55">
        <f t="shared" si="26"/>
        <v>0</v>
      </c>
      <c r="AO55">
        <f t="shared" si="26"/>
        <v>0</v>
      </c>
      <c r="AP55">
        <f t="shared" si="26"/>
        <v>-1.3062803734881961E-15</v>
      </c>
      <c r="AQ55">
        <f t="shared" si="26"/>
        <v>-1.4353557550925E-9</v>
      </c>
      <c r="AR55">
        <f t="shared" si="26"/>
        <v>-1.4353570613728736E-9</v>
      </c>
      <c r="AS55">
        <f t="shared" si="26"/>
        <v>-0.18110228282627147</v>
      </c>
      <c r="AT55">
        <f t="shared" si="26"/>
        <v>-0.11832015813270845</v>
      </c>
      <c r="AU55">
        <f t="shared" si="23"/>
        <v>-0.29942244239433696</v>
      </c>
      <c r="AW55">
        <v>52</v>
      </c>
      <c r="AX55">
        <f>IF(Z55&gt;0, (R55*SUMPRODUCT(K55:$K$98, X55:$X$98)-K55*$AZ$3)/Z55, 0)</f>
        <v>-1.444163252705959E+16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2000000</v>
      </c>
      <c r="S56">
        <f t="shared" si="1"/>
        <v>-1.0590995619913379E+17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-547.11655683299955</v>
      </c>
      <c r="AC56">
        <f t="shared" si="2"/>
        <v>-488.49692574501171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-6.57868975027495E-8</v>
      </c>
      <c r="AI56">
        <f t="shared" si="25"/>
        <v>-6.5786955157495018E-8</v>
      </c>
      <c r="AJ56">
        <f t="shared" si="7"/>
        <v>-58.619631087987841</v>
      </c>
      <c r="AK56">
        <f t="shared" si="22"/>
        <v>-38.298158978309971</v>
      </c>
      <c r="AL56">
        <f t="shared" si="8"/>
        <v>-96.917790132084775</v>
      </c>
      <c r="AN56">
        <f t="shared" si="26"/>
        <v>0</v>
      </c>
      <c r="AO56">
        <f t="shared" si="26"/>
        <v>0</v>
      </c>
      <c r="AP56">
        <f t="shared" si="26"/>
        <v>-1.4199722525303889E-16</v>
      </c>
      <c r="AQ56">
        <f t="shared" si="26"/>
        <v>-1.620258110671301E-10</v>
      </c>
      <c r="AR56">
        <f t="shared" si="26"/>
        <v>-1.6202595306435537E-10</v>
      </c>
      <c r="AS56">
        <f t="shared" si="26"/>
        <v>-0.14437363110321821</v>
      </c>
      <c r="AT56">
        <f t="shared" si="26"/>
        <v>-9.4324105656133431E-2</v>
      </c>
      <c r="AU56">
        <f t="shared" si="23"/>
        <v>-0.23869773692137763</v>
      </c>
      <c r="AW56">
        <v>53</v>
      </c>
      <c r="AX56">
        <f>IF(Z56&gt;0, (R56*SUMPRODUCT(K56:$K$98, X56:$X$98)-K56*$AZ$3)/Z56, 0)</f>
        <v>-1.0590995619913379E+17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2000000</v>
      </c>
      <c r="S57">
        <f t="shared" si="1"/>
        <v>-8.0531222522173146E+17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-488.49692574501171</v>
      </c>
      <c r="AC57">
        <f t="shared" si="2"/>
        <v>-436.15796941533154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-8.0493095327778714E-9</v>
      </c>
      <c r="AI57">
        <f t="shared" si="25"/>
        <v>-8.0493163027913488E-9</v>
      </c>
      <c r="AJ57">
        <f t="shared" si="7"/>
        <v>-52.338956329680173</v>
      </c>
      <c r="AK57">
        <f t="shared" si="22"/>
        <v>-34.194784802150821</v>
      </c>
      <c r="AL57">
        <f t="shared" si="8"/>
        <v>-86.533741139880306</v>
      </c>
      <c r="AN57">
        <f t="shared" si="26"/>
        <v>0</v>
      </c>
      <c r="AO57">
        <f t="shared" si="26"/>
        <v>0</v>
      </c>
      <c r="AP57">
        <f t="shared" si="26"/>
        <v>-1.4887312646348992E-17</v>
      </c>
      <c r="AQ57">
        <f t="shared" si="26"/>
        <v>-1.7700494690942517E-11</v>
      </c>
      <c r="AR57">
        <f t="shared" si="26"/>
        <v>-1.7700509578255164E-11</v>
      </c>
      <c r="AS57">
        <f t="shared" si="26"/>
        <v>-0.11509377479775715</v>
      </c>
      <c r="AT57">
        <f t="shared" si="26"/>
        <v>-7.5194599534739406E-2</v>
      </c>
      <c r="AU57">
        <f t="shared" si="23"/>
        <v>-0.19028837435019705</v>
      </c>
      <c r="AW57">
        <v>54</v>
      </c>
      <c r="AX57">
        <f>IF(Z57&gt;0, (R57*SUMPRODUCT(K57:$K$98, X57:$X$98)-K57*$AZ$3)/Z57, 0)</f>
        <v>-8.0531222522173146E+17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2000000</v>
      </c>
      <c r="S58">
        <f t="shared" si="1"/>
        <v>-6.3620175509222124E+18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-436.15796941533154</v>
      </c>
      <c r="AC58">
        <f t="shared" si="2"/>
        <v>-389.42675840656153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-9.499477253725331E-10</v>
      </c>
      <c r="AI58">
        <f t="shared" si="25"/>
        <v>-9.4994849051259153E-10</v>
      </c>
      <c r="AJ58">
        <f t="shared" si="7"/>
        <v>-46.731211008770003</v>
      </c>
      <c r="AK58">
        <f t="shared" si="22"/>
        <v>-30.531057859073211</v>
      </c>
      <c r="AL58">
        <f t="shared" si="8"/>
        <v>-77.262268868793157</v>
      </c>
      <c r="AN58">
        <f t="shared" si="26"/>
        <v>0</v>
      </c>
      <c r="AO58">
        <f t="shared" si="26"/>
        <v>0</v>
      </c>
      <c r="AP58">
        <f t="shared" si="26"/>
        <v>-1.5022758746029814E-18</v>
      </c>
      <c r="AQ58">
        <f t="shared" si="26"/>
        <v>-1.8651272200471658E-12</v>
      </c>
      <c r="AR58">
        <f t="shared" si="26"/>
        <v>-1.8651287223230406E-12</v>
      </c>
      <c r="AS58">
        <f t="shared" si="26"/>
        <v>-9.1752052613257251E-2</v>
      </c>
      <c r="AT58">
        <f t="shared" si="26"/>
        <v>-5.9944674374014649E-2</v>
      </c>
      <c r="AU58">
        <f t="shared" si="23"/>
        <v>-0.151696726989137</v>
      </c>
      <c r="AW58">
        <v>55</v>
      </c>
      <c r="AX58">
        <f>IF(Z58&gt;0, (R58*SUMPRODUCT(K58:$K$98, X58:$X$98)-K58*$AZ$3)/Z58, 0)</f>
        <v>-6.3620175509222124E+18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2000000</v>
      </c>
      <c r="S59">
        <f t="shared" si="1"/>
        <v>-5.2394132619749581E+19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-389.42675840656153</v>
      </c>
      <c r="AC59">
        <f t="shared" si="2"/>
        <v>-347.70246286300295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-1.0792561270395945E-10</v>
      </c>
      <c r="AI59">
        <f t="shared" si="25"/>
        <v>-1.0792569565753781E-10</v>
      </c>
      <c r="AJ59">
        <f t="shared" si="7"/>
        <v>-41.724295543558583</v>
      </c>
      <c r="AK59">
        <f t="shared" si="22"/>
        <v>-27.259873088459308</v>
      </c>
      <c r="AL59">
        <f t="shared" si="8"/>
        <v>-68.984168632125815</v>
      </c>
      <c r="AN59">
        <f t="shared" si="26"/>
        <v>0</v>
      </c>
      <c r="AO59">
        <f t="shared" si="26"/>
        <v>0</v>
      </c>
      <c r="AP59">
        <f t="shared" si="26"/>
        <v>-1.4542057426643545E-19</v>
      </c>
      <c r="AQ59">
        <f t="shared" si="26"/>
        <v>-1.8919743895407767E-13</v>
      </c>
      <c r="AR59">
        <f t="shared" si="26"/>
        <v>-1.8919758437465195E-13</v>
      </c>
      <c r="AS59">
        <f t="shared" si="26"/>
        <v>-7.31441745960522E-2</v>
      </c>
      <c r="AT59">
        <f t="shared" si="26"/>
        <v>-4.7787527402755922E-2</v>
      </c>
      <c r="AU59">
        <f t="shared" si="23"/>
        <v>-0.12093170199899732</v>
      </c>
      <c r="AW59">
        <v>56</v>
      </c>
      <c r="AX59">
        <f>IF(Z59&gt;0, (R59*SUMPRODUCT(K59:$K$98, X59:$X$98)-K59*$AZ$3)/Z59, 0)</f>
        <v>-5.2394132619749581E+19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2000000</v>
      </c>
      <c r="S60">
        <f t="shared" si="1"/>
        <v>-4.5075558368379122E+20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-347.70246286300295</v>
      </c>
      <c r="AC60">
        <f t="shared" si="2"/>
        <v>-310.4486275562528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-1.1762387990395009E-11</v>
      </c>
      <c r="AI60">
        <f t="shared" si="25"/>
        <v>-1.1762396599512642E-11</v>
      </c>
      <c r="AJ60">
        <f t="shared" si="7"/>
        <v>-37.253835306750148</v>
      </c>
      <c r="AK60">
        <f t="shared" si="22"/>
        <v>-24.339172400410209</v>
      </c>
      <c r="AL60">
        <f t="shared" si="8"/>
        <v>-61.59300770717212</v>
      </c>
      <c r="AN60">
        <f t="shared" si="26"/>
        <v>0</v>
      </c>
      <c r="AO60">
        <f t="shared" si="26"/>
        <v>0</v>
      </c>
      <c r="AP60">
        <f t="shared" si="26"/>
        <v>-1.347507992625223E-20</v>
      </c>
      <c r="AQ60">
        <f t="shared" si="26"/>
        <v>-1.8410611286624085E-14</v>
      </c>
      <c r="AR60">
        <f t="shared" si="26"/>
        <v>-1.8410624761704011E-14</v>
      </c>
      <c r="AS60">
        <f t="shared" si="26"/>
        <v>-5.8310088166497909E-2</v>
      </c>
      <c r="AT60">
        <f t="shared" si="26"/>
        <v>-3.8095924268778808E-2</v>
      </c>
      <c r="AU60">
        <f t="shared" si="23"/>
        <v>-9.6406012435295133E-2</v>
      </c>
      <c r="AW60">
        <v>57</v>
      </c>
      <c r="AX60">
        <f>IF(Z60&gt;0, (R60*SUMPRODUCT(K60:$K$98, X60:$X$98)-K60*$AZ$3)/Z60, 0)</f>
        <v>-4.5075558368379122E+20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2000000</v>
      </c>
      <c r="S61">
        <f t="shared" si="1"/>
        <v>-4.0560633482139895E+21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-310.4486275562528</v>
      </c>
      <c r="AC61">
        <f t="shared" si="2"/>
        <v>-277.18627460379713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-1.2270067454414751E-12</v>
      </c>
      <c r="AI61">
        <f t="shared" si="25"/>
        <v>-1.2270075996757746E-12</v>
      </c>
      <c r="AJ61">
        <f t="shared" si="7"/>
        <v>-33.262352952455672</v>
      </c>
      <c r="AK61">
        <f t="shared" si="22"/>
        <v>-21.731403928937699</v>
      </c>
      <c r="AL61">
        <f t="shared" si="8"/>
        <v>-54.993756881394603</v>
      </c>
      <c r="AN61">
        <f t="shared" si="26"/>
        <v>0</v>
      </c>
      <c r="AO61">
        <f t="shared" si="26"/>
        <v>0</v>
      </c>
      <c r="AP61">
        <f t="shared" si="26"/>
        <v>-1.1938003185779135E-21</v>
      </c>
      <c r="AQ61">
        <f t="shared" si="26"/>
        <v>-1.7147532528832063E-15</v>
      </c>
      <c r="AR61">
        <f t="shared" si="26"/>
        <v>-1.7147544466835249E-15</v>
      </c>
      <c r="AS61">
        <f t="shared" si="26"/>
        <v>-4.648444528579259E-2</v>
      </c>
      <c r="AT61">
        <f t="shared" si="26"/>
        <v>-3.0369837586717813E-2</v>
      </c>
      <c r="AU61">
        <f t="shared" si="23"/>
        <v>-7.6854282872512128E-2</v>
      </c>
      <c r="AW61">
        <v>58</v>
      </c>
      <c r="AX61">
        <f>IF(Z61&gt;0, (R61*SUMPRODUCT(K61:$K$98, X61:$X$98)-K61*$AZ$3)/Z61, 0)</f>
        <v>-4.0560633482139895E+21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2000000</v>
      </c>
      <c r="S62">
        <f t="shared" si="1"/>
        <v>-3.8299333126015704E+22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-277.18627460379713</v>
      </c>
      <c r="AC62">
        <f t="shared" si="2"/>
        <v>-247.48774518196171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-1.2238684594901497E-13</v>
      </c>
      <c r="AI62">
        <f t="shared" si="25"/>
        <v>-1.2238692672318419E-13</v>
      </c>
      <c r="AJ62">
        <f t="shared" si="7"/>
        <v>-29.698529421835417</v>
      </c>
      <c r="AK62">
        <f t="shared" si="22"/>
        <v>-19.4030392222658</v>
      </c>
      <c r="AL62">
        <f t="shared" si="8"/>
        <v>-49.101568644101334</v>
      </c>
      <c r="AN62">
        <f t="shared" si="26"/>
        <v>0</v>
      </c>
      <c r="AO62">
        <f t="shared" si="26"/>
        <v>0</v>
      </c>
      <c r="AP62">
        <f t="shared" si="26"/>
        <v>-1.0078807775097973E-22</v>
      </c>
      <c r="AQ62">
        <f t="shared" si="26"/>
        <v>-1.5271138118729097E-16</v>
      </c>
      <c r="AR62">
        <f t="shared" si="26"/>
        <v>-1.5271148197536875E-16</v>
      </c>
      <c r="AS62">
        <f t="shared" si="26"/>
        <v>-3.7057115183189236E-2</v>
      </c>
      <c r="AT62">
        <f t="shared" si="26"/>
        <v>-2.4210648586350296E-2</v>
      </c>
      <c r="AU62">
        <f t="shared" si="23"/>
        <v>-6.1267763769539678E-2</v>
      </c>
      <c r="AW62">
        <v>59</v>
      </c>
      <c r="AX62">
        <f>IF(Z62&gt;0, (R62*SUMPRODUCT(K62:$K$98, X62:$X$98)-K62*$AZ$3)/Z62, 0)</f>
        <v>-3.8299333126015704E+22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2000000</v>
      </c>
      <c r="S63">
        <f t="shared" si="1"/>
        <v>-3.8076298375405205E+23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-247.48774518196171</v>
      </c>
      <c r="AC63">
        <f t="shared" si="2"/>
        <v>-220.97120105532298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-1.1633952547765548E-14</v>
      </c>
      <c r="AI63">
        <f t="shared" si="25"/>
        <v>-1.1633959801989648E-14</v>
      </c>
      <c r="AJ63">
        <f t="shared" si="7"/>
        <v>-26.516544126638735</v>
      </c>
      <c r="AK63">
        <f t="shared" si="22"/>
        <v>-17.324142162737321</v>
      </c>
      <c r="AL63">
        <f t="shared" si="8"/>
        <v>-43.840686289376066</v>
      </c>
      <c r="AN63">
        <f t="shared" si="26"/>
        <v>0</v>
      </c>
      <c r="AO63">
        <f t="shared" si="26"/>
        <v>0</v>
      </c>
      <c r="AP63">
        <f t="shared" si="26"/>
        <v>-8.0818280783672645E-24</v>
      </c>
      <c r="AQ63">
        <f t="shared" si="26"/>
        <v>-1.2961221360814084E-17</v>
      </c>
      <c r="AR63">
        <f t="shared" si="26"/>
        <v>-1.2961229442642161E-17</v>
      </c>
      <c r="AS63">
        <f t="shared" si="26"/>
        <v>-2.9541705343741384E-2</v>
      </c>
      <c r="AT63">
        <f t="shared" si="26"/>
        <v>-1.930058082457772E-2</v>
      </c>
      <c r="AU63">
        <f t="shared" si="23"/>
        <v>-4.8842286168319121E-2</v>
      </c>
      <c r="AW63">
        <v>60</v>
      </c>
      <c r="AX63">
        <f>IF(Z63&gt;0, (R63*SUMPRODUCT(K63:$K$98, X63:$X$98)-K63*$AZ$3)/Z63, 0)</f>
        <v>-3.8076298375405205E+23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2000000</v>
      </c>
      <c r="S64">
        <f t="shared" si="1"/>
        <v>-3.9991870248161748E+24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-220.97120105532298</v>
      </c>
      <c r="AC64">
        <f t="shared" si="2"/>
        <v>-197.29571522796692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-1.0504011862080678E-15</v>
      </c>
      <c r="AI64">
        <f t="shared" si="25"/>
        <v>-1.0504018028825131E-15</v>
      </c>
      <c r="AJ64">
        <f t="shared" si="7"/>
        <v>-23.675485827356056</v>
      </c>
      <c r="AK64">
        <f t="shared" si="22"/>
        <v>-15.467984073872611</v>
      </c>
      <c r="AL64">
        <f t="shared" si="8"/>
        <v>-39.14346990122867</v>
      </c>
      <c r="AN64">
        <f t="shared" si="26"/>
        <v>0</v>
      </c>
      <c r="AO64">
        <f t="shared" si="26"/>
        <v>0</v>
      </c>
      <c r="AP64">
        <f t="shared" si="26"/>
        <v>-6.1341807530477152E-25</v>
      </c>
      <c r="AQ64">
        <f t="shared" si="26"/>
        <v>-1.0448545076060354E-18</v>
      </c>
      <c r="AR64">
        <f t="shared" si="26"/>
        <v>-1.0448551210241107E-18</v>
      </c>
      <c r="AS64">
        <f t="shared" si="26"/>
        <v>-2.3550466632446938E-2</v>
      </c>
      <c r="AT64">
        <f t="shared" si="26"/>
        <v>-1.5386304866531987E-2</v>
      </c>
      <c r="AU64">
        <f t="shared" si="23"/>
        <v>-3.893677149897893E-2</v>
      </c>
      <c r="AW64">
        <v>61</v>
      </c>
      <c r="AX64">
        <f>IF(Z64&gt;0, (R64*SUMPRODUCT(K64:$K$98, X64:$X$98)-K64*$AZ$3)/Z64, 0)</f>
        <v>-3.9991870248161748E+24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2000000</v>
      </c>
      <c r="S65">
        <f t="shared" si="1"/>
        <v>-4.4528802098671233E+25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-197.29571522796692</v>
      </c>
      <c r="AC65">
        <f t="shared" si="2"/>
        <v>-176.156888596399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-8.9769189585799572E-17</v>
      </c>
      <c r="AI65">
        <f t="shared" si="25"/>
        <v>-8.9769239036065546E-17</v>
      </c>
      <c r="AJ65">
        <f t="shared" si="7"/>
        <v>-21.138826631567923</v>
      </c>
      <c r="AK65">
        <f t="shared" si="22"/>
        <v>-13.810700065957686</v>
      </c>
      <c r="AL65">
        <f t="shared" si="8"/>
        <v>-34.949526697525613</v>
      </c>
      <c r="AN65">
        <f t="shared" si="26"/>
        <v>0</v>
      </c>
      <c r="AO65">
        <f t="shared" si="26"/>
        <v>0</v>
      </c>
      <c r="AP65">
        <f t="shared" si="26"/>
        <v>-4.3918876959059699E-26</v>
      </c>
      <c r="AQ65">
        <f t="shared" si="26"/>
        <v>-7.9727821765368111E-20</v>
      </c>
      <c r="AR65">
        <f t="shared" si="26"/>
        <v>-7.9727865684245072E-20</v>
      </c>
      <c r="AS65">
        <f t="shared" si="26"/>
        <v>-1.8774287812856307E-2</v>
      </c>
      <c r="AT65">
        <f t="shared" si="26"/>
        <v>-1.2265868037732766E-2</v>
      </c>
      <c r="AU65">
        <f t="shared" si="23"/>
        <v>-3.1040155850589078E-2</v>
      </c>
      <c r="AW65">
        <v>62</v>
      </c>
      <c r="AX65">
        <f>IF(Z65&gt;0, (R65*SUMPRODUCT(K65:$K$98, X65:$X$98)-K65*$AZ$3)/Z65, 0)</f>
        <v>-4.4528802098671233E+25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2000000</v>
      </c>
      <c r="S66">
        <f t="shared" si="1"/>
        <v>-5.2769427241662044E+26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-176.156888596399</v>
      </c>
      <c r="AC66">
        <f t="shared" si="2"/>
        <v>-157.28293624678483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-7.2368082654674909E-18</v>
      </c>
      <c r="AI66">
        <f t="shared" si="25"/>
        <v>-7.2368119911791501E-18</v>
      </c>
      <c r="AJ66">
        <f t="shared" si="7"/>
        <v>-18.873952349614171</v>
      </c>
      <c r="AK66">
        <f t="shared" si="22"/>
        <v>-12.330982201747931</v>
      </c>
      <c r="AL66">
        <f t="shared" si="8"/>
        <v>-31.204934551362101</v>
      </c>
      <c r="AN66">
        <f t="shared" si="26"/>
        <v>0</v>
      </c>
      <c r="AO66">
        <f t="shared" si="26"/>
        <v>0</v>
      </c>
      <c r="AP66">
        <f t="shared" si="26"/>
        <v>-2.9544307349058293E-27</v>
      </c>
      <c r="AQ66">
        <f t="shared" si="26"/>
        <v>-5.7386751094820824E-21</v>
      </c>
      <c r="AR66">
        <f t="shared" si="26"/>
        <v>-5.7386780639128177E-21</v>
      </c>
      <c r="AS66">
        <f t="shared" si="26"/>
        <v>-1.4966747299789749E-2</v>
      </c>
      <c r="AT66">
        <f t="shared" si="26"/>
        <v>-9.7782749025293082E-3</v>
      </c>
      <c r="AU66">
        <f t="shared" si="23"/>
        <v>-2.4745022202319056E-2</v>
      </c>
      <c r="AW66">
        <v>63</v>
      </c>
      <c r="AX66">
        <f>IF(Z66&gt;0, (R66*SUMPRODUCT(K66:$K$98, X66:$X$98)-K66*$AZ$3)/Z66, 0)</f>
        <v>-5.2769427241662044E+26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-6.6866487494140302E+27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-157.28293624678483</v>
      </c>
      <c r="AC67">
        <f t="shared" ref="AC67:AC79" si="29">S67*Z67</f>
        <v>-140.43119307748645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-5.4814926634204986E-19</v>
      </c>
      <c r="AI67">
        <f t="shared" ref="AI67:AI79" si="33">SUM(AE67:AH67)</f>
        <v>-5.481495288636775E-19</v>
      </c>
      <c r="AJ67">
        <f t="shared" ref="AJ67:AJ79" si="34">AB67-AC67</f>
        <v>-16.851743169298373</v>
      </c>
      <c r="AK67">
        <f t="shared" si="22"/>
        <v>-11.009805537274939</v>
      </c>
      <c r="AL67">
        <f t="shared" ref="AL67:AL79" si="35">SUM(AI67:AK67)</f>
        <v>-27.861548706573313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-3.8810155809003452E-22</v>
      </c>
      <c r="AR67">
        <f t="shared" si="36"/>
        <v>-3.8810174396103528E-22</v>
      </c>
      <c r="AS67">
        <f t="shared" si="36"/>
        <v>-1.193139931424566E-2</v>
      </c>
      <c r="AT67">
        <f t="shared" si="36"/>
        <v>-7.7951808853071649E-3</v>
      </c>
      <c r="AU67">
        <f t="shared" si="23"/>
        <v>-1.9726580199552823E-2</v>
      </c>
      <c r="AW67">
        <v>64</v>
      </c>
      <c r="AX67">
        <f>IF(Z67&gt;0, (R67*SUMPRODUCT(K67:$K$98, X67:$X$98)-K67*$AZ$3)/Z67, 0)</f>
        <v>-6.6866487494140302E+27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7"/>
        <v>2000000</v>
      </c>
      <c r="S68">
        <f t="shared" si="28"/>
        <v>-9.1044307644184508E+28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-140.43119307748645</v>
      </c>
      <c r="AC68">
        <f t="shared" si="29"/>
        <v>-125.38499381918434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-3.8829052772272955E-20</v>
      </c>
      <c r="AI68">
        <f t="shared" si="33"/>
        <v>-3.8829069987104536E-20</v>
      </c>
      <c r="AJ68">
        <f t="shared" si="34"/>
        <v>-15.04619925830211</v>
      </c>
      <c r="AK68">
        <f t="shared" si="22"/>
        <v>-9.8301835154240536</v>
      </c>
      <c r="AL68">
        <f t="shared" si="35"/>
        <v>-24.876382773726164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-2.4546259577124371E-23</v>
      </c>
      <c r="AR68">
        <f t="shared" si="36"/>
        <v>-2.4546270459690243E-23</v>
      </c>
      <c r="AS68">
        <f t="shared" si="36"/>
        <v>-9.511638483933077E-3</v>
      </c>
      <c r="AT68">
        <f t="shared" si="36"/>
        <v>-6.2142704761696151E-3</v>
      </c>
      <c r="AU68">
        <f t="shared" si="23"/>
        <v>-1.5725908960102692E-2</v>
      </c>
      <c r="AW68">
        <v>65</v>
      </c>
      <c r="AX68">
        <f>IF(Z68&gt;0, (R68*SUMPRODUCT(K68:$K$98, X68:$X$98)-K68*$AZ$3)/Z68, 0)</f>
        <v>-9.1044307644184508E+28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7"/>
        <v>2000000</v>
      </c>
      <c r="S69">
        <f t="shared" si="28"/>
        <v>-1.3389963692164056E+30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-125.38499381918434</v>
      </c>
      <c r="AC69">
        <f t="shared" si="29"/>
        <v>-111.95088733855745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-2.5596132049905994E-21</v>
      </c>
      <c r="AI69">
        <f t="shared" si="33"/>
        <v>-2.559614250091336E-21</v>
      </c>
      <c r="AJ69">
        <f t="shared" si="34"/>
        <v>-13.434106480626895</v>
      </c>
      <c r="AK69">
        <f t="shared" si="22"/>
        <v>-8.7769495673429052</v>
      </c>
      <c r="AL69">
        <f t="shared" si="35"/>
        <v>-22.211056047969798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-1.4447238615010022E-24</v>
      </c>
      <c r="AR69">
        <f t="shared" si="36"/>
        <v>-1.4447244513877744E-24</v>
      </c>
      <c r="AS69">
        <f t="shared" si="36"/>
        <v>-7.5826199648701244E-3</v>
      </c>
      <c r="AT69">
        <f t="shared" si="36"/>
        <v>-4.9539783770484822E-3</v>
      </c>
      <c r="AU69">
        <f t="shared" si="23"/>
        <v>-1.2536598341918606E-2</v>
      </c>
      <c r="AW69">
        <v>66</v>
      </c>
      <c r="AX69">
        <f>IF(Z69&gt;0, (R69*SUMPRODUCT(K69:$K$98, X69:$X$98)-K69*$AZ$3)/Z69, 0)</f>
        <v>-1.3389963692164056E+30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7"/>
        <v>2000000</v>
      </c>
      <c r="S70">
        <f t="shared" si="28"/>
        <v>-2.1713103188827137E+31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-111.95088733855745</v>
      </c>
      <c r="AC70">
        <f t="shared" si="29"/>
        <v>-99.956149409426288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-1.5633696782903904E-22</v>
      </c>
      <c r="AI70">
        <f t="shared" si="33"/>
        <v>-1.5633702537271933E-22</v>
      </c>
      <c r="AJ70">
        <f t="shared" si="34"/>
        <v>-11.994737929131162</v>
      </c>
      <c r="AK70">
        <f t="shared" si="22"/>
        <v>-7.8365621136990224</v>
      </c>
      <c r="AL70">
        <f t="shared" si="35"/>
        <v>-19.831300042830186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-7.8786927725527172E-26</v>
      </c>
      <c r="AR70">
        <f t="shared" si="36"/>
        <v>-7.8786956725000828E-26</v>
      </c>
      <c r="AS70">
        <f t="shared" si="36"/>
        <v>-6.0448182117906002E-3</v>
      </c>
      <c r="AT70">
        <f t="shared" si="36"/>
        <v>-3.9492812317031903E-3</v>
      </c>
      <c r="AU70">
        <f t="shared" si="23"/>
        <v>-9.9940994434937914E-3</v>
      </c>
      <c r="AW70">
        <v>67</v>
      </c>
      <c r="AX70">
        <f>IF(Z70&gt;0, (R70*SUMPRODUCT(K70:$K$98, X70:$X$98)-K70*$AZ$3)/Z70, 0)</f>
        <v>-2.1713103188827137E+31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7"/>
        <v>2000000</v>
      </c>
      <c r="S71">
        <f t="shared" si="28"/>
        <v>-3.9210840173975551E+32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-99.956149409426288</v>
      </c>
      <c r="AC71">
        <f t="shared" si="29"/>
        <v>-89.246561972702025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-8.6597052357832653E-24</v>
      </c>
      <c r="AI71">
        <f t="shared" si="33"/>
        <v>-8.6597080808690105E-24</v>
      </c>
      <c r="AJ71">
        <f t="shared" si="34"/>
        <v>-10.709587436724263</v>
      </c>
      <c r="AK71">
        <f t="shared" si="22"/>
        <v>-6.9969304586598406</v>
      </c>
      <c r="AL71">
        <f t="shared" si="35"/>
        <v>-17.706517895384103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-3.8965259054250363E-27</v>
      </c>
      <c r="AR71">
        <f t="shared" si="36"/>
        <v>-3.8965271856014409E-27</v>
      </c>
      <c r="AS71">
        <f t="shared" si="36"/>
        <v>-4.8188920693483777E-3</v>
      </c>
      <c r="AT71">
        <f t="shared" si="36"/>
        <v>-3.1483428186409356E-3</v>
      </c>
      <c r="AU71">
        <f t="shared" si="23"/>
        <v>-7.9672348879893124E-3</v>
      </c>
      <c r="AW71">
        <v>68</v>
      </c>
      <c r="AX71">
        <f>IF(Z71&gt;0, (R71*SUMPRODUCT(K71:$K$98, X71:$X$98)-K71*$AZ$3)/Z71, 0)</f>
        <v>-3.9210840173975551E+32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7"/>
        <v>2000000</v>
      </c>
      <c r="S72">
        <f t="shared" si="28"/>
        <v>-7.9818477134210641E+33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-89.246561972702025</v>
      </c>
      <c r="AC72">
        <f t="shared" si="29"/>
        <v>-79.684430332769665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-4.3069517007172821E-25</v>
      </c>
      <c r="AI72">
        <f t="shared" si="33"/>
        <v>-4.3069529486180377E-25</v>
      </c>
      <c r="AJ72">
        <f t="shared" si="34"/>
        <v>-9.5621316399323604</v>
      </c>
      <c r="AK72">
        <f t="shared" ref="AK72:AK79" si="49">G72*SUM(AB72:AB72, AE72:AF72)</f>
        <v>-6.2472593380891421</v>
      </c>
      <c r="AL72">
        <f t="shared" si="35"/>
        <v>-15.809390978021503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-1.7303200383600514E-28</v>
      </c>
      <c r="AR72">
        <f t="shared" si="36"/>
        <v>-1.7303205397048152E-28</v>
      </c>
      <c r="AS72">
        <f t="shared" si="36"/>
        <v>-3.841591254263687E-3</v>
      </c>
      <c r="AT72">
        <f t="shared" si="36"/>
        <v>-2.5098396194522758E-3</v>
      </c>
      <c r="AU72">
        <f t="shared" si="23"/>
        <v>-6.3514308737159623E-3</v>
      </c>
      <c r="AW72">
        <v>69</v>
      </c>
      <c r="AX72">
        <f>IF(Z72&gt;0, (R72*SUMPRODUCT(K72:$K$98, X72:$X$98)-K72*$AZ$3)/Z72, 0)</f>
        <v>-7.9818477134210641E+33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7"/>
        <v>2000000</v>
      </c>
      <c r="S73">
        <f t="shared" si="28"/>
        <v>-1.8594979036179488E+35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-79.684430332769665</v>
      </c>
      <c r="AC73">
        <f t="shared" si="29"/>
        <v>-71.146812797115757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-1.9001521905739498E-26</v>
      </c>
      <c r="AI73">
        <f t="shared" si="33"/>
        <v>-1.9001526688402377E-26</v>
      </c>
      <c r="AJ73">
        <f t="shared" si="34"/>
        <v>-8.5376175356539079</v>
      </c>
      <c r="AK73">
        <f t="shared" si="49"/>
        <v>-5.5779101232938775</v>
      </c>
      <c r="AL73">
        <f t="shared" si="35"/>
        <v>-14.115527658947785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-6.8159563383812403E-30</v>
      </c>
      <c r="AR73">
        <f t="shared" si="36"/>
        <v>-6.8159580539502117E-30</v>
      </c>
      <c r="AS73">
        <f t="shared" si="36"/>
        <v>-3.0624930279525616E-3</v>
      </c>
      <c r="AT73">
        <f t="shared" si="36"/>
        <v>-2.000828778262337E-3</v>
      </c>
      <c r="AU73">
        <f t="shared" si="23"/>
        <v>-5.0633218062148986E-3</v>
      </c>
      <c r="AW73">
        <v>70</v>
      </c>
      <c r="AX73">
        <f>IF(Z73&gt;0, (R73*SUMPRODUCT(K73:$K$98, X73:$X$98)-K73*$AZ$3)/Z73, 0)</f>
        <v>-1.8594979036179488E+35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7"/>
        <v>2000000</v>
      </c>
      <c r="S74">
        <f t="shared" si="28"/>
        <v>-5.0554510433591187E+36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-71.146812797115757</v>
      </c>
      <c r="AC74">
        <f t="shared" si="29"/>
        <v>-63.523939997424776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-7.3244293082731768E-28</v>
      </c>
      <c r="AI74">
        <f t="shared" si="33"/>
        <v>-7.3244308789525154E-28</v>
      </c>
      <c r="AJ74">
        <f t="shared" si="34"/>
        <v>-7.6228727996909811</v>
      </c>
      <c r="AK74">
        <f t="shared" si="49"/>
        <v>-4.9802768957981032</v>
      </c>
      <c r="AL74">
        <f t="shared" si="35"/>
        <v>-12.603149695489083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-2.3458172858281877E-31</v>
      </c>
      <c r="AR74">
        <f t="shared" si="36"/>
        <v>-2.3458177888744437E-31</v>
      </c>
      <c r="AS74">
        <f t="shared" si="36"/>
        <v>-2.4414006919264652E-3</v>
      </c>
      <c r="AT74">
        <f t="shared" si="36"/>
        <v>-1.5950484520586225E-3</v>
      </c>
      <c r="AU74">
        <f t="shared" si="23"/>
        <v>-4.036449143985087E-3</v>
      </c>
      <c r="AW74">
        <v>71</v>
      </c>
      <c r="AX74">
        <f>IF(Z74&gt;0, (R74*SUMPRODUCT(K74:$K$98, X74:$X$98)-K74*$AZ$3)/Z74, 0)</f>
        <v>-5.0554510433591187E+36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7"/>
        <v>2000000</v>
      </c>
      <c r="S75">
        <f t="shared" si="28"/>
        <v>-1.6483088601920193E+38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-63.523939997424776</v>
      </c>
      <c r="AC75">
        <f t="shared" si="29"/>
        <v>-56.717803569129266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-2.4191366838064939E-29</v>
      </c>
      <c r="AI75">
        <f t="shared" si="33"/>
        <v>-2.4191371139276693E-29</v>
      </c>
      <c r="AJ75">
        <f t="shared" si="34"/>
        <v>-6.8061364282955097</v>
      </c>
      <c r="AK75">
        <f t="shared" si="49"/>
        <v>-4.4466757998197348</v>
      </c>
      <c r="AL75">
        <f t="shared" si="35"/>
        <v>-11.252812228115245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-6.9177167389444555E-33</v>
      </c>
      <c r="AR75">
        <f t="shared" si="36"/>
        <v>-6.9177179689106971E-33</v>
      </c>
      <c r="AS75">
        <f t="shared" si="36"/>
        <v>-1.9462696842526004E-3</v>
      </c>
      <c r="AT75">
        <f t="shared" si="36"/>
        <v>-1.2715628603783662E-3</v>
      </c>
      <c r="AU75">
        <f t="shared" si="23"/>
        <v>-3.2178325446309665E-3</v>
      </c>
      <c r="AW75">
        <v>72</v>
      </c>
      <c r="AX75">
        <f>IF(Z75&gt;0, (R75*SUMPRODUCT(K75:$K$98, X75:$X$98)-K75*$AZ$3)/Z75, 0)</f>
        <v>-1.6483088601920193E+38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7"/>
        <v>2000000</v>
      </c>
      <c r="S76">
        <f t="shared" si="28"/>
        <v>-6.7115632430931261E+39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-56.717803569129266</v>
      </c>
      <c r="AC76">
        <f t="shared" si="29"/>
        <v>-50.640896043865411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-6.6622130097511606E-31</v>
      </c>
      <c r="AI76">
        <f t="shared" si="33"/>
        <v>-6.6622139529162288E-31</v>
      </c>
      <c r="AJ76">
        <f t="shared" si="34"/>
        <v>-6.0769075252638558</v>
      </c>
      <c r="AK76">
        <f t="shared" si="49"/>
        <v>-3.9702462498390489</v>
      </c>
      <c r="AL76">
        <f t="shared" si="35"/>
        <v>-10.047153775102904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-1.7009943038059894E-34</v>
      </c>
      <c r="AR76">
        <f t="shared" si="36"/>
        <v>-1.7009945446146225E-34</v>
      </c>
      <c r="AS76">
        <f t="shared" si="36"/>
        <v>-1.5515542763493324E-3</v>
      </c>
      <c r="AT76">
        <f t="shared" si="36"/>
        <v>-1.0136821272148963E-3</v>
      </c>
      <c r="AU76">
        <f t="shared" si="23"/>
        <v>-2.5652364035642287E-3</v>
      </c>
      <c r="AW76">
        <v>73</v>
      </c>
      <c r="AX76">
        <f>IF(Z76&gt;0, (R76*SUMPRODUCT(K76:$K$98, X76:$X$98)-K76*$AZ$3)/Z76, 0)</f>
        <v>-6.7115632430931261E+39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7"/>
        <v>2000000</v>
      </c>
      <c r="S77">
        <f t="shared" si="28"/>
        <v>-3.6381505024944094E+41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-50.640896043865411</v>
      </c>
      <c r="AC77">
        <f t="shared" si="29"/>
        <v>-45.21508575345127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-1.4691173852235437E-32</v>
      </c>
      <c r="AI77">
        <f t="shared" si="33"/>
        <v>-1.4691175405740636E-32</v>
      </c>
      <c r="AJ77">
        <f t="shared" si="34"/>
        <v>-5.425810290414141</v>
      </c>
      <c r="AK77">
        <f t="shared" si="49"/>
        <v>-3.5448627230705791</v>
      </c>
      <c r="AL77">
        <f t="shared" si="35"/>
        <v>-8.9706730134847206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-3.3490591696434448E-36</v>
      </c>
      <c r="AR77">
        <f t="shared" si="36"/>
        <v>-3.3490595237867474E-36</v>
      </c>
      <c r="AS77">
        <f t="shared" si="36"/>
        <v>-1.2368895697937882E-3</v>
      </c>
      <c r="AT77">
        <f t="shared" si="36"/>
        <v>-8.0810118559860992E-4</v>
      </c>
      <c r="AU77">
        <f t="shared" si="23"/>
        <v>-2.0449907553923984E-3</v>
      </c>
      <c r="AW77">
        <v>74</v>
      </c>
      <c r="AX77">
        <f>IF(Z77&gt;0, (R77*SUMPRODUCT(K77:$K$98, X77:$X$98)-K77*$AZ$3)/Z77, 0)</f>
        <v>-3.6381505024944094E+41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7"/>
        <v>2000000</v>
      </c>
      <c r="S78">
        <f t="shared" si="28"/>
        <v>-2.9491591240498151E+43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-45.21508575345127</v>
      </c>
      <c r="AC78">
        <f t="shared" si="29"/>
        <v>-40.370612279867196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-2.4333745242519231E-34</v>
      </c>
      <c r="AI78">
        <f t="shared" si="33"/>
        <v>-2.4333746953626132E-34</v>
      </c>
      <c r="AJ78">
        <f t="shared" si="34"/>
        <v>-4.844473473584074</v>
      </c>
      <c r="AK78">
        <f t="shared" si="49"/>
        <v>-3.165056002741589</v>
      </c>
      <c r="AL78">
        <f t="shared" si="35"/>
        <v>-8.0095294763256639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-4.9528737370714709E-38</v>
      </c>
      <c r="AR78">
        <f t="shared" si="36"/>
        <v>-4.9528740853489904E-38</v>
      </c>
      <c r="AS78">
        <f t="shared" si="36"/>
        <v>-9.8604079224632745E-4</v>
      </c>
      <c r="AT78">
        <f t="shared" si="36"/>
        <v>-6.4421331760093267E-4</v>
      </c>
      <c r="AU78">
        <f t="shared" si="23"/>
        <v>-1.6302541098472602E-3</v>
      </c>
      <c r="AW78">
        <v>75</v>
      </c>
      <c r="AX78">
        <f>IF(Z78&gt;0, (R78*SUMPRODUCT(K78:$K$98, X78:$X$98)-K78*$AZ$3)/Z78, 0)</f>
        <v>-2.9491591240498151E+43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-40.370612279867196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-2.7377710446786516E-36</v>
      </c>
      <c r="AI79">
        <f t="shared" si="33"/>
        <v>-2.7377710446786516E-36</v>
      </c>
      <c r="AJ79">
        <f t="shared" si="34"/>
        <v>-40.370612279867196</v>
      </c>
      <c r="AK79">
        <f t="shared" si="49"/>
        <v>-2.8259428595907039</v>
      </c>
      <c r="AL79">
        <f t="shared" si="35"/>
        <v>-43.196555139457899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-4.9753931401791249E-40</v>
      </c>
      <c r="AR79">
        <f t="shared" si="36"/>
        <v>-4.9753931401791249E-40</v>
      </c>
      <c r="AS79">
        <f t="shared" si="36"/>
        <v>-7.3366130375470632E-3</v>
      </c>
      <c r="AT79">
        <f t="shared" si="36"/>
        <v>-5.135629126282944E-4</v>
      </c>
      <c r="AU79">
        <f t="shared" si="23"/>
        <v>-7.8501759501753577E-3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242998.44464438126</v>
      </c>
      <c r="AO81" s="8">
        <f t="shared" si="50"/>
        <v>-24299.844464438127</v>
      </c>
      <c r="AP81" s="8">
        <f t="shared" si="50"/>
        <v>-173.4906480515892</v>
      </c>
      <c r="AQ81" s="8">
        <f t="shared" si="50"/>
        <v>-198343.07245709433</v>
      </c>
      <c r="AR81" s="8">
        <f t="shared" si="50"/>
        <v>20182.037074797161</v>
      </c>
      <c r="AS81" s="8">
        <f t="shared" si="50"/>
        <v>-48436.888979513147</v>
      </c>
      <c r="AT81" s="8">
        <f t="shared" si="50"/>
        <v>28254.851904716008</v>
      </c>
      <c r="AU81" s="8">
        <f t="shared" si="50"/>
        <v>4.1681415263727928E-13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585381.61373837746</v>
      </c>
      <c r="K3">
        <v>1</v>
      </c>
      <c r="L3" s="2">
        <v>0</v>
      </c>
      <c r="O3">
        <f>$C$3</f>
        <v>585381.61373837746</v>
      </c>
      <c r="P3" s="2">
        <f>O3*C5</f>
        <v>58538.161373837749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585381.61373837746</v>
      </c>
      <c r="AF3">
        <f t="shared" ref="AF3:AG34" si="4">-$Z3*P3</f>
        <v>-58538.161373837749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526743.45236453973</v>
      </c>
      <c r="AJ3">
        <f t="shared" ref="AJ3:AJ66" si="7">AB3-AC3</f>
        <v>0</v>
      </c>
      <c r="AL3">
        <f t="shared" ref="AL3:AL66" si="8">SUM(AI3:AK3)</f>
        <v>526743.45236453973</v>
      </c>
      <c r="AN3">
        <f t="shared" ref="AN3:AU34" si="9">AE3*$K3</f>
        <v>585381.61373837746</v>
      </c>
      <c r="AO3">
        <f t="shared" si="9"/>
        <v>-58538.161373837749</v>
      </c>
      <c r="AP3">
        <f t="shared" si="9"/>
        <v>-100</v>
      </c>
      <c r="AQ3">
        <f t="shared" si="9"/>
        <v>0</v>
      </c>
      <c r="AR3">
        <f t="shared" si="9"/>
        <v>526743.45236453973</v>
      </c>
      <c r="AS3">
        <f t="shared" si="9"/>
        <v>0</v>
      </c>
      <c r="AT3">
        <f t="shared" si="9"/>
        <v>0</v>
      </c>
      <c r="AU3">
        <f t="shared" si="9"/>
        <v>526743.45236453973</v>
      </c>
      <c r="AW3">
        <v>0</v>
      </c>
      <c r="AX3">
        <f>IF(Z3&gt;0, (R3*SUMPRODUCT(K3:$K$98, X3:$X$98)-K3*$AZ$3)/Z3, 0)</f>
        <v>0</v>
      </c>
      <c r="AZ3">
        <f>C6*ABS(SUMPRODUCT(X4:X69, K4:K69))/1</f>
        <v>510686.94401251437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56384.073649307044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54716.458287055138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-54716.458287055138</v>
      </c>
      <c r="AK4">
        <f>G4*SUM(AB4, AE4:AF4)</f>
        <v>0</v>
      </c>
      <c r="AL4">
        <f t="shared" si="8"/>
        <v>-93868.458287055138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-34957.142857142855</v>
      </c>
      <c r="AR4">
        <f t="shared" si="9"/>
        <v>-34957.142857142855</v>
      </c>
      <c r="AS4">
        <f t="shared" si="9"/>
        <v>-48853.980613442087</v>
      </c>
      <c r="AT4">
        <f t="shared" si="9"/>
        <v>0</v>
      </c>
      <c r="AU4">
        <f t="shared" si="9"/>
        <v>-83811.123470584935</v>
      </c>
      <c r="AW4">
        <v>1</v>
      </c>
      <c r="AX4">
        <f>IF(Z4&gt;0, (R4*SUMPRODUCT(K4:$K$98, X4:$X$98)-K4*$AZ$3)/Z4, 0)</f>
        <v>56384.073649307044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2000000</v>
      </c>
      <c r="S5">
        <f t="shared" si="1"/>
        <v>73138.727137993657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54716.458287055138</v>
      </c>
      <c r="AC5">
        <f t="shared" si="2"/>
        <v>68613.296043354261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-45188.763983999997</v>
      </c>
      <c r="AI5">
        <f t="shared" si="6"/>
        <v>-45200.490551225099</v>
      </c>
      <c r="AJ5">
        <f t="shared" si="7"/>
        <v>-13896.837756299123</v>
      </c>
      <c r="AK5">
        <f>G5*SUM(AB5, AE5:AF5)</f>
        <v>3830.1520800938601</v>
      </c>
      <c r="AL5">
        <f t="shared" si="8"/>
        <v>-55267.176227430362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-36024.205982142848</v>
      </c>
      <c r="AR5">
        <f t="shared" si="9"/>
        <v>-36033.554329739396</v>
      </c>
      <c r="AS5">
        <f t="shared" si="9"/>
        <v>-11078.473976641519</v>
      </c>
      <c r="AT5">
        <f t="shared" si="9"/>
        <v>3053.3737883401304</v>
      </c>
      <c r="AU5">
        <f t="shared" si="9"/>
        <v>-44058.654518040785</v>
      </c>
      <c r="AW5">
        <v>2</v>
      </c>
      <c r="AX5">
        <f>IF(Z5&gt;0, (R5*SUMPRODUCT(K5:$K$98, X5:$X$98)-K5*$AZ$3)/Z5, 0)</f>
        <v>73138.727137993657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2000000</v>
      </c>
      <c r="S6">
        <f t="shared" si="1"/>
        <v>84369.343913783014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68613.296043354261</v>
      </c>
      <c r="AC6">
        <f t="shared" si="2"/>
        <v>76208.715608927596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-50938.331775078383</v>
      </c>
      <c r="AI6">
        <f t="shared" si="6"/>
        <v>-50949.622712057637</v>
      </c>
      <c r="AJ6">
        <f t="shared" si="7"/>
        <v>-7595.4195655733347</v>
      </c>
      <c r="AK6">
        <f>G6*SUM(AB6, AE6:AF6)</f>
        <v>4802.9307230347986</v>
      </c>
      <c r="AL6">
        <f t="shared" si="8"/>
        <v>-53742.111554596173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-36256.898414067036</v>
      </c>
      <c r="AR6">
        <f t="shared" si="9"/>
        <v>-36264.935079988179</v>
      </c>
      <c r="AS6">
        <f t="shared" si="9"/>
        <v>-5406.2696206306182</v>
      </c>
      <c r="AT6">
        <f t="shared" si="9"/>
        <v>3418.6312202723543</v>
      </c>
      <c r="AU6">
        <f t="shared" si="9"/>
        <v>-38252.573480346444</v>
      </c>
      <c r="AW6">
        <v>3</v>
      </c>
      <c r="AX6">
        <f>IF(Z6&gt;0, (R6*SUMPRODUCT(K6:$K$98, X6:$X$98)-K6*$AZ$3)/Z6, 0)</f>
        <v>84369.343913783014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2000000</v>
      </c>
      <c r="S7">
        <f t="shared" si="1"/>
        <v>91107.990340361575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76208.715608927596</v>
      </c>
      <c r="AC7">
        <f t="shared" si="2"/>
        <v>78897.911433892848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-56519.720693274299</v>
      </c>
      <c r="AI7">
        <f t="shared" si="6"/>
        <v>-56530.545472629427</v>
      </c>
      <c r="AJ7">
        <f t="shared" si="7"/>
        <v>-2689.1958249652525</v>
      </c>
      <c r="AK7">
        <f>G7*SUM(AB7, AE7:AF7)</f>
        <v>5334.6100926249319</v>
      </c>
      <c r="AL7">
        <f t="shared" si="8"/>
        <v>-53885.131204969744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-35919.304286967454</v>
      </c>
      <c r="AR7">
        <f t="shared" si="9"/>
        <v>-35926.183629942381</v>
      </c>
      <c r="AS7">
        <f t="shared" si="9"/>
        <v>-1709.032563136212</v>
      </c>
      <c r="AT7">
        <f t="shared" si="9"/>
        <v>3390.2411551040154</v>
      </c>
      <c r="AU7">
        <f t="shared" si="9"/>
        <v>-34244.975037974582</v>
      </c>
      <c r="AW7">
        <v>4</v>
      </c>
      <c r="AX7">
        <f>IF(Z7&gt;0, (R7*SUMPRODUCT(K7:$K$98, X7:$X$98)-K7*$AZ$3)/Z7, 0)</f>
        <v>91107.990340361575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2000000</v>
      </c>
      <c r="S8">
        <f t="shared" si="1"/>
        <v>94098.481763432021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78897.911433892848</v>
      </c>
      <c r="AC8">
        <f t="shared" si="2"/>
        <v>77751.90557463275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-62080.542592840422</v>
      </c>
      <c r="AI8">
        <f t="shared" si="6"/>
        <v>-62090.871121010794</v>
      </c>
      <c r="AJ8">
        <f t="shared" si="7"/>
        <v>1146.0058592600981</v>
      </c>
      <c r="AK8">
        <f t="shared" ref="AK8:AK69" si="22">G8*SUM(AB8:AB8, AE8:AF8)</f>
        <v>5522.8538003724998</v>
      </c>
      <c r="AL8">
        <f t="shared" si="8"/>
        <v>-55422.011461378199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-35226.167084760018</v>
      </c>
      <c r="AR8">
        <f t="shared" si="9"/>
        <v>-35232.027769023938</v>
      </c>
      <c r="AS8">
        <f t="shared" si="9"/>
        <v>650.2745013550491</v>
      </c>
      <c r="AT8">
        <f t="shared" si="9"/>
        <v>3133.8155665388845</v>
      </c>
      <c r="AU8">
        <f t="shared" si="9"/>
        <v>-31447.937701130006</v>
      </c>
      <c r="AW8">
        <v>5</v>
      </c>
      <c r="AX8">
        <f>IF(Z8&gt;0, (R8*SUMPRODUCT(K8:$K$98, X8:$X$98)-K8*$AZ$3)/Z8, 0)</f>
        <v>94098.481763432021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2000000</v>
      </c>
      <c r="S9">
        <f t="shared" si="1"/>
        <v>93855.82566603001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77751.90557463275</v>
      </c>
      <c r="AC9">
        <f t="shared" si="2"/>
        <v>73573.326371754374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-68244.303891793752</v>
      </c>
      <c r="AI9">
        <f t="shared" si="6"/>
        <v>-68254.10260778309</v>
      </c>
      <c r="AJ9">
        <f t="shared" si="7"/>
        <v>4178.5792028783762</v>
      </c>
      <c r="AK9">
        <f t="shared" si="22"/>
        <v>5442.6333902242932</v>
      </c>
      <c r="AL9">
        <f t="shared" si="8"/>
        <v>-58632.890014680423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-34574.688194665265</v>
      </c>
      <c r="AR9">
        <f t="shared" si="9"/>
        <v>-34579.65252913304</v>
      </c>
      <c r="AS9">
        <f t="shared" si="9"/>
        <v>2116.998266482507</v>
      </c>
      <c r="AT9">
        <f t="shared" si="9"/>
        <v>2757.407456646456</v>
      </c>
      <c r="AU9">
        <f t="shared" si="9"/>
        <v>-29705.246806004077</v>
      </c>
      <c r="AW9">
        <v>6</v>
      </c>
      <c r="AX9">
        <f>IF(Z9&gt;0, (R9*SUMPRODUCT(K9:$K$98, X9:$X$98)-K9*$AZ$3)/Z9, 0)</f>
        <v>93855.82566603001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2000000</v>
      </c>
      <c r="S10">
        <f t="shared" si="1"/>
        <v>90268.014532016401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73573.326371754374</v>
      </c>
      <c r="AC10">
        <f t="shared" si="2"/>
        <v>66719.698785911925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-73858.801641288839</v>
      </c>
      <c r="AI10">
        <f t="shared" si="6"/>
        <v>-73868.040752608038</v>
      </c>
      <c r="AJ10">
        <f t="shared" si="7"/>
        <v>6853.6275858424488</v>
      </c>
      <c r="AK10">
        <f t="shared" si="22"/>
        <v>5150.1328460228069</v>
      </c>
      <c r="AL10">
        <f t="shared" si="8"/>
        <v>-61864.280320742779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-33409.970968160269</v>
      </c>
      <c r="AR10">
        <f t="shared" si="9"/>
        <v>-33414.150272915918</v>
      </c>
      <c r="AS10">
        <f t="shared" si="9"/>
        <v>3100.2330606671198</v>
      </c>
      <c r="AT10">
        <f t="shared" si="9"/>
        <v>2329.6585517791791</v>
      </c>
      <c r="AU10">
        <f t="shared" si="9"/>
        <v>-27984.258660469619</v>
      </c>
      <c r="AW10">
        <v>7</v>
      </c>
      <c r="AX10">
        <f>IF(Z10&gt;0, (R10*SUMPRODUCT(K10:$K$98, X10:$X$98)-K10*$AZ$3)/Z10, 0)</f>
        <v>90268.014532016401</v>
      </c>
    </row>
    <row r="11" spans="1:52" x14ac:dyDescent="0.25">
      <c r="A11" t="s">
        <v>33</v>
      </c>
      <c r="C11" s="12">
        <f>AU71</f>
        <v>8.7685525507197326E-11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2000000</v>
      </c>
      <c r="S11">
        <f t="shared" si="1"/>
        <v>83825.551175817556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66719.698785911925</v>
      </c>
      <c r="AC11">
        <f t="shared" si="2"/>
        <v>58060.674789914854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-78201.31646346701</v>
      </c>
      <c r="AI11">
        <f t="shared" si="6"/>
        <v>-78209.974425445122</v>
      </c>
      <c r="AJ11">
        <f t="shared" si="7"/>
        <v>8659.0239959970713</v>
      </c>
      <c r="AK11">
        <f t="shared" si="22"/>
        <v>4670.3789150138355</v>
      </c>
      <c r="AL11">
        <f t="shared" si="8"/>
        <v>-64880.57151443421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-31584.200125501244</v>
      </c>
      <c r="AR11">
        <f t="shared" si="9"/>
        <v>-31587.696931132687</v>
      </c>
      <c r="AS11">
        <f t="shared" si="9"/>
        <v>3497.2345626541137</v>
      </c>
      <c r="AT11">
        <f t="shared" si="9"/>
        <v>1886.2877120825719</v>
      </c>
      <c r="AU11">
        <f t="shared" si="9"/>
        <v>-26204.174656396001</v>
      </c>
      <c r="AW11">
        <v>8</v>
      </c>
      <c r="AX11">
        <f>IF(Z11&gt;0, (R11*SUMPRODUCT(K11:$K$98, X11:$X$98)-K11*$AZ$3)/Z11, 0)</f>
        <v>83825.551175817556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2000000</v>
      </c>
      <c r="S12">
        <f t="shared" si="1"/>
        <v>75351.021988176406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58060.674789914854</v>
      </c>
      <c r="AC12">
        <f t="shared" si="2"/>
        <v>48575.534460988063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-82107.955578599736</v>
      </c>
      <c r="AI12">
        <f t="shared" si="6"/>
        <v>-82116.013786235693</v>
      </c>
      <c r="AJ12">
        <f t="shared" si="7"/>
        <v>9485.140328926791</v>
      </c>
      <c r="AK12">
        <f t="shared" si="22"/>
        <v>4064.2472352940404</v>
      </c>
      <c r="AL12">
        <f t="shared" si="8"/>
        <v>-68566.626222014864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-29608.951912385281</v>
      </c>
      <c r="AR12">
        <f t="shared" si="9"/>
        <v>-29611.857782842191</v>
      </c>
      <c r="AS12">
        <f t="shared" si="9"/>
        <v>3420.4366909680784</v>
      </c>
      <c r="AT12">
        <f t="shared" si="9"/>
        <v>1465.6082970506998</v>
      </c>
      <c r="AU12">
        <f t="shared" si="9"/>
        <v>-24725.812794823414</v>
      </c>
      <c r="AW12">
        <v>9</v>
      </c>
      <c r="AX12">
        <f>IF(Z12&gt;0, (R12*SUMPRODUCT(K12:$K$98, X12:$X$98)-K12*$AZ$3)/Z12, 0)</f>
        <v>75351.021988176406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2000000</v>
      </c>
      <c r="S13">
        <f t="shared" si="1"/>
        <v>64969.479830839686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48575.534460988063</v>
      </c>
      <c r="AC13">
        <f t="shared" si="2"/>
        <v>38697.885938401334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-85156.559670359027</v>
      </c>
      <c r="AI13">
        <f t="shared" si="6"/>
        <v>-85164.005067420687</v>
      </c>
      <c r="AJ13">
        <f t="shared" si="7"/>
        <v>9877.6485225867291</v>
      </c>
      <c r="AK13">
        <f t="shared" si="22"/>
        <v>3400.2874122691646</v>
      </c>
      <c r="AL13">
        <f t="shared" si="8"/>
        <v>-71886.069132564793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-27418.133133994234</v>
      </c>
      <c r="AR13">
        <f t="shared" si="9"/>
        <v>-27420.530352583879</v>
      </c>
      <c r="AS13">
        <f t="shared" si="9"/>
        <v>3180.3384647225562</v>
      </c>
      <c r="AT13">
        <f t="shared" si="9"/>
        <v>1094.8015434669053</v>
      </c>
      <c r="AU13">
        <f t="shared" si="9"/>
        <v>-23145.390344394415</v>
      </c>
      <c r="AW13">
        <v>10</v>
      </c>
      <c r="AX13">
        <f>IF(Z13&gt;0, (R13*SUMPRODUCT(K13:$K$98, X13:$X$98)-K13*$AZ$3)/Z13, 0)</f>
        <v>64969.479830839686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2000000</v>
      </c>
      <c r="S14">
        <f t="shared" si="1"/>
        <v>52940.233788470621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38697.885938401334</v>
      </c>
      <c r="AC14">
        <f t="shared" si="2"/>
        <v>28896.987973870069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-87667.465689851888</v>
      </c>
      <c r="AI14">
        <f t="shared" si="6"/>
        <v>-87674.288711282366</v>
      </c>
      <c r="AJ14">
        <f t="shared" si="7"/>
        <v>9800.8979645312647</v>
      </c>
      <c r="AK14">
        <f t="shared" si="22"/>
        <v>2708.8520156880936</v>
      </c>
      <c r="AL14">
        <f t="shared" si="8"/>
        <v>-75164.538731063003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-25202.30149273697</v>
      </c>
      <c r="AR14">
        <f t="shared" si="9"/>
        <v>-25204.262948355987</v>
      </c>
      <c r="AS14">
        <f t="shared" si="9"/>
        <v>2817.5239635136572</v>
      </c>
      <c r="AT14">
        <f t="shared" si="9"/>
        <v>778.73022405029144</v>
      </c>
      <c r="AU14">
        <f t="shared" si="9"/>
        <v>-21608.00876079204</v>
      </c>
      <c r="AW14">
        <v>11</v>
      </c>
      <c r="AX14">
        <f>IF(Z14&gt;0, (R14*SUMPRODUCT(K14:$K$98, X14:$X$98)-K14*$AZ$3)/Z14, 0)</f>
        <v>52940.233788470621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2000000</v>
      </c>
      <c r="S15">
        <f t="shared" si="1"/>
        <v>39204.356342011815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28896.987973870069</v>
      </c>
      <c r="AC15">
        <f t="shared" si="2"/>
        <v>19424.360739582189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-89837.904412563337</v>
      </c>
      <c r="AI15">
        <f t="shared" si="6"/>
        <v>-89844.097716876931</v>
      </c>
      <c r="AJ15">
        <f t="shared" si="7"/>
        <v>9472.6272342878801</v>
      </c>
      <c r="AK15">
        <f t="shared" si="22"/>
        <v>2022.789158170905</v>
      </c>
      <c r="AL15">
        <f t="shared" si="8"/>
        <v>-78348.681324418139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-23059.152465113671</v>
      </c>
      <c r="AR15">
        <f t="shared" si="9"/>
        <v>-23060.742132074003</v>
      </c>
      <c r="AS15">
        <f t="shared" si="9"/>
        <v>2431.3874757978651</v>
      </c>
      <c r="AT15">
        <f t="shared" si="9"/>
        <v>519.19959518244229</v>
      </c>
      <c r="AU15">
        <f t="shared" si="9"/>
        <v>-20110.155061093694</v>
      </c>
      <c r="AW15">
        <v>12</v>
      </c>
      <c r="AX15">
        <f>IF(Z15&gt;0, (R15*SUMPRODUCT(K15:$K$98, X15:$X$98)-K15*$AZ$3)/Z15, 0)</f>
        <v>39204.356342011815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2000000</v>
      </c>
      <c r="S16">
        <f t="shared" si="1"/>
        <v>23385.61440195391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19424.360739582189</v>
      </c>
      <c r="AC16">
        <f t="shared" si="2"/>
        <v>10409.560290940906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-90766.095234007735</v>
      </c>
      <c r="AI16">
        <f t="shared" si="6"/>
        <v>-90771.659317182988</v>
      </c>
      <c r="AJ16">
        <f t="shared" si="7"/>
        <v>9014.8004486412829</v>
      </c>
      <c r="AK16">
        <f t="shared" si="22"/>
        <v>1359.7052517707534</v>
      </c>
      <c r="AL16">
        <f t="shared" si="8"/>
        <v>-80397.153616770956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-20801.246366499079</v>
      </c>
      <c r="AR16">
        <f t="shared" si="9"/>
        <v>-20802.521510754581</v>
      </c>
      <c r="AS16">
        <f t="shared" si="9"/>
        <v>2065.9595919992285</v>
      </c>
      <c r="AT16">
        <f t="shared" si="9"/>
        <v>311.60934988981404</v>
      </c>
      <c r="AU16">
        <f t="shared" si="9"/>
        <v>-18424.952568865541</v>
      </c>
      <c r="AW16">
        <v>13</v>
      </c>
      <c r="AX16">
        <f>IF(Z16&gt;0, (R16*SUMPRODUCT(K16:$K$98, X16:$X$98)-K16*$AZ$3)/Z16, 0)</f>
        <v>23385.61440195391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2000000</v>
      </c>
      <c r="S17">
        <f t="shared" si="1"/>
        <v>5430.8282448821983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10409.560290940906</v>
      </c>
      <c r="AC17">
        <f t="shared" si="2"/>
        <v>2147.9139391492645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-90342.905699875249</v>
      </c>
      <c r="AI17">
        <f t="shared" si="6"/>
        <v>-90347.849499058124</v>
      </c>
      <c r="AJ17">
        <f t="shared" si="7"/>
        <v>8261.6463517916418</v>
      </c>
      <c r="AK17">
        <f t="shared" si="22"/>
        <v>728.66922036586345</v>
      </c>
      <c r="AL17">
        <f t="shared" si="8"/>
        <v>-81357.533926900622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-18485.94843548469</v>
      </c>
      <c r="AR17">
        <f t="shared" si="9"/>
        <v>-18486.960034747099</v>
      </c>
      <c r="AS17">
        <f t="shared" si="9"/>
        <v>1690.4965284024663</v>
      </c>
      <c r="AT17">
        <f t="shared" si="9"/>
        <v>149.10015933023928</v>
      </c>
      <c r="AU17">
        <f t="shared" si="9"/>
        <v>-16647.363347014394</v>
      </c>
      <c r="AW17">
        <v>14</v>
      </c>
      <c r="AX17">
        <f>IF(Z17&gt;0, (R17*SUMPRODUCT(K17:$K$98, X17:$X$98)-K17*$AZ$3)/Z17, 0)</f>
        <v>5430.8282448821983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2000000</v>
      </c>
      <c r="S18">
        <f t="shared" si="1"/>
        <v>-14817.876070223841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2147.9139391492645</v>
      </c>
      <c r="AC18">
        <f t="shared" si="2"/>
        <v>-5141.9630546323315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-89076.187165180541</v>
      </c>
      <c r="AI18">
        <f t="shared" si="6"/>
        <v>-89080.524800201805</v>
      </c>
      <c r="AJ18">
        <f t="shared" si="7"/>
        <v>7289.876993781596</v>
      </c>
      <c r="AK18">
        <f t="shared" si="22"/>
        <v>150.35397574044853</v>
      </c>
      <c r="AL18">
        <f t="shared" si="8"/>
        <v>-81640.293830679759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-16273.886362748541</v>
      </c>
      <c r="AR18">
        <f t="shared" si="9"/>
        <v>-16274.678832449654</v>
      </c>
      <c r="AS18">
        <f t="shared" si="9"/>
        <v>1331.8332718397983</v>
      </c>
      <c r="AT18">
        <f t="shared" si="9"/>
        <v>27.469109233988068</v>
      </c>
      <c r="AU18">
        <f t="shared" si="9"/>
        <v>-14915.376451375867</v>
      </c>
      <c r="AW18">
        <v>15</v>
      </c>
      <c r="AX18">
        <f>IF(Z18&gt;0, (R18*SUMPRODUCT(K18:$K$98, X18:$X$98)-K18*$AZ$3)/Z18, 0)</f>
        <v>-14817.876070223841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2000000</v>
      </c>
      <c r="S19">
        <f t="shared" si="1"/>
        <v>-38050.853035798653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-5141.9630546323315</v>
      </c>
      <c r="AC19">
        <f t="shared" si="2"/>
        <v>-11419.357058717389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-86865.825946568933</v>
      </c>
      <c r="AI19">
        <f t="shared" si="6"/>
        <v>-86869.57729382781</v>
      </c>
      <c r="AJ19">
        <f t="shared" si="7"/>
        <v>6277.3940040850575</v>
      </c>
      <c r="AK19">
        <f t="shared" si="22"/>
        <v>-359.93741382426322</v>
      </c>
      <c r="AL19">
        <f t="shared" si="8"/>
        <v>-80952.120703567009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-14169.697885772161</v>
      </c>
      <c r="AR19">
        <f t="shared" si="9"/>
        <v>-14170.30981177118</v>
      </c>
      <c r="AS19">
        <f t="shared" si="9"/>
        <v>1023.9789419898588</v>
      </c>
      <c r="AT19">
        <f t="shared" si="9"/>
        <v>-58.713589102498048</v>
      </c>
      <c r="AU19">
        <f t="shared" si="9"/>
        <v>-13205.044458883816</v>
      </c>
      <c r="AW19">
        <v>16</v>
      </c>
      <c r="AX19">
        <f>IF(Z19&gt;0, (R19*SUMPRODUCT(K19:$K$98, X19:$X$98)-K19*$AZ$3)/Z19, 0)</f>
        <v>-38050.853035798653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2000000</v>
      </c>
      <c r="S20">
        <f t="shared" si="1"/>
        <v>-65287.86506772961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-11419.357058717389</v>
      </c>
      <c r="AC20">
        <f t="shared" si="2"/>
        <v>-16663.615338539981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-83747.477069528773</v>
      </c>
      <c r="AI20">
        <f t="shared" si="6"/>
        <v>-83750.667481583383</v>
      </c>
      <c r="AJ20">
        <f t="shared" si="7"/>
        <v>5244.2582798225922</v>
      </c>
      <c r="AK20">
        <f t="shared" si="22"/>
        <v>-799.35499411021726</v>
      </c>
      <c r="AL20">
        <f t="shared" si="8"/>
        <v>-79305.764195871001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-12197.346102449113</v>
      </c>
      <c r="AR20">
        <f t="shared" si="9"/>
        <v>-12197.810767910105</v>
      </c>
      <c r="AS20">
        <f t="shared" si="9"/>
        <v>763.7965408381765</v>
      </c>
      <c r="AT20">
        <f t="shared" si="9"/>
        <v>-116.42153128731086</v>
      </c>
      <c r="AU20">
        <f t="shared" si="9"/>
        <v>-11550.435758359239</v>
      </c>
      <c r="AW20">
        <v>17</v>
      </c>
      <c r="AX20">
        <f>IF(Z20&gt;0, (R20*SUMPRODUCT(K20:$K$98, X20:$X$98)-K20*$AZ$3)/Z20, 0)</f>
        <v>-65287.86506772961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2000000</v>
      </c>
      <c r="S21">
        <f t="shared" si="1"/>
        <v>-98158.546497850315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-16663.615338539981</v>
      </c>
      <c r="AC21">
        <f t="shared" si="2"/>
        <v>-20891.818935677009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-79686.283805550178</v>
      </c>
      <c r="AI21">
        <f t="shared" si="6"/>
        <v>-79688.944274210458</v>
      </c>
      <c r="AJ21">
        <f t="shared" si="7"/>
        <v>4228.2035971370278</v>
      </c>
      <c r="AK21">
        <f t="shared" si="22"/>
        <v>-1166.4530736977988</v>
      </c>
      <c r="AL21">
        <f t="shared" si="8"/>
        <v>-76627.193750771228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-10362.371684037847</v>
      </c>
      <c r="AR21">
        <f t="shared" si="9"/>
        <v>-10362.71765029195</v>
      </c>
      <c r="AS21">
        <f t="shared" si="9"/>
        <v>549.83386270383505</v>
      </c>
      <c r="AT21">
        <f t="shared" si="9"/>
        <v>-151.68507959462787</v>
      </c>
      <c r="AU21">
        <f t="shared" si="9"/>
        <v>-9964.5688671827429</v>
      </c>
      <c r="AW21">
        <v>18</v>
      </c>
      <c r="AX21">
        <f>IF(Z21&gt;0, (R21*SUMPRODUCT(K21:$K$98, X21:$X$98)-K21*$AZ$3)/Z21, 0)</f>
        <v>-98158.546497850315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2000000</v>
      </c>
      <c r="S22">
        <f t="shared" si="1"/>
        <v>-139195.94244785147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-20891.818935677009</v>
      </c>
      <c r="AC22">
        <f t="shared" si="2"/>
        <v>-24138.88481140048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-74585.068284680645</v>
      </c>
      <c r="AI22">
        <f t="shared" si="6"/>
        <v>-74587.235991977534</v>
      </c>
      <c r="AJ22">
        <f t="shared" si="7"/>
        <v>3247.0658757234705</v>
      </c>
      <c r="AK22">
        <f t="shared" si="22"/>
        <v>-1462.4273254973907</v>
      </c>
      <c r="AL22">
        <f t="shared" si="8"/>
        <v>-72802.597441751466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-8659.8318826824961</v>
      </c>
      <c r="AR22">
        <f t="shared" si="9"/>
        <v>-8660.0835681899789</v>
      </c>
      <c r="AS22">
        <f t="shared" si="9"/>
        <v>377.00635318096187</v>
      </c>
      <c r="AT22">
        <f t="shared" si="9"/>
        <v>-169.79772319990741</v>
      </c>
      <c r="AU22">
        <f t="shared" si="9"/>
        <v>-8452.8749382089263</v>
      </c>
      <c r="AW22">
        <v>19</v>
      </c>
      <c r="AX22">
        <f>IF(Z22&gt;0, (R22*SUMPRODUCT(K22:$K$98, X22:$X$98)-K22*$AZ$3)/Z22, 0)</f>
        <v>-139195.94244785147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2000000</v>
      </c>
      <c r="S23">
        <f t="shared" si="1"/>
        <v>-192544.20730989074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-24138.88481140048</v>
      </c>
      <c r="AC23">
        <f t="shared" si="2"/>
        <v>-26445.765079516583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-68666.72416864628</v>
      </c>
      <c r="AI23">
        <f t="shared" si="6"/>
        <v>-68668.441031844151</v>
      </c>
      <c r="AJ23">
        <f t="shared" si="7"/>
        <v>2306.8802681161033</v>
      </c>
      <c r="AK23">
        <f t="shared" si="22"/>
        <v>-1689.7219367980338</v>
      </c>
      <c r="AL23">
        <f t="shared" si="8"/>
        <v>-68051.282700526077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-7118.4571632514771</v>
      </c>
      <c r="AR23">
        <f t="shared" si="9"/>
        <v>-7118.6351449052863</v>
      </c>
      <c r="AS23">
        <f t="shared" si="9"/>
        <v>239.14681482406738</v>
      </c>
      <c r="AT23">
        <f t="shared" si="9"/>
        <v>-175.16800707372744</v>
      </c>
      <c r="AU23">
        <f t="shared" si="9"/>
        <v>-7054.6563371549464</v>
      </c>
      <c r="AW23">
        <v>20</v>
      </c>
      <c r="AX23">
        <f>IF(Z23&gt;0, (R23*SUMPRODUCT(K23:$K$98, X23:$X$98)-K23*$AZ$3)/Z23, 0)</f>
        <v>-192544.20730989074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2000000</v>
      </c>
      <c r="S24">
        <f t="shared" si="1"/>
        <v>-265191.31404470367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-26445.765079516583</v>
      </c>
      <c r="AC24">
        <f t="shared" si="2"/>
        <v>-27891.944015476623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-61597.75516233893</v>
      </c>
      <c r="AI24">
        <f t="shared" si="6"/>
        <v>-61599.069870935062</v>
      </c>
      <c r="AJ24">
        <f t="shared" si="7"/>
        <v>1446.1789359600407</v>
      </c>
      <c r="AK24">
        <f t="shared" si="22"/>
        <v>-1851.203555566161</v>
      </c>
      <c r="AL24">
        <f t="shared" si="8"/>
        <v>-62004.094490541182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-5701.4642981356665</v>
      </c>
      <c r="AR24">
        <f t="shared" si="9"/>
        <v>-5701.5859870527956</v>
      </c>
      <c r="AS24">
        <f t="shared" si="9"/>
        <v>133.85776073107976</v>
      </c>
      <c r="AT24">
        <f t="shared" si="9"/>
        <v>-171.34668224233229</v>
      </c>
      <c r="AU24">
        <f t="shared" si="9"/>
        <v>-5739.0749085640482</v>
      </c>
      <c r="AW24">
        <v>21</v>
      </c>
      <c r="AX24">
        <f>IF(Z24&gt;0, (R24*SUMPRODUCT(K24:$K$98, X24:$X$98)-K24*$AZ$3)/Z24, 0)</f>
        <v>-265191.31404470367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2000000</v>
      </c>
      <c r="S25">
        <f t="shared" si="1"/>
        <v>-368737.68066825735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-27891.944015476623</v>
      </c>
      <c r="AC25">
        <f t="shared" si="2"/>
        <v>-28528.874182102099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-53511.795163102601</v>
      </c>
      <c r="AI25">
        <f t="shared" si="6"/>
        <v>-53512.762275893001</v>
      </c>
      <c r="AJ25">
        <f t="shared" si="7"/>
        <v>636.93016662547598</v>
      </c>
      <c r="AK25">
        <f t="shared" si="22"/>
        <v>-1952.4360810833639</v>
      </c>
      <c r="AL25">
        <f t="shared" si="8"/>
        <v>-54828.268190350886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-4422.3490897793927</v>
      </c>
      <c r="AR25">
        <f t="shared" si="9"/>
        <v>-4422.4290144082588</v>
      </c>
      <c r="AS25">
        <f t="shared" si="9"/>
        <v>52.637507937154723</v>
      </c>
      <c r="AT25">
        <f t="shared" si="9"/>
        <v>-161.35421919063202</v>
      </c>
      <c r="AU25">
        <f t="shared" si="9"/>
        <v>-4531.1457256617359</v>
      </c>
      <c r="AW25">
        <v>22</v>
      </c>
      <c r="AX25">
        <f>IF(Z25&gt;0, (R25*SUMPRODUCT(K25:$K$98, X25:$X$98)-K25*$AZ$3)/Z25, 0)</f>
        <v>-368737.68066825735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2000000</v>
      </c>
      <c r="S26">
        <f t="shared" si="1"/>
        <v>-524345.59701886179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-28528.874182102099</v>
      </c>
      <c r="AC26">
        <f t="shared" si="2"/>
        <v>-28429.317797318814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-44753.337798264576</v>
      </c>
      <c r="AI26">
        <f t="shared" si="6"/>
        <v>-44754.015531565834</v>
      </c>
      <c r="AJ26">
        <f t="shared" si="7"/>
        <v>-99.556384783285466</v>
      </c>
      <c r="AK26">
        <f t="shared" si="22"/>
        <v>-1997.0211927471471</v>
      </c>
      <c r="AL26">
        <f t="shared" si="8"/>
        <v>-46850.593109096262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-3302.2573086374409</v>
      </c>
      <c r="AR26">
        <f t="shared" si="9"/>
        <v>-3302.307317192277</v>
      </c>
      <c r="AS26">
        <f t="shared" si="9"/>
        <v>-7.3460621139385553</v>
      </c>
      <c r="AT26">
        <f t="shared" si="9"/>
        <v>-147.35611138056504</v>
      </c>
      <c r="AU26">
        <f t="shared" si="9"/>
        <v>-3457.0094906867803</v>
      </c>
      <c r="AW26">
        <v>23</v>
      </c>
      <c r="AX26">
        <f>IF(Z26&gt;0, (R26*SUMPRODUCT(K26:$K$98, X26:$X$98)-K26*$AZ$3)/Z26, 0)</f>
        <v>-524345.59701886179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2000000</v>
      </c>
      <c r="S27">
        <f t="shared" si="1"/>
        <v>-771771.94959844369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-28429.317797318814</v>
      </c>
      <c r="AC27">
        <f t="shared" si="2"/>
        <v>-27694.159503668136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-35585.227371724191</v>
      </c>
      <c r="AI27">
        <f t="shared" si="6"/>
        <v>-35585.675920021364</v>
      </c>
      <c r="AJ27">
        <f t="shared" si="7"/>
        <v>-735.15829365067839</v>
      </c>
      <c r="AK27">
        <f t="shared" si="22"/>
        <v>-1990.0522458123171</v>
      </c>
      <c r="AL27">
        <f t="shared" si="8"/>
        <v>-38310.886459484362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-2344.4296270288091</v>
      </c>
      <c r="AR27">
        <f t="shared" si="9"/>
        <v>-2344.4591783340761</v>
      </c>
      <c r="AS27">
        <f t="shared" si="9"/>
        <v>-48.433774672467038</v>
      </c>
      <c r="AT27">
        <f t="shared" si="9"/>
        <v>-131.10882770766904</v>
      </c>
      <c r="AU27">
        <f t="shared" si="9"/>
        <v>-2524.0017807142121</v>
      </c>
      <c r="AW27">
        <v>24</v>
      </c>
      <c r="AX27">
        <f>IF(Z27&gt;0, (R27*SUMPRODUCT(K27:$K$98, X27:$X$98)-K27*$AZ$3)/Z27, 0)</f>
        <v>-771771.94959844369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2000000</v>
      </c>
      <c r="S28">
        <f t="shared" si="1"/>
        <v>-1191035.9003850054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-27694.159503668136</v>
      </c>
      <c r="AC28">
        <f t="shared" si="2"/>
        <v>-26433.753771511132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-26662.213157869824</v>
      </c>
      <c r="AI28">
        <f t="shared" si="6"/>
        <v>-26662.490581851787</v>
      </c>
      <c r="AJ28">
        <f t="shared" si="7"/>
        <v>-1260.4057321570035</v>
      </c>
      <c r="AK28">
        <f t="shared" si="22"/>
        <v>-1938.5911652567697</v>
      </c>
      <c r="AL28">
        <f t="shared" si="8"/>
        <v>-29861.487479265561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-1568.3595379469075</v>
      </c>
      <c r="AR28">
        <f t="shared" si="9"/>
        <v>-1568.3758569428435</v>
      </c>
      <c r="AS28">
        <f t="shared" si="9"/>
        <v>-74.141232762889132</v>
      </c>
      <c r="AT28">
        <f t="shared" si="9"/>
        <v>-114.03434239338958</v>
      </c>
      <c r="AU28">
        <f t="shared" si="9"/>
        <v>-1756.5514320991222</v>
      </c>
      <c r="AW28">
        <v>25</v>
      </c>
      <c r="AX28">
        <f>IF(Z28&gt;0, (R28*SUMPRODUCT(K28:$K$98, X28:$X$98)-K28*$AZ$3)/Z28, 0)</f>
        <v>-1191035.9003850054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2000000</v>
      </c>
      <c r="S29">
        <f t="shared" si="1"/>
        <v>-1955023.7496227173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-26433.753771511132</v>
      </c>
      <c r="AC29">
        <f t="shared" si="2"/>
        <v>-24783.510310185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-18590.292000831803</v>
      </c>
      <c r="AI29">
        <f t="shared" si="6"/>
        <v>-18590.45046124894</v>
      </c>
      <c r="AJ29">
        <f t="shared" si="7"/>
        <v>-1650.2434613261321</v>
      </c>
      <c r="AK29">
        <f t="shared" si="22"/>
        <v>-1850.3627640057794</v>
      </c>
      <c r="AL29">
        <f t="shared" si="8"/>
        <v>-22091.056686580851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-976.37718326860534</v>
      </c>
      <c r="AR29">
        <f t="shared" si="9"/>
        <v>-976.38550573797454</v>
      </c>
      <c r="AS29">
        <f t="shared" si="9"/>
        <v>-86.672122331642143</v>
      </c>
      <c r="AT29">
        <f t="shared" si="9"/>
        <v>-97.1825500892744</v>
      </c>
      <c r="AU29">
        <f t="shared" si="9"/>
        <v>-1160.240178158891</v>
      </c>
      <c r="AW29">
        <v>26</v>
      </c>
      <c r="AX29">
        <f>IF(Z29&gt;0, (R29*SUMPRODUCT(K29:$K$98, X29:$X$98)-K29*$AZ$3)/Z29, 0)</f>
        <v>-1955023.7496227173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2000000</v>
      </c>
      <c r="S30">
        <f t="shared" si="1"/>
        <v>-3477278.9658190333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-24783.510310185</v>
      </c>
      <c r="AC30">
        <f t="shared" si="2"/>
        <v>-22886.134815531244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-11936.886607072207</v>
      </c>
      <c r="AI30">
        <f t="shared" si="6"/>
        <v>-11936.968877343877</v>
      </c>
      <c r="AJ30">
        <f t="shared" si="7"/>
        <v>-1897.3754946537556</v>
      </c>
      <c r="AK30">
        <f t="shared" si="22"/>
        <v>-1734.8457217129501</v>
      </c>
      <c r="AL30">
        <f t="shared" si="8"/>
        <v>-15569.190093710584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-559.76334515888016</v>
      </c>
      <c r="AR30">
        <f t="shared" si="9"/>
        <v>-559.76720310643327</v>
      </c>
      <c r="AS30">
        <f t="shared" si="9"/>
        <v>-88.974729246453876</v>
      </c>
      <c r="AT30">
        <f t="shared" si="9"/>
        <v>-81.35312636255307</v>
      </c>
      <c r="AU30">
        <f t="shared" si="9"/>
        <v>-730.09505871544025</v>
      </c>
      <c r="AW30">
        <v>27</v>
      </c>
      <c r="AX30">
        <f>IF(Z30&gt;0, (R30*SUMPRODUCT(K30:$K$98, X30:$X$98)-K30*$AZ$3)/Z30, 0)</f>
        <v>-3477278.9658190333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2000000</v>
      </c>
      <c r="S31">
        <f t="shared" si="1"/>
        <v>-6886420.6967558106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-22886.134815531244</v>
      </c>
      <c r="AC31">
        <f t="shared" si="2"/>
        <v>-20880.0475554023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-6967.4890526908302</v>
      </c>
      <c r="AI31">
        <f t="shared" si="6"/>
        <v>-6967.5269534532054</v>
      </c>
      <c r="AJ31">
        <f t="shared" si="7"/>
        <v>-2006.0872601289448</v>
      </c>
      <c r="AK31">
        <f t="shared" si="22"/>
        <v>-1602.0294370871873</v>
      </c>
      <c r="AL31">
        <f t="shared" si="8"/>
        <v>-10575.643650669337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-291.72366444821654</v>
      </c>
      <c r="AR31">
        <f t="shared" si="9"/>
        <v>-291.725251325383</v>
      </c>
      <c r="AS31">
        <f t="shared" si="9"/>
        <v>-83.993404553924108</v>
      </c>
      <c r="AT31">
        <f t="shared" si="9"/>
        <v>-67.075799388661864</v>
      </c>
      <c r="AU31">
        <f t="shared" si="9"/>
        <v>-442.794455267969</v>
      </c>
      <c r="AW31">
        <v>28</v>
      </c>
      <c r="AX31">
        <f>IF(Z31&gt;0, (R31*SUMPRODUCT(K31:$K$98, X31:$X$98)-K31*$AZ$3)/Z31, 0)</f>
        <v>-6886420.6967558106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2000000</v>
      </c>
      <c r="S32">
        <f t="shared" si="1"/>
        <v>-15766910.49132652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-20880.0475554023</v>
      </c>
      <c r="AC32">
        <f t="shared" si="2"/>
        <v>-18880.83317941496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-3608.4861048158796</v>
      </c>
      <c r="AI32">
        <f t="shared" si="6"/>
        <v>-3608.5010735324759</v>
      </c>
      <c r="AJ32">
        <f t="shared" si="7"/>
        <v>-1999.2143759873397</v>
      </c>
      <c r="AK32">
        <f t="shared" si="22"/>
        <v>-1461.6033288781612</v>
      </c>
      <c r="AL32">
        <f t="shared" si="8"/>
        <v>-7069.3187783979765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-134.89702747167476</v>
      </c>
      <c r="AR32">
        <f t="shared" si="9"/>
        <v>-134.89758705131987</v>
      </c>
      <c r="AS32">
        <f t="shared" si="9"/>
        <v>-74.73718029270114</v>
      </c>
      <c r="AT32">
        <f t="shared" si="9"/>
        <v>-54.63951881239926</v>
      </c>
      <c r="AU32">
        <f t="shared" si="9"/>
        <v>-264.27428615642026</v>
      </c>
      <c r="AW32">
        <v>29</v>
      </c>
      <c r="AX32">
        <f>IF(Z32&gt;0, (R32*SUMPRODUCT(K32:$K$98, X32:$X$98)-K32*$AZ$3)/Z32, 0)</f>
        <v>-15766910.49132652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2000000</v>
      </c>
      <c r="S33">
        <f t="shared" si="1"/>
        <v>-44174868.116166018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-18880.83317941496</v>
      </c>
      <c r="AC33">
        <f t="shared" si="2"/>
        <v>-16970.249813640607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-1602.7232384068582</v>
      </c>
      <c r="AI33">
        <f t="shared" si="6"/>
        <v>-1602.7280404160483</v>
      </c>
      <c r="AJ33">
        <f t="shared" si="7"/>
        <v>-1910.5833657743533</v>
      </c>
      <c r="AK33">
        <f t="shared" si="22"/>
        <v>-1321.6583225590473</v>
      </c>
      <c r="AL33">
        <f t="shared" si="8"/>
        <v>-4834.9697287494491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-53.495574252117471</v>
      </c>
      <c r="AR33">
        <f t="shared" si="9"/>
        <v>-53.495734533214694</v>
      </c>
      <c r="AS33">
        <f t="shared" si="9"/>
        <v>-63.771306149051142</v>
      </c>
      <c r="AT33">
        <f t="shared" si="9"/>
        <v>-44.114210885634087</v>
      </c>
      <c r="AU33">
        <f t="shared" si="9"/>
        <v>-161.38125156789994</v>
      </c>
      <c r="AW33">
        <v>30</v>
      </c>
      <c r="AX33">
        <f>IF(Z33&gt;0, (R33*SUMPRODUCT(K33:$K$98, X33:$X$98)-K33*$AZ$3)/Z33, 0)</f>
        <v>-44174868.116166018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2000000</v>
      </c>
      <c r="S34">
        <f t="shared" si="1"/>
        <v>-164346726.47492486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-16970.249813640607</v>
      </c>
      <c r="AC34">
        <f t="shared" si="2"/>
        <v>-15197.423608208768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-575.69482626070862</v>
      </c>
      <c r="AI34">
        <f t="shared" si="6"/>
        <v>-575.69598215714279</v>
      </c>
      <c r="AJ34">
        <f t="shared" si="7"/>
        <v>-1772.8262054318384</v>
      </c>
      <c r="AK34">
        <f t="shared" si="22"/>
        <v>-1187.9174869548426</v>
      </c>
      <c r="AL34">
        <f t="shared" si="8"/>
        <v>-3536.4396745438235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-17.156694722314036</v>
      </c>
      <c r="AR34">
        <f t="shared" si="9"/>
        <v>-17.156729170013314</v>
      </c>
      <c r="AS34">
        <f t="shared" si="9"/>
        <v>-52.83326619395109</v>
      </c>
      <c r="AT34">
        <f t="shared" si="9"/>
        <v>-35.401981656429022</v>
      </c>
      <c r="AU34">
        <f t="shared" ref="AU34:AU69" si="23">AL34*$K34</f>
        <v>-105.39197702039341</v>
      </c>
      <c r="AW34">
        <v>31</v>
      </c>
      <c r="AX34">
        <f>IF(Z34&gt;0, (R34*SUMPRODUCT(K34:$K$98, X34:$X$98)-K34*$AZ$3)/Z34, 0)</f>
        <v>-164346726.47492486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2000000</v>
      </c>
      <c r="S35">
        <f t="shared" si="1"/>
        <v>-935508868.94939387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-15197.423608208768</v>
      </c>
      <c r="AC35">
        <f t="shared" si="2"/>
        <v>-13583.935856784694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-154.05325316265612</v>
      </c>
      <c r="AI35">
        <f t="shared" ref="AI35:AI66" si="25">SUM(AE35:AH35)</f>
        <v>-154.05343466729369</v>
      </c>
      <c r="AJ35">
        <f t="shared" si="7"/>
        <v>-1613.4877514240743</v>
      </c>
      <c r="AK35">
        <f t="shared" si="22"/>
        <v>-1063.8196525746139</v>
      </c>
      <c r="AL35">
        <f t="shared" si="8"/>
        <v>-2831.3608386659816</v>
      </c>
      <c r="AN35">
        <f t="shared" ref="AN35:AT69" si="26">AE35*$K35</f>
        <v>0</v>
      </c>
      <c r="AO35">
        <f t="shared" si="26"/>
        <v>0</v>
      </c>
      <c r="AP35">
        <f t="shared" si="26"/>
        <v>-4.8295981958988136E-6</v>
      </c>
      <c r="AQ35">
        <f t="shared" si="26"/>
        <v>-4.0991531867957995</v>
      </c>
      <c r="AR35">
        <f t="shared" si="26"/>
        <v>-4.0991580163939947</v>
      </c>
      <c r="AS35">
        <f t="shared" si="26"/>
        <v>-42.932773715091265</v>
      </c>
      <c r="AT35">
        <f t="shared" si="26"/>
        <v>-28.306833056118254</v>
      </c>
      <c r="AU35">
        <f t="shared" si="23"/>
        <v>-75.338764787603509</v>
      </c>
      <c r="AW35">
        <v>32</v>
      </c>
      <c r="AX35">
        <f>IF(Z35&gt;0, (R35*SUMPRODUCT(K35:$K$98, X35:$X$98)-K35*$AZ$3)/Z35, 0)</f>
        <v>-935508868.94939387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2000000</v>
      </c>
      <c r="S36">
        <f t="shared" si="1"/>
        <v>-5399587219.0742512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-13583.935856784694</v>
      </c>
      <c r="AC36">
        <f t="shared" si="2"/>
        <v>-12132.102468769355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-24.256619803992749</v>
      </c>
      <c r="AI36">
        <f t="shared" si="25"/>
        <v>-24.256647889710177</v>
      </c>
      <c r="AJ36">
        <f t="shared" si="7"/>
        <v>-1451.8333880153386</v>
      </c>
      <c r="AK36">
        <f t="shared" si="22"/>
        <v>-950.87550997492872</v>
      </c>
      <c r="AL36">
        <f t="shared" si="8"/>
        <v>-2426.9655458799775</v>
      </c>
      <c r="AN36">
        <f t="shared" si="26"/>
        <v>0</v>
      </c>
      <c r="AO36">
        <f t="shared" si="26"/>
        <v>0</v>
      </c>
      <c r="AP36">
        <f t="shared" si="26"/>
        <v>-6.6725336700898711E-7</v>
      </c>
      <c r="AQ36">
        <f t="shared" si="26"/>
        <v>-0.57628263469853713</v>
      </c>
      <c r="AR36">
        <f t="shared" si="26"/>
        <v>-0.57628330195190414</v>
      </c>
      <c r="AS36">
        <f t="shared" si="26"/>
        <v>-34.492290218073329</v>
      </c>
      <c r="AT36">
        <f t="shared" si="26"/>
        <v>-22.590659728626665</v>
      </c>
      <c r="AU36">
        <f t="shared" si="23"/>
        <v>-57.659233248651901</v>
      </c>
      <c r="AW36">
        <v>33</v>
      </c>
      <c r="AX36">
        <f>IF(Z36&gt;0, (R36*SUMPRODUCT(K36:$K$98, X36:$X$98)-K36*$AZ$3)/Z36, 0)</f>
        <v>-5399587219.0742512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2000000</v>
      </c>
      <c r="S37">
        <f t="shared" si="1"/>
        <v>-31663104004.604195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-12132.102468769355</v>
      </c>
      <c r="AC37">
        <f t="shared" si="2"/>
        <v>-10832.738982473576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-3.7645276705127992</v>
      </c>
      <c r="AI37">
        <f t="shared" si="25"/>
        <v>-3.7645319470751115</v>
      </c>
      <c r="AJ37">
        <f t="shared" si="7"/>
        <v>-1299.3634862957788</v>
      </c>
      <c r="AK37">
        <f t="shared" si="22"/>
        <v>-849.24717281385495</v>
      </c>
      <c r="AL37">
        <f t="shared" si="8"/>
        <v>-2152.3751910567089</v>
      </c>
      <c r="AN37">
        <f t="shared" si="26"/>
        <v>0</v>
      </c>
      <c r="AO37">
        <f t="shared" si="26"/>
        <v>0</v>
      </c>
      <c r="AP37">
        <f t="shared" si="26"/>
        <v>-9.0715611743284482E-8</v>
      </c>
      <c r="AQ37">
        <f t="shared" si="26"/>
        <v>-7.9854192598059801E-2</v>
      </c>
      <c r="AR37">
        <f t="shared" si="26"/>
        <v>-7.9854283313671545E-2</v>
      </c>
      <c r="AS37">
        <f t="shared" si="26"/>
        <v>-27.562454355771955</v>
      </c>
      <c r="AT37">
        <f t="shared" si="26"/>
        <v>-18.014463761929939</v>
      </c>
      <c r="AU37">
        <f t="shared" si="23"/>
        <v>-45.656772401015566</v>
      </c>
      <c r="AW37">
        <v>34</v>
      </c>
      <c r="AX37">
        <f>IF(Z37&gt;0, (R37*SUMPRODUCT(K37:$K$98, X37:$X$98)-K37*$AZ$3)/Z37, 0)</f>
        <v>-31663104004.604195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2000000</v>
      </c>
      <c r="S38">
        <f t="shared" si="1"/>
        <v>-189043809329.82104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-10832.738982473576</v>
      </c>
      <c r="AC38">
        <f t="shared" si="2"/>
        <v>-9672.1583286925379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-0.57508030747041139</v>
      </c>
      <c r="AI38">
        <f t="shared" si="25"/>
        <v>-0.57508094701517898</v>
      </c>
      <c r="AJ38">
        <f t="shared" si="7"/>
        <v>-1160.5806537810386</v>
      </c>
      <c r="AK38">
        <f t="shared" si="22"/>
        <v>-758.29172877315045</v>
      </c>
      <c r="AL38">
        <f t="shared" si="8"/>
        <v>-1919.4474635012041</v>
      </c>
      <c r="AN38">
        <f t="shared" si="26"/>
        <v>0</v>
      </c>
      <c r="AO38">
        <f t="shared" si="26"/>
        <v>0</v>
      </c>
      <c r="AP38">
        <f t="shared" si="26"/>
        <v>-1.211267756704416E-8</v>
      </c>
      <c r="AQ38">
        <f t="shared" si="26"/>
        <v>-1.0891750964394598E-2</v>
      </c>
      <c r="AR38">
        <f t="shared" si="26"/>
        <v>-1.0891763077072163E-2</v>
      </c>
      <c r="AS38">
        <f t="shared" si="26"/>
        <v>-21.98085257114759</v>
      </c>
      <c r="AT38">
        <f t="shared" si="26"/>
        <v>-14.361689247344556</v>
      </c>
      <c r="AU38">
        <f t="shared" si="23"/>
        <v>-36.353433581569213</v>
      </c>
      <c r="AW38">
        <v>35</v>
      </c>
      <c r="AX38">
        <f>IF(Z38&gt;0, (R38*SUMPRODUCT(K38:$K$98, X38:$X$98)-K38*$AZ$3)/Z38, 0)</f>
        <v>-189043809329.82104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2000000</v>
      </c>
      <c r="S39">
        <f t="shared" si="1"/>
        <v>-1151858534594.4338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-9672.1583286925379</v>
      </c>
      <c r="AC39">
        <f t="shared" si="2"/>
        <v>-8635.8651954670386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-8.6309228329715632E-2</v>
      </c>
      <c r="AI39">
        <f t="shared" si="25"/>
        <v>-8.6309322046358522E-2</v>
      </c>
      <c r="AJ39">
        <f t="shared" si="7"/>
        <v>-1036.2931332254993</v>
      </c>
      <c r="AK39">
        <f t="shared" si="22"/>
        <v>-677.05108300847769</v>
      </c>
      <c r="AL39">
        <f t="shared" si="8"/>
        <v>-1713.4305255560234</v>
      </c>
      <c r="AN39">
        <f t="shared" si="26"/>
        <v>0</v>
      </c>
      <c r="AO39">
        <f t="shared" si="26"/>
        <v>0</v>
      </c>
      <c r="AP39">
        <f t="shared" si="26"/>
        <v>-1.5847760774336429E-9</v>
      </c>
      <c r="AQ39">
        <f t="shared" si="26"/>
        <v>-1.4595145120925765E-3</v>
      </c>
      <c r="AR39">
        <f t="shared" si="26"/>
        <v>-1.4595160968686541E-3</v>
      </c>
      <c r="AS39">
        <f t="shared" si="26"/>
        <v>-17.524022587092983</v>
      </c>
      <c r="AT39">
        <f t="shared" si="26"/>
        <v>-11.449133542289482</v>
      </c>
      <c r="AU39">
        <f t="shared" si="23"/>
        <v>-28.974615645479332</v>
      </c>
      <c r="AW39">
        <v>36</v>
      </c>
      <c r="AX39">
        <f>IF(Z39&gt;0, (R39*SUMPRODUCT(K39:$K$98, X39:$X$98)-K39*$AZ$3)/Z39, 0)</f>
        <v>-1151858534594.4338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2000000</v>
      </c>
      <c r="S40">
        <f t="shared" si="1"/>
        <v>-7164518123504.5791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-8635.8651954670386</v>
      </c>
      <c r="AC40">
        <f t="shared" si="2"/>
        <v>-7710.5952041097071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-1.2692276928663553E-2</v>
      </c>
      <c r="AI40">
        <f t="shared" si="25"/>
        <v>-1.2692290381409206E-2</v>
      </c>
      <c r="AJ40">
        <f t="shared" si="7"/>
        <v>-925.26999135733149</v>
      </c>
      <c r="AK40">
        <f t="shared" si="22"/>
        <v>-604.5105636826928</v>
      </c>
      <c r="AL40">
        <f t="shared" si="8"/>
        <v>-1529.7932473304058</v>
      </c>
      <c r="AN40">
        <f t="shared" si="26"/>
        <v>0</v>
      </c>
      <c r="AO40">
        <f t="shared" si="26"/>
        <v>0</v>
      </c>
      <c r="AP40">
        <f t="shared" si="26"/>
        <v>-2.0311597995167259E-10</v>
      </c>
      <c r="AQ40">
        <f t="shared" si="26"/>
        <v>-1.9163405987334759E-4</v>
      </c>
      <c r="AR40">
        <f t="shared" si="26"/>
        <v>-1.9163426298932751E-4</v>
      </c>
      <c r="AS40">
        <f t="shared" si="26"/>
        <v>-13.970168309387264</v>
      </c>
      <c r="AT40">
        <f t="shared" si="26"/>
        <v>-9.1271892510651558</v>
      </c>
      <c r="AU40">
        <f t="shared" si="23"/>
        <v>-23.097549194715409</v>
      </c>
      <c r="AW40">
        <v>37</v>
      </c>
      <c r="AX40">
        <f>IF(Z40&gt;0, (R40*SUMPRODUCT(K40:$K$98, X40:$X$98)-K40*$AZ$3)/Z40, 0)</f>
        <v>-7164518123504.5791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2000000</v>
      </c>
      <c r="S41">
        <f t="shared" si="1"/>
        <v>-45588370697820.117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-7710.5952041097071</v>
      </c>
      <c r="AC41">
        <f t="shared" si="2"/>
        <v>-6884.4601717510504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-1.8288878785952328E-3</v>
      </c>
      <c r="AI41">
        <f t="shared" si="25"/>
        <v>-1.8288897662641892E-3</v>
      </c>
      <c r="AJ41">
        <f t="shared" si="7"/>
        <v>-826.13503235865664</v>
      </c>
      <c r="AK41">
        <f t="shared" si="22"/>
        <v>-539.74166428767955</v>
      </c>
      <c r="AL41">
        <f t="shared" si="8"/>
        <v>-1365.8785255361024</v>
      </c>
      <c r="AN41">
        <f t="shared" si="26"/>
        <v>0</v>
      </c>
      <c r="AO41">
        <f t="shared" si="26"/>
        <v>0</v>
      </c>
      <c r="AP41">
        <f t="shared" si="26"/>
        <v>-2.5447256787222295E-11</v>
      </c>
      <c r="AQ41">
        <f t="shared" si="26"/>
        <v>-2.4654841792923841E-5</v>
      </c>
      <c r="AR41">
        <f t="shared" si="26"/>
        <v>-2.4654867240180627E-5</v>
      </c>
      <c r="AS41">
        <f t="shared" si="26"/>
        <v>-11.136947628544357</v>
      </c>
      <c r="AT41">
        <f t="shared" si="26"/>
        <v>-7.2761405976857558</v>
      </c>
      <c r="AU41">
        <f t="shared" si="23"/>
        <v>-18.413112881097351</v>
      </c>
      <c r="AW41">
        <v>38</v>
      </c>
      <c r="AX41">
        <f>IF(Z41&gt;0, (R41*SUMPRODUCT(K41:$K$98, X41:$X$98)-K41*$AZ$3)/Z41, 0)</f>
        <v>-45588370697820.117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2000000</v>
      </c>
      <c r="S42">
        <f t="shared" si="1"/>
        <v>-297248540978443.63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-6884.4601717510504</v>
      </c>
      <c r="AC42">
        <f t="shared" si="2"/>
        <v>-6146.839460698111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-2.5764851456605759E-4</v>
      </c>
      <c r="AI42">
        <f t="shared" si="25"/>
        <v>-2.5764877305510856E-4</v>
      </c>
      <c r="AJ42">
        <f t="shared" si="7"/>
        <v>-737.62071105293944</v>
      </c>
      <c r="AK42">
        <f t="shared" si="22"/>
        <v>-481.91221202257356</v>
      </c>
      <c r="AL42">
        <f t="shared" si="8"/>
        <v>-1219.533180724286</v>
      </c>
      <c r="AN42">
        <f t="shared" si="26"/>
        <v>0</v>
      </c>
      <c r="AO42">
        <f t="shared" si="26"/>
        <v>0</v>
      </c>
      <c r="AP42">
        <f t="shared" si="26"/>
        <v>-3.1112812226395084E-12</v>
      </c>
      <c r="AQ42">
        <f t="shared" si="26"/>
        <v>-3.1011641785705461E-6</v>
      </c>
      <c r="AR42">
        <f t="shared" si="26"/>
        <v>-3.1011672898517686E-6</v>
      </c>
      <c r="AS42">
        <f t="shared" si="26"/>
        <v>-8.878308226778584</v>
      </c>
      <c r="AT42">
        <f t="shared" si="26"/>
        <v>-5.800494878292545</v>
      </c>
      <c r="AU42">
        <f t="shared" si="23"/>
        <v>-14.678806206238418</v>
      </c>
      <c r="AW42">
        <v>39</v>
      </c>
      <c r="AX42">
        <f>IF(Z42&gt;0, (R42*SUMPRODUCT(K42:$K$98, X42:$X$98)-K42*$AZ$3)/Z42, 0)</f>
        <v>-297248540978443.63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2000000</v>
      </c>
      <c r="S43">
        <f t="shared" si="1"/>
        <v>-1988908156293859.5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-6146.839460698111</v>
      </c>
      <c r="AC43">
        <f t="shared" si="2"/>
        <v>-5488.2495212030408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-3.5425809004102845E-5</v>
      </c>
      <c r="AI43">
        <f t="shared" si="25"/>
        <v>-3.5425843496957029E-5</v>
      </c>
      <c r="AJ43">
        <f t="shared" si="7"/>
        <v>-658.58993949507021</v>
      </c>
      <c r="AK43">
        <f t="shared" si="22"/>
        <v>-430.27876224886779</v>
      </c>
      <c r="AL43">
        <f t="shared" si="8"/>
        <v>-1088.8687371697815</v>
      </c>
      <c r="AN43">
        <f t="shared" si="26"/>
        <v>0</v>
      </c>
      <c r="AO43">
        <f t="shared" si="26"/>
        <v>0</v>
      </c>
      <c r="AP43">
        <f t="shared" si="26"/>
        <v>-3.7068774261772481E-13</v>
      </c>
      <c r="AQ43">
        <f t="shared" si="26"/>
        <v>-3.8071401981160875E-7</v>
      </c>
      <c r="AR43">
        <f t="shared" si="26"/>
        <v>-3.8071439049935135E-7</v>
      </c>
      <c r="AS43">
        <f t="shared" si="26"/>
        <v>-7.0777331646431421</v>
      </c>
      <c r="AT43">
        <f t="shared" si="26"/>
        <v>-4.62411902001611</v>
      </c>
      <c r="AU43">
        <f t="shared" si="23"/>
        <v>-11.701852565373644</v>
      </c>
      <c r="AW43">
        <v>40</v>
      </c>
      <c r="AX43">
        <f>IF(Z43&gt;0, (R43*SUMPRODUCT(K43:$K$98, X43:$X$98)-K43*$AZ$3)/Z43, 0)</f>
        <v>-1988908156293859.5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2000000</v>
      </c>
      <c r="S44">
        <f t="shared" si="1"/>
        <v>-1.3692744268220414E+16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-5488.2495212030408</v>
      </c>
      <c r="AC44">
        <f t="shared" si="2"/>
        <v>-4900.2227871228306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-4.7479280444979338E-6</v>
      </c>
      <c r="AI44">
        <f t="shared" si="25"/>
        <v>-4.7479325178732952E-6</v>
      </c>
      <c r="AJ44">
        <f t="shared" si="7"/>
        <v>-588.02673408021019</v>
      </c>
      <c r="AK44">
        <f t="shared" si="22"/>
        <v>-384.17746648421291</v>
      </c>
      <c r="AL44">
        <f t="shared" si="8"/>
        <v>-972.20420531235561</v>
      </c>
      <c r="AN44">
        <f t="shared" si="26"/>
        <v>0</v>
      </c>
      <c r="AO44">
        <f t="shared" si="26"/>
        <v>0</v>
      </c>
      <c r="AP44">
        <f t="shared" si="26"/>
        <v>-4.2923626966359265E-14</v>
      </c>
      <c r="AQ44">
        <f t="shared" si="26"/>
        <v>-4.5558057569889311E-8</v>
      </c>
      <c r="AR44">
        <f t="shared" si="26"/>
        <v>-4.5558100493516278E-8</v>
      </c>
      <c r="AS44">
        <f t="shared" si="26"/>
        <v>-5.6423255687087881</v>
      </c>
      <c r="AT44">
        <f t="shared" si="26"/>
        <v>-3.6863193736527595</v>
      </c>
      <c r="AU44">
        <f t="shared" si="23"/>
        <v>-9.3286449879196489</v>
      </c>
      <c r="AW44">
        <v>41</v>
      </c>
      <c r="AX44">
        <f>IF(Z44&gt;0, (R44*SUMPRODUCT(K44:$K$98, X44:$X$98)-K44*$AZ$3)/Z44, 0)</f>
        <v>-1.3692744268220414E+16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2000000</v>
      </c>
      <c r="S45">
        <f t="shared" si="1"/>
        <v>-9.7157864741722704E+16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-4900.2227871228306</v>
      </c>
      <c r="AC45">
        <f t="shared" si="2"/>
        <v>-4375.198917113993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-6.185189464189679E-7</v>
      </c>
      <c r="AI45">
        <f t="shared" si="25"/>
        <v>-6.185195093171605E-7</v>
      </c>
      <c r="AJ45">
        <f t="shared" si="7"/>
        <v>-525.02387000883755</v>
      </c>
      <c r="AK45">
        <f t="shared" si="22"/>
        <v>-343.01559509859817</v>
      </c>
      <c r="AL45">
        <f t="shared" si="8"/>
        <v>-868.03946572595521</v>
      </c>
      <c r="AN45">
        <f t="shared" si="26"/>
        <v>0</v>
      </c>
      <c r="AO45">
        <f t="shared" si="26"/>
        <v>0</v>
      </c>
      <c r="AP45">
        <f t="shared" si="26"/>
        <v>-4.822507392766058E-15</v>
      </c>
      <c r="AQ45">
        <f t="shared" si="26"/>
        <v>-5.299026059542526E-9</v>
      </c>
      <c r="AR45">
        <f t="shared" si="26"/>
        <v>-5.2990308820499184E-9</v>
      </c>
      <c r="AS45">
        <f t="shared" si="26"/>
        <v>-4.4980274010461256</v>
      </c>
      <c r="AT45">
        <f t="shared" si="26"/>
        <v>-2.9387112355742353</v>
      </c>
      <c r="AU45">
        <f t="shared" si="23"/>
        <v>-7.4367386419193915</v>
      </c>
      <c r="AW45">
        <v>42</v>
      </c>
      <c r="AX45">
        <f>IF(Z45&gt;0, (R45*SUMPRODUCT(K45:$K$98, X45:$X$98)-K45*$AZ$3)/Z45, 0)</f>
        <v>-9.7157864741722704E+16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2000000</v>
      </c>
      <c r="S46">
        <f t="shared" si="1"/>
        <v>-7.125222982860375E+17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-4375.198917113993</v>
      </c>
      <c r="AC46">
        <f t="shared" si="2"/>
        <v>-3906.4276045707243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-7.8198006055409605E-8</v>
      </c>
      <c r="AI46">
        <f t="shared" si="25"/>
        <v>-7.8198074587082467E-8</v>
      </c>
      <c r="AJ46">
        <f t="shared" si="7"/>
        <v>-468.77131254326878</v>
      </c>
      <c r="AK46">
        <f t="shared" si="22"/>
        <v>-306.26392419797952</v>
      </c>
      <c r="AL46">
        <f t="shared" si="8"/>
        <v>-775.03523681944637</v>
      </c>
      <c r="AN46">
        <f t="shared" si="26"/>
        <v>0</v>
      </c>
      <c r="AO46">
        <f t="shared" si="26"/>
        <v>0</v>
      </c>
      <c r="AP46">
        <f t="shared" si="26"/>
        <v>-5.2422334625334216E-16</v>
      </c>
      <c r="AQ46">
        <f t="shared" si="26"/>
        <v>-5.9816459586209345E-10</v>
      </c>
      <c r="AR46">
        <f t="shared" si="26"/>
        <v>-5.9816512008543968E-10</v>
      </c>
      <c r="AS46">
        <f t="shared" si="26"/>
        <v>-3.5857999054413194</v>
      </c>
      <c r="AT46">
        <f t="shared" si="26"/>
        <v>-2.3427226049116125</v>
      </c>
      <c r="AU46">
        <f t="shared" si="23"/>
        <v>-5.9285225109510966</v>
      </c>
      <c r="AW46">
        <v>43</v>
      </c>
      <c r="AX46">
        <f>IF(Z46&gt;0, (R46*SUMPRODUCT(K46:$K$98, X46:$X$98)-K46*$AZ$3)/Z46, 0)</f>
        <v>-7.125222982860375E+17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2000000</v>
      </c>
      <c r="S47">
        <f t="shared" si="1"/>
        <v>-5.4178373605769001E+18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-3906.4276045707243</v>
      </c>
      <c r="AC47">
        <f t="shared" si="2"/>
        <v>-3487.8817897958152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-9.5678619828473304E-9</v>
      </c>
      <c r="AI47">
        <f t="shared" si="25"/>
        <v>-9.5678700300660763E-9</v>
      </c>
      <c r="AJ47">
        <f t="shared" si="7"/>
        <v>-418.5458147749091</v>
      </c>
      <c r="AK47">
        <f t="shared" si="22"/>
        <v>-273.44993231995073</v>
      </c>
      <c r="AL47">
        <f t="shared" si="8"/>
        <v>-691.99574710442766</v>
      </c>
      <c r="AN47">
        <f t="shared" si="26"/>
        <v>0</v>
      </c>
      <c r="AO47">
        <f t="shared" si="26"/>
        <v>0</v>
      </c>
      <c r="AP47">
        <f t="shared" si="26"/>
        <v>-5.4960770101539353E-17</v>
      </c>
      <c r="AQ47">
        <f t="shared" si="26"/>
        <v>-6.5346435753869226E-11</v>
      </c>
      <c r="AR47">
        <f t="shared" si="26"/>
        <v>-6.5346490714639332E-11</v>
      </c>
      <c r="AS47">
        <f t="shared" si="26"/>
        <v>-2.8585777307690776</v>
      </c>
      <c r="AT47">
        <f t="shared" si="26"/>
        <v>-1.867604117438143</v>
      </c>
      <c r="AU47">
        <f t="shared" si="23"/>
        <v>-4.7261818482725673</v>
      </c>
      <c r="AW47">
        <v>44</v>
      </c>
      <c r="AX47">
        <f>IF(Z47&gt;0, (R47*SUMPRODUCT(K47:$K$98, X47:$X$98)-K47*$AZ$3)/Z47, 0)</f>
        <v>-5.4178373605769001E+18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2000000</v>
      </c>
      <c r="S48">
        <f t="shared" si="1"/>
        <v>-4.2801258066759336E+19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-3487.8817897958152</v>
      </c>
      <c r="AC48">
        <f t="shared" si="2"/>
        <v>-3114.1801694606065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-1.1291612889618236E-9</v>
      </c>
      <c r="AI48">
        <f t="shared" si="25"/>
        <v>-1.1291621984503265E-9</v>
      </c>
      <c r="AJ48">
        <f t="shared" si="7"/>
        <v>-373.70162033520864</v>
      </c>
      <c r="AK48">
        <f t="shared" si="22"/>
        <v>-244.15172528570707</v>
      </c>
      <c r="AL48">
        <f t="shared" si="8"/>
        <v>-617.8533456220448</v>
      </c>
      <c r="AN48">
        <f t="shared" si="26"/>
        <v>0</v>
      </c>
      <c r="AO48">
        <f t="shared" si="26"/>
        <v>0</v>
      </c>
      <c r="AP48">
        <f t="shared" si="26"/>
        <v>-5.5460808095134808E-18</v>
      </c>
      <c r="AQ48">
        <f t="shared" si="26"/>
        <v>-6.8856502705526929E-12</v>
      </c>
      <c r="AR48">
        <f t="shared" si="26"/>
        <v>-6.8856558166335023E-12</v>
      </c>
      <c r="AS48">
        <f t="shared" si="26"/>
        <v>-2.2788406654756539</v>
      </c>
      <c r="AT48">
        <f t="shared" si="26"/>
        <v>-1.4888425681109887</v>
      </c>
      <c r="AU48">
        <f t="shared" si="23"/>
        <v>-3.7676832335935275</v>
      </c>
      <c r="AW48">
        <v>45</v>
      </c>
      <c r="AX48">
        <f>IF(Z48&gt;0, (R48*SUMPRODUCT(K48:$K$98, X48:$X$98)-K48*$AZ$3)/Z48, 0)</f>
        <v>-4.2801258066759336E+19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2000000</v>
      </c>
      <c r="S49">
        <f t="shared" si="1"/>
        <v>-3.5248799197619972E+20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-3114.1801694606065</v>
      </c>
      <c r="AC49">
        <f t="shared" si="2"/>
        <v>-2780.5180084469757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-1.2828645271507608E-10</v>
      </c>
      <c r="AI49">
        <f t="shared" si="25"/>
        <v>-1.282865513183644E-10</v>
      </c>
      <c r="AJ49">
        <f t="shared" si="7"/>
        <v>-333.66216101363079</v>
      </c>
      <c r="AK49">
        <f t="shared" si="22"/>
        <v>-217.99261186224248</v>
      </c>
      <c r="AL49">
        <f t="shared" si="8"/>
        <v>-551.65477287600152</v>
      </c>
      <c r="AN49">
        <f t="shared" si="26"/>
        <v>0</v>
      </c>
      <c r="AO49">
        <f t="shared" si="26"/>
        <v>0</v>
      </c>
      <c r="AP49">
        <f t="shared" si="26"/>
        <v>-5.3686161768433581E-19</v>
      </c>
      <c r="AQ49">
        <f t="shared" si="26"/>
        <v>-6.9847642708741262E-13</v>
      </c>
      <c r="AR49">
        <f t="shared" si="26"/>
        <v>-6.9847696394903033E-13</v>
      </c>
      <c r="AS49">
        <f t="shared" si="26"/>
        <v>-1.8166778264317651</v>
      </c>
      <c r="AT49">
        <f t="shared" si="26"/>
        <v>-1.1868961799354401</v>
      </c>
      <c r="AU49">
        <f t="shared" si="23"/>
        <v>-3.0035740063679035</v>
      </c>
      <c r="AW49">
        <v>46</v>
      </c>
      <c r="AX49">
        <f>IF(Z49&gt;0, (R49*SUMPRODUCT(K49:$K$98, X49:$X$98)-K49*$AZ$3)/Z49, 0)</f>
        <v>-3.5248799197619972E+20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2000000</v>
      </c>
      <c r="S50">
        <f t="shared" si="1"/>
        <v>-3.0325138068011169E+21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-2780.5180084469757</v>
      </c>
      <c r="AC50">
        <f t="shared" si="2"/>
        <v>-2482.6053646848004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-1.398143585142536E-11</v>
      </c>
      <c r="AI50">
        <f t="shared" si="25"/>
        <v>-1.3981446084706735E-11</v>
      </c>
      <c r="AJ50">
        <f t="shared" si="7"/>
        <v>-297.91264376217532</v>
      </c>
      <c r="AK50">
        <f t="shared" si="22"/>
        <v>-194.63626059128831</v>
      </c>
      <c r="AL50">
        <f t="shared" si="8"/>
        <v>-492.54890435347761</v>
      </c>
      <c r="AN50">
        <f t="shared" si="26"/>
        <v>0</v>
      </c>
      <c r="AO50">
        <f t="shared" si="26"/>
        <v>0</v>
      </c>
      <c r="AP50">
        <f t="shared" si="26"/>
        <v>-4.9747109335293234E-20</v>
      </c>
      <c r="AQ50">
        <f t="shared" si="26"/>
        <v>-6.7968034150280565E-14</v>
      </c>
      <c r="AR50">
        <f t="shared" si="26"/>
        <v>-6.7968083897389912E-14</v>
      </c>
      <c r="AS50">
        <f t="shared" si="26"/>
        <v>-1.4482444407141226</v>
      </c>
      <c r="AT50">
        <f t="shared" si="26"/>
        <v>-0.94618636793322886</v>
      </c>
      <c r="AU50">
        <f t="shared" si="23"/>
        <v>-2.3944308086474195</v>
      </c>
      <c r="AW50">
        <v>47</v>
      </c>
      <c r="AX50">
        <f>IF(Z50&gt;0, (R50*SUMPRODUCT(K50:$K$98, X50:$X$98)-K50*$AZ$3)/Z50, 0)</f>
        <v>-3.0325138068011169E+21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2000000</v>
      </c>
      <c r="S51">
        <f t="shared" si="1"/>
        <v>-2.7287666642300512E+22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-2482.6053646848004</v>
      </c>
      <c r="AC51">
        <f t="shared" si="2"/>
        <v>-2216.611932754286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-1.4584892212929016E-12</v>
      </c>
      <c r="AI51">
        <f t="shared" si="25"/>
        <v>-1.4584902366838297E-12</v>
      </c>
      <c r="AJ51">
        <f t="shared" si="7"/>
        <v>-265.99343193051436</v>
      </c>
      <c r="AK51">
        <f t="shared" si="22"/>
        <v>-173.78237552793604</v>
      </c>
      <c r="AL51">
        <f t="shared" si="8"/>
        <v>-439.77580745845188</v>
      </c>
      <c r="AN51">
        <f t="shared" si="26"/>
        <v>0</v>
      </c>
      <c r="AO51">
        <f t="shared" si="26"/>
        <v>0</v>
      </c>
      <c r="AP51">
        <f t="shared" si="26"/>
        <v>-4.4072551181758187E-21</v>
      </c>
      <c r="AQ51">
        <f t="shared" si="26"/>
        <v>-6.3305017870833409E-15</v>
      </c>
      <c r="AR51">
        <f t="shared" si="26"/>
        <v>-6.3305061943384592E-15</v>
      </c>
      <c r="AS51">
        <f t="shared" si="26"/>
        <v>-1.1545316013346032</v>
      </c>
      <c r="AT51">
        <f t="shared" si="26"/>
        <v>-0.75429397953860744</v>
      </c>
      <c r="AU51">
        <f t="shared" si="23"/>
        <v>-1.9088255808732171</v>
      </c>
      <c r="AW51">
        <v>48</v>
      </c>
      <c r="AX51">
        <f>IF(Z51&gt;0, (R51*SUMPRODUCT(K51:$K$98, X51:$X$98)-K51*$AZ$3)/Z51, 0)</f>
        <v>-2.7287666642300512E+22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2000000</v>
      </c>
      <c r="S52">
        <f t="shared" si="1"/>
        <v>-2.5766348926116351E+23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-2216.611932754286</v>
      </c>
      <c r="AC52">
        <f t="shared" si="2"/>
        <v>-1979.1177971020411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-1.454758878122135E-13</v>
      </c>
      <c r="AI52">
        <f t="shared" si="25"/>
        <v>-1.4547598382493356E-13</v>
      </c>
      <c r="AJ52">
        <f t="shared" si="7"/>
        <v>-237.49413565224495</v>
      </c>
      <c r="AK52">
        <f t="shared" si="22"/>
        <v>-155.16283529280003</v>
      </c>
      <c r="AL52">
        <f t="shared" si="8"/>
        <v>-392.65697094504515</v>
      </c>
      <c r="AN52">
        <f t="shared" si="26"/>
        <v>0</v>
      </c>
      <c r="AO52">
        <f t="shared" si="26"/>
        <v>0</v>
      </c>
      <c r="AP52">
        <f t="shared" si="26"/>
        <v>-3.7208799881059577E-22</v>
      </c>
      <c r="AQ52">
        <f t="shared" si="26"/>
        <v>-5.6377771547517044E-16</v>
      </c>
      <c r="AR52">
        <f t="shared" si="26"/>
        <v>-5.6377808756316923E-16</v>
      </c>
      <c r="AS52">
        <f t="shared" si="26"/>
        <v>-0.92038552402312102</v>
      </c>
      <c r="AT52">
        <f t="shared" si="26"/>
        <v>-0.6013185423617724</v>
      </c>
      <c r="AU52">
        <f t="shared" si="23"/>
        <v>-1.5217040663848942</v>
      </c>
      <c r="AW52">
        <v>49</v>
      </c>
      <c r="AX52">
        <f>IF(Z52&gt;0, (R52*SUMPRODUCT(K52:$K$98, X52:$X$98)-K52*$AZ$3)/Z52, 0)</f>
        <v>-2.5766348926116351E+23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2000000</v>
      </c>
      <c r="S53">
        <f t="shared" si="1"/>
        <v>-2.5616299545674894E+24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-1979.1177971020411</v>
      </c>
      <c r="AC53">
        <f t="shared" si="2"/>
        <v>-1767.0694616982507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-1.3828770261441457E-14</v>
      </c>
      <c r="AI53">
        <f t="shared" si="25"/>
        <v>-1.3828778884220182E-14</v>
      </c>
      <c r="AJ53">
        <f t="shared" si="7"/>
        <v>-212.04833540379036</v>
      </c>
      <c r="AK53">
        <f t="shared" si="22"/>
        <v>-138.53824579714288</v>
      </c>
      <c r="AL53">
        <f t="shared" si="8"/>
        <v>-350.58658120093321</v>
      </c>
      <c r="AN53">
        <f t="shared" si="26"/>
        <v>0</v>
      </c>
      <c r="AO53">
        <f t="shared" si="26"/>
        <v>0</v>
      </c>
      <c r="AP53">
        <f t="shared" si="26"/>
        <v>-2.9836378503425991E-23</v>
      </c>
      <c r="AQ53">
        <f t="shared" si="26"/>
        <v>-4.7850053556950384E-17</v>
      </c>
      <c r="AR53">
        <f t="shared" si="26"/>
        <v>-4.7850083393328887E-17</v>
      </c>
      <c r="AS53">
        <f t="shared" si="26"/>
        <v>-0.73372570473782051</v>
      </c>
      <c r="AT53">
        <f t="shared" si="26"/>
        <v>-0.47936746042870881</v>
      </c>
      <c r="AU53">
        <f t="shared" si="23"/>
        <v>-1.2130931651665291</v>
      </c>
      <c r="AW53">
        <v>50</v>
      </c>
      <c r="AX53">
        <f>IF(Z53&gt;0, (R53*SUMPRODUCT(K53:$K$98, X53:$X$98)-K53*$AZ$3)/Z53, 0)</f>
        <v>-2.5616299545674894E+24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2000000</v>
      </c>
      <c r="S54">
        <f t="shared" si="1"/>
        <v>-2.6905024158818931E+25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-1767.0694616982507</v>
      </c>
      <c r="AC54">
        <f t="shared" si="2"/>
        <v>-1577.7405908020094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-1.2485659217517455E-15</v>
      </c>
      <c r="AI54">
        <f t="shared" si="25"/>
        <v>-1.2485666547656715E-15</v>
      </c>
      <c r="AJ54">
        <f t="shared" si="7"/>
        <v>-189.32887089624137</v>
      </c>
      <c r="AK54">
        <f t="shared" si="22"/>
        <v>-123.69486231887757</v>
      </c>
      <c r="AL54">
        <f t="shared" si="8"/>
        <v>-313.02373321511891</v>
      </c>
      <c r="AN54">
        <f t="shared" si="26"/>
        <v>0</v>
      </c>
      <c r="AO54">
        <f t="shared" si="26"/>
        <v>0</v>
      </c>
      <c r="AP54">
        <f t="shared" si="26"/>
        <v>-2.2646081676280512E-24</v>
      </c>
      <c r="AQ54">
        <f t="shared" si="26"/>
        <v>-3.8573790815211866E-18</v>
      </c>
      <c r="AR54">
        <f t="shared" si="26"/>
        <v>-3.8573813461293545E-18</v>
      </c>
      <c r="AS54">
        <f t="shared" si="26"/>
        <v>-0.58492163961879806</v>
      </c>
      <c r="AT54">
        <f t="shared" si="26"/>
        <v>-0.38214880455094768</v>
      </c>
      <c r="AU54">
        <f t="shared" si="23"/>
        <v>-0.96707044416974564</v>
      </c>
      <c r="AW54">
        <v>51</v>
      </c>
      <c r="AX54">
        <f>IF(Z54&gt;0, (R54*SUMPRODUCT(K54:$K$98, X54:$X$98)-K54*$AZ$3)/Z54, 0)</f>
        <v>-2.6905024158818931E+25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2000000</v>
      </c>
      <c r="S55">
        <f t="shared" si="1"/>
        <v>-2.9957301041280613E+26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-1577.7405908020094</v>
      </c>
      <c r="AC55">
        <f t="shared" si="2"/>
        <v>-1408.6969560732225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-1.067047071269198E-16</v>
      </c>
      <c r="AI55">
        <f t="shared" si="25"/>
        <v>-1.067047659062869E-16</v>
      </c>
      <c r="AJ55">
        <f t="shared" si="7"/>
        <v>-169.04363472878686</v>
      </c>
      <c r="AK55">
        <f t="shared" si="22"/>
        <v>-110.44184135614067</v>
      </c>
      <c r="AL55">
        <f t="shared" si="8"/>
        <v>-279.48547608492754</v>
      </c>
      <c r="AN55">
        <f t="shared" si="26"/>
        <v>0</v>
      </c>
      <c r="AO55">
        <f t="shared" si="26"/>
        <v>0</v>
      </c>
      <c r="AP55">
        <f t="shared" si="26"/>
        <v>-1.6213908829654687E-25</v>
      </c>
      <c r="AQ55">
        <f t="shared" si="26"/>
        <v>-2.9433804386566256E-19</v>
      </c>
      <c r="AR55">
        <f t="shared" si="26"/>
        <v>-2.9433820600475089E-19</v>
      </c>
      <c r="AS55">
        <f t="shared" si="26"/>
        <v>-0.46629594995120993</v>
      </c>
      <c r="AT55">
        <f t="shared" si="26"/>
        <v>-0.30464668730145694</v>
      </c>
      <c r="AU55">
        <f t="shared" si="23"/>
        <v>-0.77094263725266687</v>
      </c>
      <c r="AW55">
        <v>52</v>
      </c>
      <c r="AX55">
        <f>IF(Z55&gt;0, (R55*SUMPRODUCT(K55:$K$98, X55:$X$98)-K55*$AZ$3)/Z55, 0)</f>
        <v>-2.9957301041280613E+26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2000000</v>
      </c>
      <c r="S56">
        <f t="shared" si="1"/>
        <v>-3.5501283285175029E+27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-1408.6969560732225</v>
      </c>
      <c r="AC56">
        <f t="shared" si="2"/>
        <v>-1257.7651393510916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-8.6020772835687422E-18</v>
      </c>
      <c r="AI56">
        <f t="shared" si="25"/>
        <v>-8.6020817121591442E-18</v>
      </c>
      <c r="AJ56">
        <f t="shared" si="7"/>
        <v>-150.93181672213086</v>
      </c>
      <c r="AK56">
        <f t="shared" si="22"/>
        <v>-98.608786925125585</v>
      </c>
      <c r="AL56">
        <f t="shared" si="8"/>
        <v>-249.54060364725643</v>
      </c>
      <c r="AN56">
        <f t="shared" si="26"/>
        <v>0</v>
      </c>
      <c r="AO56">
        <f t="shared" si="26"/>
        <v>0</v>
      </c>
      <c r="AP56">
        <f t="shared" si="26"/>
        <v>-1.0907125567884378E-26</v>
      </c>
      <c r="AQ56">
        <f t="shared" si="26"/>
        <v>-2.1185959539650126E-20</v>
      </c>
      <c r="AR56">
        <f t="shared" si="26"/>
        <v>-2.1185970446775695E-20</v>
      </c>
      <c r="AS56">
        <f t="shared" si="26"/>
        <v>-0.37172827642794093</v>
      </c>
      <c r="AT56">
        <f t="shared" si="26"/>
        <v>-0.24286247393292162</v>
      </c>
      <c r="AU56">
        <f t="shared" si="23"/>
        <v>-0.61459075036086253</v>
      </c>
      <c r="AW56">
        <v>53</v>
      </c>
      <c r="AX56">
        <f>IF(Z56&gt;0, (R56*SUMPRODUCT(K56:$K$98, X56:$X$98)-K56*$AZ$3)/Z56, 0)</f>
        <v>-3.5501283285175029E+27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2000000</v>
      </c>
      <c r="S57">
        <f t="shared" si="1"/>
        <v>-4.4985254510018827E+28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-1257.7651393510916</v>
      </c>
      <c r="AC57">
        <f t="shared" si="2"/>
        <v>-1123.0045887063318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-6.5156104446014653E-19</v>
      </c>
      <c r="AI57">
        <f t="shared" si="25"/>
        <v>-6.5156135650811676E-19</v>
      </c>
      <c r="AJ57">
        <f t="shared" si="7"/>
        <v>-134.76055064475986</v>
      </c>
      <c r="AK57">
        <f t="shared" si="22"/>
        <v>-88.043559754576421</v>
      </c>
      <c r="AL57">
        <f t="shared" si="8"/>
        <v>-222.80411039933628</v>
      </c>
      <c r="AN57">
        <f t="shared" si="26"/>
        <v>0</v>
      </c>
      <c r="AO57">
        <f t="shared" si="26"/>
        <v>0</v>
      </c>
      <c r="AP57">
        <f t="shared" si="26"/>
        <v>-6.8619592989573678E-28</v>
      </c>
      <c r="AQ57">
        <f t="shared" si="26"/>
        <v>-1.4327878386746153E-21</v>
      </c>
      <c r="AR57">
        <f t="shared" si="26"/>
        <v>-1.4327885248705453E-21</v>
      </c>
      <c r="AS57">
        <f t="shared" si="26"/>
        <v>-0.29633950608094817</v>
      </c>
      <c r="AT57">
        <f t="shared" si="26"/>
        <v>-0.19360847730621941</v>
      </c>
      <c r="AU57">
        <f t="shared" si="23"/>
        <v>-0.48994798338716755</v>
      </c>
      <c r="AW57">
        <v>54</v>
      </c>
      <c r="AX57">
        <f>IF(Z57&gt;0, (R57*SUMPRODUCT(K57:$K$98, X57:$X$98)-K57*$AZ$3)/Z57, 0)</f>
        <v>-4.4985254510018827E+28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2000000</v>
      </c>
      <c r="S58">
        <f t="shared" si="1"/>
        <v>-6.1251181339845443E+29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-1123.0045887063318</v>
      </c>
      <c r="AC58">
        <f t="shared" si="2"/>
        <v>-1002.682668487796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-4.6154395769843492E-20</v>
      </c>
      <c r="AI58">
        <f t="shared" si="25"/>
        <v>-4.6154416232360428E-20</v>
      </c>
      <c r="AJ58">
        <f t="shared" si="7"/>
        <v>-120.32192021853575</v>
      </c>
      <c r="AK58">
        <f t="shared" si="22"/>
        <v>-78.610321209443228</v>
      </c>
      <c r="AL58">
        <f t="shared" si="8"/>
        <v>-198.93224142797897</v>
      </c>
      <c r="AN58">
        <f t="shared" si="26"/>
        <v>0</v>
      </c>
      <c r="AO58">
        <f t="shared" si="26"/>
        <v>0</v>
      </c>
      <c r="AP58">
        <f t="shared" si="26"/>
        <v>-4.0176102654363719E-29</v>
      </c>
      <c r="AQ58">
        <f t="shared" si="26"/>
        <v>-9.061953366055598E-23</v>
      </c>
      <c r="AR58">
        <f t="shared" si="26"/>
        <v>-9.0619573836658632E-23</v>
      </c>
      <c r="AS58">
        <f t="shared" si="26"/>
        <v>-0.23624003992422551</v>
      </c>
      <c r="AT58">
        <f t="shared" si="26"/>
        <v>-0.15434349275049375</v>
      </c>
      <c r="AU58">
        <f t="shared" si="23"/>
        <v>-0.39058353267471924</v>
      </c>
      <c r="AW58">
        <v>55</v>
      </c>
      <c r="AX58">
        <f>IF(Z58&gt;0, (R58*SUMPRODUCT(K58:$K$98, X58:$X$98)-K58*$AZ$3)/Z58, 0)</f>
        <v>-6.1251181339845443E+29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2000000</v>
      </c>
      <c r="S59">
        <f t="shared" si="1"/>
        <v>-9.0082632892104166E+30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-1002.682668487796</v>
      </c>
      <c r="AC59">
        <f t="shared" si="2"/>
        <v>-895.25238257838919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-3.0425002014268318E-21</v>
      </c>
      <c r="AI59">
        <f t="shared" si="25"/>
        <v>-3.042501443692341E-21</v>
      </c>
      <c r="AJ59">
        <f t="shared" si="7"/>
        <v>-107.43028590940685</v>
      </c>
      <c r="AK59">
        <f t="shared" si="22"/>
        <v>-70.187786794145723</v>
      </c>
      <c r="AL59">
        <f t="shared" si="8"/>
        <v>-177.61807270355257</v>
      </c>
      <c r="AN59">
        <f t="shared" si="26"/>
        <v>0</v>
      </c>
      <c r="AO59">
        <f t="shared" si="26"/>
        <v>0</v>
      </c>
      <c r="AP59">
        <f t="shared" si="26"/>
        <v>-2.1777356362256433E-30</v>
      </c>
      <c r="AQ59">
        <f t="shared" si="26"/>
        <v>-5.3336111021781941E-24</v>
      </c>
      <c r="AR59">
        <f t="shared" si="26"/>
        <v>-5.3336132799138301E-24</v>
      </c>
      <c r="AS59">
        <f t="shared" si="26"/>
        <v>-0.18832911346000109</v>
      </c>
      <c r="AT59">
        <f t="shared" si="26"/>
        <v>-0.12304168746053389</v>
      </c>
      <c r="AU59">
        <f t="shared" si="23"/>
        <v>-0.31137080092053498</v>
      </c>
      <c r="AW59">
        <v>56</v>
      </c>
      <c r="AX59">
        <f>IF(Z59&gt;0, (R59*SUMPRODUCT(K59:$K$98, X59:$X$98)-K59*$AZ$3)/Z59, 0)</f>
        <v>-9.0082632892104166E+30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2000000</v>
      </c>
      <c r="S60">
        <f t="shared" si="1"/>
        <v>-1.4607758082661196E+32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-895.25238257838919</v>
      </c>
      <c r="AC60">
        <f t="shared" si="2"/>
        <v>-799.33248444499031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-1.858309119451736E-22</v>
      </c>
      <c r="AI60">
        <f t="shared" si="25"/>
        <v>-1.8583098034482807E-22</v>
      </c>
      <c r="AJ60">
        <f t="shared" si="7"/>
        <v>-95.919898133398874</v>
      </c>
      <c r="AK60">
        <f t="shared" si="22"/>
        <v>-62.667666780487252</v>
      </c>
      <c r="AL60">
        <f t="shared" si="8"/>
        <v>-158.58756491388613</v>
      </c>
      <c r="AN60">
        <f t="shared" si="26"/>
        <v>0</v>
      </c>
      <c r="AO60">
        <f t="shared" si="26"/>
        <v>0</v>
      </c>
      <c r="AP60">
        <f t="shared" si="26"/>
        <v>-1.0705984633113661E-31</v>
      </c>
      <c r="AQ60">
        <f t="shared" si="26"/>
        <v>-2.9086446456750194E-25</v>
      </c>
      <c r="AR60">
        <f t="shared" si="26"/>
        <v>-2.908645716273483E-25</v>
      </c>
      <c r="AS60">
        <f t="shared" si="26"/>
        <v>-0.15013481621492417</v>
      </c>
      <c r="AT60">
        <f t="shared" si="26"/>
        <v>-9.8088079927083766E-2</v>
      </c>
      <c r="AU60">
        <f t="shared" si="23"/>
        <v>-0.24822289614200793</v>
      </c>
      <c r="AW60">
        <v>57</v>
      </c>
      <c r="AX60">
        <f>IF(Z60&gt;0, (R60*SUMPRODUCT(K60:$K$98, X60:$X$98)-K60*$AZ$3)/Z60, 0)</f>
        <v>-1.4607758082661196E+32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2000000</v>
      </c>
      <c r="S61">
        <f t="shared" si="1"/>
        <v>-2.6379576539481587E+33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-799.33248444499031</v>
      </c>
      <c r="AC61">
        <f t="shared" si="2"/>
        <v>-713.68971825445556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-1.0293412642502876E-23</v>
      </c>
      <c r="AI61">
        <f t="shared" si="25"/>
        <v>-1.0293416024331794E-23</v>
      </c>
      <c r="AJ61">
        <f t="shared" si="7"/>
        <v>-85.642766190534758</v>
      </c>
      <c r="AK61">
        <f t="shared" si="22"/>
        <v>-55.953273911149324</v>
      </c>
      <c r="AL61">
        <f t="shared" si="8"/>
        <v>-141.59604010168408</v>
      </c>
      <c r="AN61">
        <f t="shared" si="26"/>
        <v>0</v>
      </c>
      <c r="AO61">
        <f t="shared" si="26"/>
        <v>0</v>
      </c>
      <c r="AP61">
        <f t="shared" si="26"/>
        <v>-4.7261371293342838E-33</v>
      </c>
      <c r="AQ61">
        <f t="shared" si="26"/>
        <v>-1.4385139183281545E-26</v>
      </c>
      <c r="AR61">
        <f t="shared" si="26"/>
        <v>-1.4385143909418672E-26</v>
      </c>
      <c r="AS61">
        <f t="shared" si="26"/>
        <v>-0.11968655629378526</v>
      </c>
      <c r="AT61">
        <f t="shared" si="26"/>
        <v>-7.8195216778606302E-2</v>
      </c>
      <c r="AU61">
        <f t="shared" si="23"/>
        <v>-0.19788177307239158</v>
      </c>
      <c r="AW61">
        <v>58</v>
      </c>
      <c r="AX61">
        <f>IF(Z61&gt;0, (R61*SUMPRODUCT(K61:$K$98, X61:$X$98)-K61*$AZ$3)/Z61, 0)</f>
        <v>-2.6379576539481587E+33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2000000</v>
      </c>
      <c r="S62">
        <f t="shared" si="1"/>
        <v>-5.3698865351634421E+34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-713.68971825445556</v>
      </c>
      <c r="AC62">
        <f t="shared" si="2"/>
        <v>-637.22296272719245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-5.1194850032101207E-25</v>
      </c>
      <c r="AI62">
        <f t="shared" si="25"/>
        <v>-5.1194864865351371E-25</v>
      </c>
      <c r="AJ62">
        <f t="shared" si="7"/>
        <v>-76.466755527263103</v>
      </c>
      <c r="AK62">
        <f t="shared" si="22"/>
        <v>-49.958280277811895</v>
      </c>
      <c r="AL62">
        <f t="shared" si="8"/>
        <v>-126.425035805075</v>
      </c>
      <c r="AN62">
        <f t="shared" si="26"/>
        <v>0</v>
      </c>
      <c r="AO62">
        <f t="shared" si="26"/>
        <v>0</v>
      </c>
      <c r="AP62">
        <f t="shared" si="26"/>
        <v>-1.8508575025627259E-34</v>
      </c>
      <c r="AQ62">
        <f t="shared" si="26"/>
        <v>-6.3879710253627362E-28</v>
      </c>
      <c r="AR62">
        <f t="shared" si="26"/>
        <v>-6.3879728762202377E-28</v>
      </c>
      <c r="AS62">
        <f t="shared" si="26"/>
        <v>-9.5413389902571061E-2</v>
      </c>
      <c r="AT62">
        <f t="shared" si="26"/>
        <v>-6.2336748069679766E-2</v>
      </c>
      <c r="AU62">
        <f t="shared" si="23"/>
        <v>-0.15775013797225082</v>
      </c>
      <c r="AW62">
        <v>59</v>
      </c>
      <c r="AX62">
        <f>IF(Z62&gt;0, (R62*SUMPRODUCT(K62:$K$98, X62:$X$98)-K62*$AZ$3)/Z62, 0)</f>
        <v>-5.3698865351634421E+34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2000000</v>
      </c>
      <c r="S63">
        <f t="shared" si="1"/>
        <v>-1.2510001585238114E+36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-637.22296272719245</v>
      </c>
      <c r="AC63">
        <f t="shared" si="2"/>
        <v>-568.94907386356465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-2.258627753322639E-26</v>
      </c>
      <c r="AI63">
        <f t="shared" si="25"/>
        <v>-2.2586283218168453E-26</v>
      </c>
      <c r="AJ63">
        <f t="shared" si="7"/>
        <v>-68.273888863627803</v>
      </c>
      <c r="AK63">
        <f t="shared" si="22"/>
        <v>-44.605607390903479</v>
      </c>
      <c r="AL63">
        <f t="shared" si="8"/>
        <v>-112.87949625453129</v>
      </c>
      <c r="AN63">
        <f t="shared" si="26"/>
        <v>0</v>
      </c>
      <c r="AO63">
        <f t="shared" si="26"/>
        <v>0</v>
      </c>
      <c r="AP63">
        <f t="shared" si="26"/>
        <v>-6.3335132417563013E-36</v>
      </c>
      <c r="AQ63">
        <f t="shared" si="26"/>
        <v>-2.5163051131848974E-29</v>
      </c>
      <c r="AR63">
        <f t="shared" si="26"/>
        <v>-2.5163057465362212E-29</v>
      </c>
      <c r="AS63">
        <f t="shared" si="26"/>
        <v>-7.6062970266718044E-2</v>
      </c>
      <c r="AT63">
        <f t="shared" si="26"/>
        <v>-4.9694473907589097E-2</v>
      </c>
      <c r="AU63">
        <f t="shared" si="23"/>
        <v>-0.12575744417430715</v>
      </c>
      <c r="AW63">
        <v>60</v>
      </c>
      <c r="AX63">
        <f>IF(Z63&gt;0, (R63*SUMPRODUCT(K63:$K$98, X63:$X$98)-K63*$AZ$3)/Z63, 0)</f>
        <v>-1.2510001585238114E+36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2000000</v>
      </c>
      <c r="S64">
        <f t="shared" si="1"/>
        <v>-3.4011170673258385E+37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-568.94907386356465</v>
      </c>
      <c r="AC64">
        <f t="shared" si="2"/>
        <v>-507.99024452103987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-8.7062285826266349E-28</v>
      </c>
      <c r="AI64">
        <f t="shared" si="25"/>
        <v>-8.7062304496244266E-28</v>
      </c>
      <c r="AJ64">
        <f t="shared" si="7"/>
        <v>-60.95882934252478</v>
      </c>
      <c r="AK64">
        <f t="shared" si="22"/>
        <v>-39.826435170449528</v>
      </c>
      <c r="AL64">
        <f t="shared" si="8"/>
        <v>-100.78526451297431</v>
      </c>
      <c r="AN64">
        <f t="shared" si="26"/>
        <v>0</v>
      </c>
      <c r="AO64">
        <f t="shared" si="26"/>
        <v>0</v>
      </c>
      <c r="AP64">
        <f t="shared" si="26"/>
        <v>-1.857139048137587E-37</v>
      </c>
      <c r="AQ64">
        <f t="shared" si="26"/>
        <v>-8.6602550513533252E-31</v>
      </c>
      <c r="AR64">
        <f t="shared" si="26"/>
        <v>-8.6602569084923741E-31</v>
      </c>
      <c r="AS64">
        <f t="shared" si="26"/>
        <v>-6.0636934204972882E-2</v>
      </c>
      <c r="AT64">
        <f t="shared" si="26"/>
        <v>-3.9616130347248951E-2</v>
      </c>
      <c r="AU64">
        <f t="shared" si="23"/>
        <v>-0.10025306455222184</v>
      </c>
      <c r="AW64">
        <v>61</v>
      </c>
      <c r="AX64">
        <f>IF(Z64&gt;0, (R64*SUMPRODUCT(K64:$K$98, X64:$X$98)-K64*$AZ$3)/Z64, 0)</f>
        <v>-3.4011170673258385E+37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2000000</v>
      </c>
      <c r="S65">
        <f t="shared" si="1"/>
        <v>-1.1089201237519069E+39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-507.99024452103987</v>
      </c>
      <c r="AC65">
        <f t="shared" si="2"/>
        <v>-453.562718322357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-2.8755219083140062E-29</v>
      </c>
      <c r="AI65">
        <f t="shared" si="25"/>
        <v>-2.8755224195802244E-29</v>
      </c>
      <c r="AJ65">
        <f t="shared" si="7"/>
        <v>-54.42752619868287</v>
      </c>
      <c r="AK65">
        <f t="shared" si="22"/>
        <v>-35.559317116472798</v>
      </c>
      <c r="AL65">
        <f t="shared" si="8"/>
        <v>-89.986843315155667</v>
      </c>
      <c r="AN65">
        <f t="shared" si="26"/>
        <v>0</v>
      </c>
      <c r="AO65">
        <f t="shared" si="26"/>
        <v>0</v>
      </c>
      <c r="AP65">
        <f t="shared" si="26"/>
        <v>-4.5407719623549085E-39</v>
      </c>
      <c r="AQ65">
        <f t="shared" si="26"/>
        <v>-2.5538728738254795E-32</v>
      </c>
      <c r="AR65">
        <f t="shared" si="26"/>
        <v>-2.5538733279026762E-32</v>
      </c>
      <c r="AS65">
        <f t="shared" si="26"/>
        <v>-4.8339392701668454E-2</v>
      </c>
      <c r="AT65">
        <f t="shared" si="26"/>
        <v>-3.1581736565090043E-2</v>
      </c>
      <c r="AU65">
        <f t="shared" si="23"/>
        <v>-7.9921129266758498E-2</v>
      </c>
      <c r="AW65">
        <v>62</v>
      </c>
      <c r="AX65">
        <f>IF(Z65&gt;0, (R65*SUMPRODUCT(K65:$K$98, X65:$X$98)-K65*$AZ$3)/Z65, 0)</f>
        <v>-1.1089201237519069E+39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2000000</v>
      </c>
      <c r="S66">
        <f t="shared" si="1"/>
        <v>-4.5152869840380405E+40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-453.562718322357</v>
      </c>
      <c r="AC66">
        <f t="shared" si="2"/>
        <v>-404.96671278781878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-7.9190810488847765E-31</v>
      </c>
      <c r="AI66">
        <f t="shared" si="25"/>
        <v>-7.9190821699838178E-31</v>
      </c>
      <c r="AJ66">
        <f t="shared" si="7"/>
        <v>-48.596005534538222</v>
      </c>
      <c r="AK66">
        <f t="shared" si="22"/>
        <v>-31.749390282564992</v>
      </c>
      <c r="AL66">
        <f t="shared" si="8"/>
        <v>-80.34539581710321</v>
      </c>
      <c r="AN66">
        <f t="shared" si="26"/>
        <v>0</v>
      </c>
      <c r="AO66">
        <f t="shared" si="26"/>
        <v>0</v>
      </c>
      <c r="AP66">
        <f t="shared" si="26"/>
        <v>-8.8901390345666343E-41</v>
      </c>
      <c r="AQ66">
        <f t="shared" si="26"/>
        <v>-6.2797066936345898E-34</v>
      </c>
      <c r="AR66">
        <f t="shared" si="26"/>
        <v>-6.2797075826484929E-34</v>
      </c>
      <c r="AS66">
        <f t="shared" si="26"/>
        <v>-3.8535867906304526E-2</v>
      </c>
      <c r="AT66">
        <f t="shared" si="26"/>
        <v>-2.5176767032118973E-2</v>
      </c>
      <c r="AU66">
        <f t="shared" si="23"/>
        <v>-6.3712634938423496E-2</v>
      </c>
      <c r="AW66">
        <v>63</v>
      </c>
      <c r="AX66">
        <f>IF(Z66&gt;0, (R66*SUMPRODUCT(K66:$K$98, X66:$X$98)-K66*$AZ$3)/Z66, 0)</f>
        <v>-4.5152869840380405E+40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-2.4476106407534706E+42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-404.96671278781878</v>
      </c>
      <c r="AC67">
        <f t="shared" ref="AC67:AC69" si="29">S67*Z67</f>
        <v>-361.577422131981</v>
      </c>
      <c r="AE67">
        <f t="shared" ref="AE67:AE69" si="30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1">-X67*R67</f>
        <v>-1.7462755434091756E-32</v>
      </c>
      <c r="AI67">
        <f t="shared" ref="AI67:AI69" si="32">SUM(AE67:AH67)</f>
        <v>-1.7462757280675401E-32</v>
      </c>
      <c r="AJ67">
        <f t="shared" ref="AJ67:AJ69" si="33">AB67-AC67</f>
        <v>-43.389290655837783</v>
      </c>
      <c r="AK67">
        <f t="shared" si="22"/>
        <v>-28.347669895147316</v>
      </c>
      <c r="AL67">
        <f t="shared" ref="AL67:AL69" si="34">SUM(AI67:AK67)</f>
        <v>-71.736960550985103</v>
      </c>
      <c r="AN67">
        <f t="shared" si="26"/>
        <v>0</v>
      </c>
      <c r="AO67">
        <f t="shared" si="26"/>
        <v>0</v>
      </c>
      <c r="AP67">
        <f t="shared" si="26"/>
        <v>-1.3074212326330496E-42</v>
      </c>
      <c r="AQ67">
        <f t="shared" si="26"/>
        <v>-1.2364009237380096E-35</v>
      </c>
      <c r="AR67">
        <f t="shared" si="26"/>
        <v>-1.2364010544801329E-35</v>
      </c>
      <c r="AS67">
        <f t="shared" si="26"/>
        <v>-3.0720557961020887E-2</v>
      </c>
      <c r="AT67">
        <f t="shared" si="26"/>
        <v>-2.007076453453362E-2</v>
      </c>
      <c r="AU67">
        <f t="shared" si="23"/>
        <v>-5.0791322495554514E-2</v>
      </c>
      <c r="AW67">
        <v>64</v>
      </c>
      <c r="AX67">
        <f>IF(Z67&gt;0, (R67*SUMPRODUCT(K67:$K$98, X67:$X$98)-K67*$AZ$3)/Z67, 0)</f>
        <v>-2.4476106407534706E+42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7"/>
        <v>2000000</v>
      </c>
      <c r="S68">
        <f t="shared" si="28"/>
        <v>-1.9840831896180082E+44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-361.577422131981</v>
      </c>
      <c r="AC68">
        <f t="shared" si="29"/>
        <v>-322.83698404641154</v>
      </c>
      <c r="AE68">
        <f t="shared" si="30"/>
        <v>0</v>
      </c>
      <c r="AF68">
        <f t="shared" si="24"/>
        <v>0</v>
      </c>
      <c r="AG68">
        <f t="shared" si="24"/>
        <v>-2.0339178930078455E-41</v>
      </c>
      <c r="AH68">
        <f t="shared" si="31"/>
        <v>-2.8924458061664302E-34</v>
      </c>
      <c r="AI68">
        <f t="shared" si="32"/>
        <v>-2.8924460095582196E-34</v>
      </c>
      <c r="AJ68">
        <f t="shared" si="33"/>
        <v>-38.740438085569451</v>
      </c>
      <c r="AK68">
        <f t="shared" si="22"/>
        <v>-25.310419549238674</v>
      </c>
      <c r="AL68">
        <f t="shared" si="34"/>
        <v>-64.050857634808125</v>
      </c>
      <c r="AN68">
        <f t="shared" si="26"/>
        <v>0</v>
      </c>
      <c r="AO68">
        <f t="shared" si="26"/>
        <v>0</v>
      </c>
      <c r="AP68">
        <f t="shared" si="26"/>
        <v>-1.285766017861217E-44</v>
      </c>
      <c r="AQ68">
        <f t="shared" si="26"/>
        <v>-1.828494915580962E-37</v>
      </c>
      <c r="AR68">
        <f t="shared" si="26"/>
        <v>-1.8284950441575639E-37</v>
      </c>
      <c r="AS68">
        <f t="shared" si="26"/>
        <v>-2.4490240721477111E-2</v>
      </c>
      <c r="AT68">
        <f t="shared" si="26"/>
        <v>-1.6000290604698358E-2</v>
      </c>
      <c r="AU68">
        <f t="shared" si="23"/>
        <v>-4.0490531326175472E-2</v>
      </c>
      <c r="AW68">
        <v>65</v>
      </c>
      <c r="AX68">
        <f>IF(Z68&gt;0, (R68*SUMPRODUCT(K68:$K$98, X68:$X$98)-K68*$AZ$3)/Z68, 0)</f>
        <v>-1.9840831896180082E+44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-322.83698404641154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-3.2542686288125524E-36</v>
      </c>
      <c r="AI69">
        <f t="shared" si="32"/>
        <v>-3.2542686288125524E-36</v>
      </c>
      <c r="AJ69">
        <f t="shared" si="33"/>
        <v>-322.83698404641154</v>
      </c>
      <c r="AK69">
        <f t="shared" si="22"/>
        <v>-22.598588883248809</v>
      </c>
      <c r="AL69">
        <f t="shared" si="34"/>
        <v>-345.43557292966034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-1.8368085969445956E-39</v>
      </c>
      <c r="AR69">
        <f t="shared" si="26"/>
        <v>-1.8368085969445956E-39</v>
      </c>
      <c r="AS69">
        <f t="shared" si="26"/>
        <v>-0.18221905298718058</v>
      </c>
      <c r="AT69">
        <f t="shared" si="26"/>
        <v>-1.275533370910264E-2</v>
      </c>
      <c r="AU69">
        <f t="shared" si="23"/>
        <v>-0.1949743866962832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585381.61373837746</v>
      </c>
      <c r="AO71" s="8">
        <f t="shared" si="47"/>
        <v>-58538.161373837749</v>
      </c>
      <c r="AP71" s="8">
        <f t="shared" si="47"/>
        <v>-156.86315493778764</v>
      </c>
      <c r="AQ71" s="8">
        <f t="shared" si="47"/>
        <v>-510686.94401251449</v>
      </c>
      <c r="AR71" s="8">
        <f t="shared" si="47"/>
        <v>15999.645197087477</v>
      </c>
      <c r="AS71" s="8">
        <f t="shared" si="47"/>
        <v>-38399.148473009722</v>
      </c>
      <c r="AT71" s="8">
        <f t="shared" si="47"/>
        <v>22399.503275922343</v>
      </c>
      <c r="AU71" s="8">
        <f t="shared" si="47"/>
        <v>8.7685525507197326E-11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111.64781035087724</v>
      </c>
      <c r="K3">
        <v>1</v>
      </c>
      <c r="L3" s="2">
        <v>0</v>
      </c>
      <c r="O3">
        <f>$C$3</f>
        <v>111.64781035087724</v>
      </c>
      <c r="P3">
        <f>O3*B5</f>
        <v>89.318248280701795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11.533862295732431</v>
      </c>
      <c r="AE3">
        <f t="shared" ref="AE3:AE23" si="1">$Z3*O3</f>
        <v>111.64781035087724</v>
      </c>
      <c r="AF3">
        <f t="shared" ref="AF3:AG23" si="2">-$Z3*P3</f>
        <v>-89.318248280701795</v>
      </c>
      <c r="AG3">
        <f t="shared" si="2"/>
        <v>-100</v>
      </c>
      <c r="AH3">
        <f t="shared" ref="AH3:AH23" si="3">-X3*R3</f>
        <v>0</v>
      </c>
      <c r="AI3">
        <f t="shared" ref="AI3:AI23" si="4">SUM(AE3:AH3)</f>
        <v>-77.670437929824558</v>
      </c>
      <c r="AJ3">
        <f t="shared" ref="AJ3:AJ23" si="5">AB3-AC3</f>
        <v>-11.533862295732431</v>
      </c>
      <c r="AL3">
        <f t="shared" ref="AL3:AL23" si="6">SUM(AI3:AK3)</f>
        <v>-89.204300225556992</v>
      </c>
      <c r="AN3">
        <f t="shared" ref="AN3:AU23" si="7">AE3*$K3</f>
        <v>111.64781035087724</v>
      </c>
      <c r="AO3">
        <f t="shared" si="7"/>
        <v>-89.318248280701795</v>
      </c>
      <c r="AP3">
        <f t="shared" si="7"/>
        <v>-100</v>
      </c>
      <c r="AQ3">
        <f t="shared" si="7"/>
        <v>0</v>
      </c>
      <c r="AR3">
        <f t="shared" si="7"/>
        <v>-77.670437929824558</v>
      </c>
      <c r="AS3">
        <f t="shared" si="7"/>
        <v>-11.533862295732431</v>
      </c>
      <c r="AT3">
        <f t="shared" si="7"/>
        <v>0</v>
      </c>
      <c r="AU3">
        <f t="shared" si="7"/>
        <v>-89.204300225556992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64.838770614428896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</v>
      </c>
      <c r="S4">
        <f t="shared" ref="S4:S23" si="11">AX4</f>
        <v>11.533862295732431</v>
      </c>
      <c r="U4">
        <f t="shared" ref="U4:U23" si="12">M4</f>
        <v>1.1601210000000001E-3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1.1601210000000001E-3</v>
      </c>
      <c r="Y4">
        <f t="shared" ref="Y4:Y23" si="16">V4*W4</f>
        <v>0.01</v>
      </c>
      <c r="Z4">
        <f t="shared" ref="Z4:Z23" si="17">MAX(0, W4-X4-Y4)</f>
        <v>0.98883987900000003</v>
      </c>
      <c r="AB4">
        <f t="shared" ref="AB4:AB23" si="18">AC3</f>
        <v>11.533862295732431</v>
      </c>
      <c r="AC4">
        <f t="shared" ref="AC4:AC23" si="19">AX5</f>
        <v>21.774403020772635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-58.006050000000002</v>
      </c>
      <c r="AI4">
        <f t="shared" si="4"/>
        <v>-58.006050000000002</v>
      </c>
      <c r="AJ4">
        <f t="shared" si="5"/>
        <v>-10.240540725040203</v>
      </c>
      <c r="AK4">
        <f>G4*MAX(0, SUM(AB4:AB4, AE4:AF4))</f>
        <v>0.80737036070127033</v>
      </c>
      <c r="AL4">
        <f t="shared" si="6"/>
        <v>-67.439220364338937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-53.433627617514091</v>
      </c>
      <c r="AR4">
        <f t="shared" si="7"/>
        <v>-53.433627617514091</v>
      </c>
      <c r="AS4">
        <f t="shared" si="7"/>
        <v>-9.433313244114812</v>
      </c>
      <c r="AT4">
        <f t="shared" si="7"/>
        <v>0.74372806290257154</v>
      </c>
      <c r="AU4">
        <f t="shared" si="7"/>
        <v>-62.123212798726335</v>
      </c>
      <c r="AW4">
        <v>1</v>
      </c>
      <c r="AX4">
        <f>(R4*SUMPRODUCT(K5:$K$23, X5:$X$23)-$AZ$3*SUMPRODUCT(K4:$K$22, W5:$W$23))/Z4</f>
        <v>11.533862295732431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111.64781035087724</v>
      </c>
      <c r="P5">
        <f t="shared" ref="P5:P23" si="22">O5*$C$5</f>
        <v>5.5823905175438622</v>
      </c>
      <c r="Q5" s="4">
        <f t="shared" ref="Q5:Q23" si="23">$C$8</f>
        <v>12.5</v>
      </c>
      <c r="R5">
        <f t="shared" si="0"/>
        <v>50000</v>
      </c>
      <c r="S5">
        <f t="shared" si="11"/>
        <v>21.774403020772635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21.774403020772635</v>
      </c>
      <c r="AC5">
        <f t="shared" si="19"/>
        <v>30.741634260220497</v>
      </c>
      <c r="AE5">
        <f t="shared" si="1"/>
        <v>109.1683857012608</v>
      </c>
      <c r="AF5">
        <f t="shared" si="2"/>
        <v>-5.4584192850630409</v>
      </c>
      <c r="AG5">
        <f t="shared" si="2"/>
        <v>-12.222405589300822</v>
      </c>
      <c r="AH5">
        <f t="shared" si="3"/>
        <v>-57.95165329671029</v>
      </c>
      <c r="AI5">
        <f t="shared" si="4"/>
        <v>33.535907530186648</v>
      </c>
      <c r="AJ5">
        <f t="shared" si="5"/>
        <v>-8.9672312394478624</v>
      </c>
      <c r="AK5">
        <f t="shared" ref="AK5:AK23" si="24">G5*SUM(AB5:AB5, AE5:AF5)</f>
        <v>8.7839058605879288</v>
      </c>
      <c r="AL5">
        <f t="shared" si="6"/>
        <v>33.352582151326715</v>
      </c>
      <c r="AN5">
        <f t="shared" si="7"/>
        <v>92.635963328279814</v>
      </c>
      <c r="AO5">
        <f t="shared" si="7"/>
        <v>-4.6317981664139909</v>
      </c>
      <c r="AP5">
        <f t="shared" si="7"/>
        <v>-10.371448736561804</v>
      </c>
      <c r="AQ5">
        <f t="shared" si="7"/>
        <v>-49.175475071124367</v>
      </c>
      <c r="AR5">
        <f t="shared" si="7"/>
        <v>28.457241354179651</v>
      </c>
      <c r="AS5">
        <f t="shared" si="7"/>
        <v>-7.6092368584333068</v>
      </c>
      <c r="AT5">
        <f t="shared" si="7"/>
        <v>7.4536742112060734</v>
      </c>
      <c r="AU5">
        <f t="shared" si="7"/>
        <v>28.301678706952416</v>
      </c>
      <c r="AW5">
        <v>2</v>
      </c>
      <c r="AX5">
        <f>(R5*SUMPRODUCT(K6:$K$23, X6:$X$23)-$AZ$3*SUMPRODUCT(K5:$K$22, W6:$W$23))/Z5</f>
        <v>21.774403020772635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111.64781035087724</v>
      </c>
      <c r="P6">
        <f t="shared" si="22"/>
        <v>5.5823905175438622</v>
      </c>
      <c r="Q6" s="4">
        <f t="shared" si="23"/>
        <v>12.5</v>
      </c>
      <c r="R6">
        <f t="shared" si="0"/>
        <v>50000</v>
      </c>
      <c r="S6">
        <f t="shared" si="11"/>
        <v>30.741634260220497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30.741634260220497</v>
      </c>
      <c r="AC6">
        <f t="shared" si="19"/>
        <v>38.541306320540301</v>
      </c>
      <c r="AE6">
        <f t="shared" si="1"/>
        <v>107.94710750774031</v>
      </c>
      <c r="AF6">
        <f t="shared" si="2"/>
        <v>-5.3973553753870158</v>
      </c>
      <c r="AG6">
        <f t="shared" si="2"/>
        <v>-12.085672254620727</v>
      </c>
      <c r="AH6">
        <f t="shared" si="3"/>
        <v>-58.037115148347809</v>
      </c>
      <c r="AI6">
        <f t="shared" si="4"/>
        <v>32.42696472938475</v>
      </c>
      <c r="AJ6">
        <f t="shared" si="5"/>
        <v>-7.7996720603198035</v>
      </c>
      <c r="AK6">
        <f t="shared" si="24"/>
        <v>9.330397047480167</v>
      </c>
      <c r="AL6">
        <f t="shared" si="6"/>
        <v>33.957689716545111</v>
      </c>
      <c r="AN6">
        <f t="shared" si="7"/>
        <v>84.379143050622361</v>
      </c>
      <c r="AO6">
        <f t="shared" si="7"/>
        <v>-4.218957152531118</v>
      </c>
      <c r="AP6">
        <f t="shared" si="7"/>
        <v>-9.447021708872164</v>
      </c>
      <c r="AQ6">
        <f t="shared" si="7"/>
        <v>-45.365940361085961</v>
      </c>
      <c r="AR6">
        <f t="shared" si="7"/>
        <v>25.34722382813311</v>
      </c>
      <c r="AS6">
        <f t="shared" si="7"/>
        <v>-6.0967788736578807</v>
      </c>
      <c r="AT6">
        <f t="shared" si="7"/>
        <v>7.2933024827180395</v>
      </c>
      <c r="AU6">
        <f t="shared" si="7"/>
        <v>26.543747437193268</v>
      </c>
      <c r="AW6">
        <v>3</v>
      </c>
      <c r="AX6">
        <f>(R6*SUMPRODUCT(K7:$K$23, X7:$X$23)-$AZ$3*SUMPRODUCT(K6:$K$22, W7:$W$23))/Z6</f>
        <v>30.741634260220497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111.64781035087724</v>
      </c>
      <c r="P7">
        <f t="shared" si="22"/>
        <v>5.5823905175438622</v>
      </c>
      <c r="Q7" s="4">
        <f t="shared" si="23"/>
        <v>12.5</v>
      </c>
      <c r="R7">
        <f t="shared" si="0"/>
        <v>50000</v>
      </c>
      <c r="S7">
        <f t="shared" si="11"/>
        <v>38.541306320540301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38.541306320540301</v>
      </c>
      <c r="AC7">
        <f t="shared" si="19"/>
        <v>45.172487782230284</v>
      </c>
      <c r="AE7">
        <f t="shared" si="1"/>
        <v>106.73776580735587</v>
      </c>
      <c r="AF7">
        <f t="shared" si="2"/>
        <v>-5.3368882903677939</v>
      </c>
      <c r="AG7">
        <f t="shared" si="2"/>
        <v>-11.950275320213347</v>
      </c>
      <c r="AH7">
        <f t="shared" si="3"/>
        <v>-58.16084744469169</v>
      </c>
      <c r="AI7">
        <f t="shared" si="4"/>
        <v>31.289754752083034</v>
      </c>
      <c r="AJ7">
        <f t="shared" si="5"/>
        <v>-6.6311814616899838</v>
      </c>
      <c r="AK7">
        <f t="shared" si="24"/>
        <v>9.795952868626987</v>
      </c>
      <c r="AL7">
        <f t="shared" si="6"/>
        <v>34.454526159020034</v>
      </c>
      <c r="AN7">
        <f t="shared" si="7"/>
        <v>76.857026060922394</v>
      </c>
      <c r="AO7">
        <f t="shared" si="7"/>
        <v>-3.8428513030461198</v>
      </c>
      <c r="AP7">
        <f t="shared" si="7"/>
        <v>-8.6048514766414446</v>
      </c>
      <c r="AQ7">
        <f t="shared" si="7"/>
        <v>-41.878989446432129</v>
      </c>
      <c r="AR7">
        <f t="shared" si="7"/>
        <v>22.530333834802693</v>
      </c>
      <c r="AS7">
        <f t="shared" si="7"/>
        <v>-4.7748131372325355</v>
      </c>
      <c r="AT7">
        <f t="shared" si="7"/>
        <v>7.0536215482950109</v>
      </c>
      <c r="AU7">
        <f t="shared" si="7"/>
        <v>24.809142245865168</v>
      </c>
      <c r="AW7">
        <v>4</v>
      </c>
      <c r="AX7">
        <f>(R7*SUMPRODUCT(K8:$K$23, X8:$X$23)-$AZ$3*SUMPRODUCT(K7:$K$22, W8:$W$23))/Z7</f>
        <v>38.541306320540301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111.64781035087724</v>
      </c>
      <c r="P8">
        <f t="shared" si="22"/>
        <v>5.5823905175438622</v>
      </c>
      <c r="Q8" s="4">
        <f t="shared" si="23"/>
        <v>12.5</v>
      </c>
      <c r="R8">
        <f t="shared" si="0"/>
        <v>50000</v>
      </c>
      <c r="S8">
        <f t="shared" si="11"/>
        <v>45.172487782230284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45.172487782230284</v>
      </c>
      <c r="AC8">
        <f t="shared" si="19"/>
        <v>50.435058565734906</v>
      </c>
      <c r="AE8">
        <f t="shared" si="1"/>
        <v>105.53983900246536</v>
      </c>
      <c r="AF8">
        <f t="shared" si="2"/>
        <v>-5.2769919501232678</v>
      </c>
      <c r="AG8">
        <f t="shared" si="2"/>
        <v>-11.81615638842174</v>
      </c>
      <c r="AH8">
        <f t="shared" si="3"/>
        <v>-58.464714357890003</v>
      </c>
      <c r="AI8">
        <f t="shared" si="4"/>
        <v>29.981976306030347</v>
      </c>
      <c r="AJ8">
        <f t="shared" si="5"/>
        <v>-5.2625707835046214</v>
      </c>
      <c r="AK8">
        <f t="shared" si="24"/>
        <v>10.180473438420067</v>
      </c>
      <c r="AL8">
        <f t="shared" si="6"/>
        <v>34.899878960945792</v>
      </c>
      <c r="AN8">
        <f t="shared" si="7"/>
        <v>70.004065394379651</v>
      </c>
      <c r="AO8">
        <f t="shared" si="7"/>
        <v>-3.5002032697189827</v>
      </c>
      <c r="AP8">
        <f t="shared" si="7"/>
        <v>-7.8375994538514497</v>
      </c>
      <c r="AQ8">
        <f t="shared" si="7"/>
        <v>-38.77936261659309</v>
      </c>
      <c r="AR8">
        <f t="shared" si="7"/>
        <v>19.886900054216127</v>
      </c>
      <c r="AS8">
        <f t="shared" si="7"/>
        <v>-3.4906377795630674</v>
      </c>
      <c r="AT8">
        <f t="shared" si="7"/>
        <v>6.752658854371151</v>
      </c>
      <c r="AU8">
        <f t="shared" si="7"/>
        <v>23.14892112902421</v>
      </c>
      <c r="AW8">
        <v>5</v>
      </c>
      <c r="AX8">
        <f>(R8*SUMPRODUCT(K9:$K$23, X9:$X$23)-$AZ$3*SUMPRODUCT(K8:$K$22, W9:$W$23))/Z8</f>
        <v>45.172487782230284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111.64781035087724</v>
      </c>
      <c r="P9">
        <f t="shared" si="22"/>
        <v>5.5823905175438622</v>
      </c>
      <c r="Q9" s="4">
        <f t="shared" si="23"/>
        <v>12.5</v>
      </c>
      <c r="R9">
        <f t="shared" si="0"/>
        <v>50000</v>
      </c>
      <c r="S9">
        <f t="shared" si="11"/>
        <v>50.435058565734906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50.435058565734906</v>
      </c>
      <c r="AC9">
        <f t="shared" si="19"/>
        <v>54.332768764571547</v>
      </c>
      <c r="AE9">
        <f t="shared" si="1"/>
        <v>104.35208689978191</v>
      </c>
      <c r="AF9">
        <f t="shared" si="2"/>
        <v>-5.2176043449890965</v>
      </c>
      <c r="AG9">
        <f t="shared" si="2"/>
        <v>-11.683176608192433</v>
      </c>
      <c r="AH9">
        <f t="shared" si="3"/>
        <v>-59.272865380358887</v>
      </c>
      <c r="AI9">
        <f t="shared" si="4"/>
        <v>28.178440566241484</v>
      </c>
      <c r="AJ9">
        <f t="shared" si="5"/>
        <v>-3.8977101988366414</v>
      </c>
      <c r="AK9">
        <f t="shared" si="24"/>
        <v>10.46986787843694</v>
      </c>
      <c r="AL9">
        <f t="shared" si="6"/>
        <v>34.750598245841786</v>
      </c>
      <c r="AN9">
        <f t="shared" si="7"/>
        <v>63.760151479746263</v>
      </c>
      <c r="AO9">
        <f t="shared" si="7"/>
        <v>-3.1880075739873139</v>
      </c>
      <c r="AP9">
        <f t="shared" si="7"/>
        <v>-7.1385358207391496</v>
      </c>
      <c r="AQ9">
        <f t="shared" si="7"/>
        <v>-36.21630374215534</v>
      </c>
      <c r="AR9">
        <f t="shared" si="7"/>
        <v>17.217304342864455</v>
      </c>
      <c r="AS9">
        <f t="shared" si="7"/>
        <v>-2.3815392685021193</v>
      </c>
      <c r="AT9">
        <f t="shared" si="7"/>
        <v>6.3971922530230119</v>
      </c>
      <c r="AU9">
        <f t="shared" si="7"/>
        <v>21.23295732738535</v>
      </c>
      <c r="AW9">
        <v>6</v>
      </c>
      <c r="AX9">
        <f>(R9*SUMPRODUCT(K10:$K$23, X10:$X$23)-$AZ$3*SUMPRODUCT(K9:$K$22, W10:$W$23))/Z9</f>
        <v>50.435058565734906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111.64781035087724</v>
      </c>
      <c r="P10">
        <f t="shared" si="22"/>
        <v>5.5823905175438622</v>
      </c>
      <c r="Q10" s="4">
        <f t="shared" si="23"/>
        <v>12.5</v>
      </c>
      <c r="R10">
        <f t="shared" si="0"/>
        <v>50000</v>
      </c>
      <c r="S10">
        <f t="shared" si="11"/>
        <v>54.332768764571547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54.332768764571547</v>
      </c>
      <c r="AC10">
        <f t="shared" si="19"/>
        <v>57.071883024152996</v>
      </c>
      <c r="AE10">
        <f t="shared" si="1"/>
        <v>103.17384310380882</v>
      </c>
      <c r="AF10">
        <f t="shared" si="2"/>
        <v>-5.1586921551904421</v>
      </c>
      <c r="AG10">
        <f t="shared" si="2"/>
        <v>-11.551261370415915</v>
      </c>
      <c r="AH10">
        <f t="shared" si="3"/>
        <v>-60.333886778375906</v>
      </c>
      <c r="AI10">
        <f t="shared" si="4"/>
        <v>26.130002799826563</v>
      </c>
      <c r="AJ10">
        <f t="shared" si="5"/>
        <v>-2.7391142595814486</v>
      </c>
      <c r="AK10">
        <f t="shared" si="24"/>
        <v>10.664354379923296</v>
      </c>
      <c r="AL10">
        <f t="shared" si="6"/>
        <v>34.055242920168411</v>
      </c>
      <c r="AN10">
        <f t="shared" si="7"/>
        <v>58.070982791986246</v>
      </c>
      <c r="AO10">
        <f t="shared" si="7"/>
        <v>-2.9035491395993129</v>
      </c>
      <c r="AP10">
        <f t="shared" si="7"/>
        <v>-6.5015810217734797</v>
      </c>
      <c r="AQ10">
        <f t="shared" si="7"/>
        <v>-33.958685607509089</v>
      </c>
      <c r="AR10">
        <f t="shared" si="7"/>
        <v>14.707167023104365</v>
      </c>
      <c r="AS10">
        <f t="shared" si="7"/>
        <v>-1.5416994487003499</v>
      </c>
      <c r="AT10">
        <f t="shared" si="7"/>
        <v>6.002388987885892</v>
      </c>
      <c r="AU10">
        <f t="shared" si="7"/>
        <v>19.167856562289909</v>
      </c>
      <c r="AW10">
        <v>7</v>
      </c>
      <c r="AX10">
        <f>(R10*SUMPRODUCT(K11:$K$23, X11:$X$23)-$AZ$3*SUMPRODUCT(K10:$K$22, W11:$W$23))/Z10</f>
        <v>54.332768764571547</v>
      </c>
    </row>
    <row r="11" spans="1:52" x14ac:dyDescent="0.25">
      <c r="A11" t="s">
        <v>33</v>
      </c>
      <c r="C11" s="7">
        <f>AU25</f>
        <v>81.680175437338818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111.64781035087724</v>
      </c>
      <c r="P11">
        <f t="shared" si="22"/>
        <v>5.5823905175438622</v>
      </c>
      <c r="Q11" s="4">
        <f t="shared" si="23"/>
        <v>12.5</v>
      </c>
      <c r="R11">
        <f t="shared" si="0"/>
        <v>50000</v>
      </c>
      <c r="S11">
        <f t="shared" si="11"/>
        <v>57.071883024152996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57.071883024152996</v>
      </c>
      <c r="AC11">
        <f t="shared" si="19"/>
        <v>58.56782156389508</v>
      </c>
      <c r="AE11">
        <f t="shared" si="1"/>
        <v>102.00519091949512</v>
      </c>
      <c r="AF11">
        <f t="shared" si="2"/>
        <v>-5.1002595459747564</v>
      </c>
      <c r="AG11">
        <f t="shared" si="2"/>
        <v>-11.420420001847987</v>
      </c>
      <c r="AH11">
        <f t="shared" si="3"/>
        <v>-61.315019455077305</v>
      </c>
      <c r="AI11">
        <f t="shared" si="4"/>
        <v>24.169491916595078</v>
      </c>
      <c r="AJ11">
        <f t="shared" si="5"/>
        <v>-1.4959385397420846</v>
      </c>
      <c r="AK11">
        <f t="shared" si="24"/>
        <v>10.778377007837136</v>
      </c>
      <c r="AL11">
        <f t="shared" si="6"/>
        <v>33.451930384690129</v>
      </c>
      <c r="AN11">
        <f t="shared" si="7"/>
        <v>52.887520688154972</v>
      </c>
      <c r="AO11">
        <f t="shared" si="7"/>
        <v>-2.6443760344077489</v>
      </c>
      <c r="AP11">
        <f t="shared" si="7"/>
        <v>-5.921244729514239</v>
      </c>
      <c r="AQ11">
        <f t="shared" si="7"/>
        <v>-31.790532723813229</v>
      </c>
      <c r="AR11">
        <f t="shared" si="7"/>
        <v>12.531367200419758</v>
      </c>
      <c r="AS11">
        <f t="shared" si="7"/>
        <v>-0.77561229733159764</v>
      </c>
      <c r="AT11">
        <f t="shared" si="7"/>
        <v>5.588359100632541</v>
      </c>
      <c r="AU11">
        <f t="shared" si="7"/>
        <v>17.344114003720701</v>
      </c>
      <c r="AW11">
        <v>8</v>
      </c>
      <c r="AX11">
        <f>(R11*SUMPRODUCT(K12:$K$23, X12:$X$23)-$AZ$3*SUMPRODUCT(K11:$K$22, W12:$W$23))/Z11</f>
        <v>57.071883024152996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111.64781035087724</v>
      </c>
      <c r="P12">
        <f t="shared" si="22"/>
        <v>5.5823905175438622</v>
      </c>
      <c r="Q12" s="4">
        <f t="shared" si="23"/>
        <v>12.5</v>
      </c>
      <c r="R12">
        <f t="shared" si="0"/>
        <v>50000</v>
      </c>
      <c r="S12">
        <f t="shared" si="11"/>
        <v>58.56782156389508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58.56782156389508</v>
      </c>
      <c r="AC12">
        <f t="shared" si="19"/>
        <v>58.950256153679511</v>
      </c>
      <c r="AE12">
        <f t="shared" si="1"/>
        <v>100.84508659720404</v>
      </c>
      <c r="AF12">
        <f t="shared" si="2"/>
        <v>-5.0422543298602029</v>
      </c>
      <c r="AG12">
        <f t="shared" si="2"/>
        <v>-11.290535645109911</v>
      </c>
      <c r="AH12">
        <f t="shared" si="3"/>
        <v>-62.720626878389091</v>
      </c>
      <c r="AI12">
        <f t="shared" si="4"/>
        <v>21.791669743844842</v>
      </c>
      <c r="AJ12">
        <f t="shared" si="5"/>
        <v>-0.38243458978443101</v>
      </c>
      <c r="AK12">
        <f t="shared" si="24"/>
        <v>10.805945768186724</v>
      </c>
      <c r="AL12">
        <f t="shared" si="6"/>
        <v>32.215180922247136</v>
      </c>
      <c r="AN12">
        <f t="shared" si="7"/>
        <v>48.164498794719499</v>
      </c>
      <c r="AO12">
        <f t="shared" si="7"/>
        <v>-2.4082249397359754</v>
      </c>
      <c r="AP12">
        <f t="shared" si="7"/>
        <v>-5.3924589568026704</v>
      </c>
      <c r="AQ12">
        <f t="shared" si="7"/>
        <v>-29.955922094195298</v>
      </c>
      <c r="AR12">
        <f t="shared" si="7"/>
        <v>10.407892803985558</v>
      </c>
      <c r="AS12">
        <f t="shared" si="7"/>
        <v>-0.18265411791755026</v>
      </c>
      <c r="AT12">
        <f t="shared" si="7"/>
        <v>5.161014576807986</v>
      </c>
      <c r="AU12">
        <f t="shared" si="7"/>
        <v>15.386253262875993</v>
      </c>
      <c r="AW12">
        <v>9</v>
      </c>
      <c r="AX12">
        <f>(R12*SUMPRODUCT(K13:$K$23, X13:$X$23)-$AZ$3*SUMPRODUCT(K12:$K$22, W13:$W$23))/Z12</f>
        <v>58.56782156389508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111.64781035087724</v>
      </c>
      <c r="P13">
        <f t="shared" si="22"/>
        <v>5.5823905175438622</v>
      </c>
      <c r="Q13" s="4">
        <f t="shared" si="23"/>
        <v>12.5</v>
      </c>
      <c r="R13">
        <f t="shared" si="0"/>
        <v>50000</v>
      </c>
      <c r="S13">
        <f t="shared" si="11"/>
        <v>58.950256153679511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58.950256153679511</v>
      </c>
      <c r="AC13">
        <f t="shared" si="19"/>
        <v>58.216398333011085</v>
      </c>
      <c r="AE13">
        <f t="shared" si="1"/>
        <v>99.693338493600507</v>
      </c>
      <c r="AF13">
        <f t="shared" si="2"/>
        <v>-4.9846669246800257</v>
      </c>
      <c r="AG13">
        <f t="shared" si="2"/>
        <v>-11.161586843966393</v>
      </c>
      <c r="AH13">
        <f t="shared" si="3"/>
        <v>-64.173778769671841</v>
      </c>
      <c r="AI13">
        <f t="shared" si="4"/>
        <v>19.373305955282248</v>
      </c>
      <c r="AJ13">
        <f t="shared" si="5"/>
        <v>0.73385782066842609</v>
      </c>
      <c r="AK13">
        <f t="shared" si="24"/>
        <v>10.756124940582001</v>
      </c>
      <c r="AL13">
        <f t="shared" si="6"/>
        <v>30.863288716532676</v>
      </c>
      <c r="AN13">
        <f t="shared" si="7"/>
        <v>43.861129236851149</v>
      </c>
      <c r="AO13">
        <f t="shared" si="7"/>
        <v>-2.1930564618425574</v>
      </c>
      <c r="AP13">
        <f t="shared" si="7"/>
        <v>-4.9106571256310492</v>
      </c>
      <c r="AQ13">
        <f t="shared" si="7"/>
        <v>-28.233926627046941</v>
      </c>
      <c r="AR13">
        <f t="shared" si="7"/>
        <v>8.523489022330601</v>
      </c>
      <c r="AS13">
        <f t="shared" si="7"/>
        <v>0.32286844036101736</v>
      </c>
      <c r="AT13">
        <f t="shared" si="7"/>
        <v>4.7322699112626179</v>
      </c>
      <c r="AU13">
        <f t="shared" si="7"/>
        <v>13.578627373954237</v>
      </c>
      <c r="AW13">
        <v>10</v>
      </c>
      <c r="AX13">
        <f>(R13*SUMPRODUCT(K14:$K$23, X14:$X$23)-$AZ$3*SUMPRODUCT(K13:$K$22, W14:$W$23))/Z13</f>
        <v>58.950256153679511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111.64781035087724</v>
      </c>
      <c r="P14">
        <f t="shared" si="22"/>
        <v>5.5823905175438622</v>
      </c>
      <c r="Q14" s="4">
        <f t="shared" si="23"/>
        <v>12.5</v>
      </c>
      <c r="R14">
        <f t="shared" si="0"/>
        <v>50000</v>
      </c>
      <c r="S14">
        <f t="shared" si="11"/>
        <v>58.216398333011085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58.216398333011085</v>
      </c>
      <c r="AC14">
        <f t="shared" si="19"/>
        <v>56.137056395233266</v>
      </c>
      <c r="AE14">
        <f t="shared" si="1"/>
        <v>98.549165026243145</v>
      </c>
      <c r="AF14">
        <f t="shared" si="2"/>
        <v>-4.9274582513121574</v>
      </c>
      <c r="AG14">
        <f t="shared" si="2"/>
        <v>-11.03348609306927</v>
      </c>
      <c r="AH14">
        <f t="shared" si="3"/>
        <v>-65.939529829837142</v>
      </c>
      <c r="AI14">
        <f t="shared" si="4"/>
        <v>16.648690852024572</v>
      </c>
      <c r="AJ14">
        <f t="shared" si="5"/>
        <v>2.0793419377778193</v>
      </c>
      <c r="AK14">
        <f t="shared" si="24"/>
        <v>10.628667357555948</v>
      </c>
      <c r="AL14">
        <f t="shared" si="6"/>
        <v>29.356700147358339</v>
      </c>
      <c r="AN14">
        <f t="shared" si="7"/>
        <v>39.939993042266067</v>
      </c>
      <c r="AO14">
        <f t="shared" si="7"/>
        <v>-1.9969996521133033</v>
      </c>
      <c r="AP14">
        <f t="shared" si="7"/>
        <v>-4.4716498376396787</v>
      </c>
      <c r="AQ14">
        <f t="shared" si="7"/>
        <v>-26.723964245792143</v>
      </c>
      <c r="AR14">
        <f t="shared" si="7"/>
        <v>6.7473793067209415</v>
      </c>
      <c r="AS14">
        <f t="shared" si="7"/>
        <v>0.84271543554146444</v>
      </c>
      <c r="AT14">
        <f t="shared" si="7"/>
        <v>4.3075849521028458</v>
      </c>
      <c r="AU14">
        <f t="shared" si="7"/>
        <v>11.897679694365252</v>
      </c>
      <c r="AW14">
        <v>11</v>
      </c>
      <c r="AX14">
        <f>(R14*SUMPRODUCT(K15:$K$23, X15:$X$23)-$AZ$3*SUMPRODUCT(K14:$K$22, W15:$W$23))/Z14</f>
        <v>58.216398333011085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111.64781035087724</v>
      </c>
      <c r="P15">
        <f t="shared" si="22"/>
        <v>5.5823905175438622</v>
      </c>
      <c r="Q15" s="4">
        <f t="shared" si="23"/>
        <v>12.5</v>
      </c>
      <c r="R15">
        <f t="shared" si="0"/>
        <v>50000</v>
      </c>
      <c r="S15">
        <f t="shared" si="11"/>
        <v>56.137056395233266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56.137056395233266</v>
      </c>
      <c r="AC15">
        <f t="shared" si="19"/>
        <v>52.708376512307019</v>
      </c>
      <c r="AE15">
        <f t="shared" si="1"/>
        <v>97.410539503782232</v>
      </c>
      <c r="AF15">
        <f t="shared" si="2"/>
        <v>-4.8705269751891116</v>
      </c>
      <c r="AG15">
        <f t="shared" si="2"/>
        <v>-10.90600648566782</v>
      </c>
      <c r="AH15">
        <f t="shared" si="3"/>
        <v>-68.57898588302703</v>
      </c>
      <c r="AI15">
        <f t="shared" si="4"/>
        <v>13.055020159898277</v>
      </c>
      <c r="AJ15">
        <f t="shared" si="5"/>
        <v>3.4286798829262466</v>
      </c>
      <c r="AK15">
        <f t="shared" si="24"/>
        <v>10.407394824667849</v>
      </c>
      <c r="AL15">
        <f t="shared" si="6"/>
        <v>26.89109486749237</v>
      </c>
      <c r="AN15">
        <f t="shared" si="7"/>
        <v>36.366570836052247</v>
      </c>
      <c r="AO15">
        <f t="shared" si="7"/>
        <v>-1.8183285418026125</v>
      </c>
      <c r="AP15">
        <f t="shared" si="7"/>
        <v>-4.0715723310831722</v>
      </c>
      <c r="AQ15">
        <f t="shared" si="7"/>
        <v>-25.602799868312957</v>
      </c>
      <c r="AR15">
        <f t="shared" si="7"/>
        <v>4.873870094853511</v>
      </c>
      <c r="AS15">
        <f t="shared" si="7"/>
        <v>1.2800394133095143</v>
      </c>
      <c r="AT15">
        <f t="shared" si="7"/>
        <v>3.8854241341651878</v>
      </c>
      <c r="AU15">
        <f t="shared" si="7"/>
        <v>10.039333642328213</v>
      </c>
      <c r="AW15">
        <v>12</v>
      </c>
      <c r="AX15">
        <f>(R15*SUMPRODUCT(K16:$K$23, X16:$X$23)-$AZ$3*SUMPRODUCT(K15:$K$22, W16:$W$23))/Z15</f>
        <v>56.137056395233266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111.64781035087724</v>
      </c>
      <c r="P16">
        <f t="shared" si="22"/>
        <v>5.5823905175438622</v>
      </c>
      <c r="Q16" s="4">
        <f t="shared" si="23"/>
        <v>12.5</v>
      </c>
      <c r="R16">
        <f t="shared" si="0"/>
        <v>50000</v>
      </c>
      <c r="S16">
        <f t="shared" si="11"/>
        <v>52.708376512307019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52.708376512307019</v>
      </c>
      <c r="AC16">
        <f t="shared" si="19"/>
        <v>48.108614090493944</v>
      </c>
      <c r="AE16">
        <f t="shared" si="1"/>
        <v>96.276405249541952</v>
      </c>
      <c r="AF16">
        <f t="shared" si="2"/>
        <v>-4.8138202624770976</v>
      </c>
      <c r="AG16">
        <f t="shared" si="2"/>
        <v>-10.779029717082299</v>
      </c>
      <c r="AH16">
        <f t="shared" si="3"/>
        <v>-71.666814915372711</v>
      </c>
      <c r="AI16">
        <f t="shared" si="4"/>
        <v>9.0167403546098512</v>
      </c>
      <c r="AJ16">
        <f t="shared" si="5"/>
        <v>4.5997624218130753</v>
      </c>
      <c r="AK16">
        <f t="shared" si="24"/>
        <v>10.091967304956032</v>
      </c>
      <c r="AL16">
        <f t="shared" si="6"/>
        <v>23.708470081378959</v>
      </c>
      <c r="AN16">
        <f t="shared" si="7"/>
        <v>33.109882228439673</v>
      </c>
      <c r="AO16">
        <f t="shared" si="7"/>
        <v>-1.6554941114219834</v>
      </c>
      <c r="AP16">
        <f t="shared" si="7"/>
        <v>-3.7069560661763932</v>
      </c>
      <c r="AQ16">
        <f t="shared" si="7"/>
        <v>-24.646535102604105</v>
      </c>
      <c r="AR16">
        <f t="shared" si="7"/>
        <v>3.1008969482371889</v>
      </c>
      <c r="AS16">
        <f t="shared" si="7"/>
        <v>1.5818786718333351</v>
      </c>
      <c r="AT16">
        <f t="shared" si="7"/>
        <v>3.4706722592547945</v>
      </c>
      <c r="AU16">
        <f t="shared" si="7"/>
        <v>8.1534478793253182</v>
      </c>
      <c r="AW16">
        <v>13</v>
      </c>
      <c r="AX16">
        <f>(R16*SUMPRODUCT(K17:$K$23, X17:$X$23)-$AZ$3*SUMPRODUCT(K16:$K$22, W17:$W$23))/Z16</f>
        <v>52.708376512307019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111.64781035087724</v>
      </c>
      <c r="P17">
        <f t="shared" si="22"/>
        <v>5.5823905175438622</v>
      </c>
      <c r="Q17" s="4">
        <f t="shared" si="23"/>
        <v>12.5</v>
      </c>
      <c r="R17">
        <f t="shared" si="0"/>
        <v>50000</v>
      </c>
      <c r="S17">
        <f t="shared" si="11"/>
        <v>48.108614090493944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48.108614090493944</v>
      </c>
      <c r="AC17">
        <f t="shared" si="19"/>
        <v>42.45374566783704</v>
      </c>
      <c r="AE17">
        <f t="shared" si="1"/>
        <v>95.146719668811414</v>
      </c>
      <c r="AF17">
        <f t="shared" si="2"/>
        <v>-4.7573359834405711</v>
      </c>
      <c r="AG17">
        <f t="shared" si="2"/>
        <v>-10.652551018442772</v>
      </c>
      <c r="AH17">
        <f t="shared" si="3"/>
        <v>-74.753605874818575</v>
      </c>
      <c r="AI17">
        <f t="shared" si="4"/>
        <v>4.9832267921095053</v>
      </c>
      <c r="AJ17">
        <f t="shared" si="5"/>
        <v>5.6548684226569037</v>
      </c>
      <c r="AK17">
        <f t="shared" si="24"/>
        <v>9.6948598443105354</v>
      </c>
      <c r="AL17">
        <f t="shared" si="6"/>
        <v>20.332955059076944</v>
      </c>
      <c r="AN17">
        <f t="shared" si="7"/>
        <v>30.142061837634486</v>
      </c>
      <c r="AO17">
        <f t="shared" si="7"/>
        <v>-1.5071030918817243</v>
      </c>
      <c r="AP17">
        <f t="shared" si="7"/>
        <v>-3.3746812569483651</v>
      </c>
      <c r="AQ17">
        <f t="shared" si="7"/>
        <v>-23.681613183386858</v>
      </c>
      <c r="AR17">
        <f t="shared" si="7"/>
        <v>1.5786643054175407</v>
      </c>
      <c r="AS17">
        <f t="shared" si="7"/>
        <v>1.7914374165784652</v>
      </c>
      <c r="AT17">
        <f t="shared" si="7"/>
        <v>3.0712889099233629</v>
      </c>
      <c r="AU17">
        <f t="shared" si="7"/>
        <v>6.4413906319193686</v>
      </c>
      <c r="AW17">
        <v>14</v>
      </c>
      <c r="AX17">
        <f>(R17*SUMPRODUCT(K18:$K$23, X18:$X$23)-$AZ$3*SUMPRODUCT(K17:$K$22, W18:$W$23))/Z17</f>
        <v>48.108614090493944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111.64781035087724</v>
      </c>
      <c r="P18">
        <f t="shared" si="22"/>
        <v>5.5823905175438622</v>
      </c>
      <c r="Q18" s="4">
        <f t="shared" si="23"/>
        <v>12.5</v>
      </c>
      <c r="R18">
        <f t="shared" si="0"/>
        <v>50000</v>
      </c>
      <c r="S18">
        <f t="shared" si="11"/>
        <v>42.45374566783704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42.45374566783704</v>
      </c>
      <c r="AC18">
        <f t="shared" si="19"/>
        <v>35.717441761222851</v>
      </c>
      <c r="AE18">
        <f t="shared" si="1"/>
        <v>94.021160996797747</v>
      </c>
      <c r="AF18">
        <f t="shared" si="2"/>
        <v>-4.7010580498398875</v>
      </c>
      <c r="AG18">
        <f t="shared" si="2"/>
        <v>-10.526534365219081</v>
      </c>
      <c r="AH18">
        <f t="shared" si="3"/>
        <v>-77.964572157044131</v>
      </c>
      <c r="AI18">
        <f t="shared" si="4"/>
        <v>0.82899642469465107</v>
      </c>
      <c r="AJ18">
        <f t="shared" si="5"/>
        <v>6.7363039066141894</v>
      </c>
      <c r="AK18">
        <f t="shared" si="24"/>
        <v>9.224169403035642</v>
      </c>
      <c r="AL18">
        <f t="shared" si="6"/>
        <v>16.789469734344483</v>
      </c>
      <c r="AN18">
        <f t="shared" si="7"/>
        <v>27.437599538713997</v>
      </c>
      <c r="AO18">
        <f t="shared" si="7"/>
        <v>-1.3718799769356997</v>
      </c>
      <c r="AP18">
        <f t="shared" si="7"/>
        <v>-3.0718918101131409</v>
      </c>
      <c r="AQ18">
        <f t="shared" si="7"/>
        <v>-22.751906978951318</v>
      </c>
      <c r="AR18">
        <f t="shared" si="7"/>
        <v>0.24192077271383833</v>
      </c>
      <c r="AS18">
        <f t="shared" si="7"/>
        <v>1.9658128766039147</v>
      </c>
      <c r="AT18">
        <f t="shared" si="7"/>
        <v>2.6918308971569753</v>
      </c>
      <c r="AU18">
        <f t="shared" si="7"/>
        <v>4.8995645464747284</v>
      </c>
      <c r="AW18">
        <v>15</v>
      </c>
      <c r="AX18">
        <f>(R18*SUMPRODUCT(K19:$K$23, X19:$X$23)-$AZ$3*SUMPRODUCT(K18:$K$22, W19:$W$23))/Z18</f>
        <v>42.45374566783704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111.64781035087724</v>
      </c>
      <c r="P19">
        <f t="shared" si="22"/>
        <v>5.5823905175438622</v>
      </c>
      <c r="Q19" s="4">
        <f t="shared" si="23"/>
        <v>12.5</v>
      </c>
      <c r="R19">
        <f t="shared" si="0"/>
        <v>50000</v>
      </c>
      <c r="S19">
        <f t="shared" si="11"/>
        <v>35.717441761222851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35.717441761222851</v>
      </c>
      <c r="AC19">
        <f t="shared" si="19"/>
        <v>28.096701269710021</v>
      </c>
      <c r="AE19">
        <f t="shared" si="1"/>
        <v>92.898487314762505</v>
      </c>
      <c r="AF19">
        <f t="shared" si="2"/>
        <v>-4.6449243657381256</v>
      </c>
      <c r="AG19">
        <f t="shared" si="2"/>
        <v>-10.400840713177564</v>
      </c>
      <c r="AH19">
        <f t="shared" si="3"/>
        <v>-81.713233557312179</v>
      </c>
      <c r="AI19">
        <f t="shared" si="4"/>
        <v>-3.8605113214653528</v>
      </c>
      <c r="AJ19">
        <f t="shared" si="5"/>
        <v>7.6207404915128301</v>
      </c>
      <c r="AK19">
        <f t="shared" si="24"/>
        <v>8.6779703297173061</v>
      </c>
      <c r="AL19">
        <f t="shared" si="6"/>
        <v>12.438199499764783</v>
      </c>
      <c r="AN19">
        <f t="shared" si="7"/>
        <v>24.972988243266826</v>
      </c>
      <c r="AO19">
        <f t="shared" si="7"/>
        <v>-1.2486494121633414</v>
      </c>
      <c r="AP19">
        <f t="shared" si="7"/>
        <v>-2.7959558907586102</v>
      </c>
      <c r="AQ19">
        <f t="shared" si="7"/>
        <v>-21.966166295388081</v>
      </c>
      <c r="AR19">
        <f t="shared" si="7"/>
        <v>-1.0377833550432036</v>
      </c>
      <c r="AS19">
        <f t="shared" si="7"/>
        <v>2.0486088439170391</v>
      </c>
      <c r="AT19">
        <f t="shared" si="7"/>
        <v>2.3328135611634488</v>
      </c>
      <c r="AU19">
        <f t="shared" si="7"/>
        <v>3.3436390500372846</v>
      </c>
      <c r="AW19">
        <v>16</v>
      </c>
      <c r="AX19">
        <f>(R19*SUMPRODUCT(K20:$K$23, X20:$X$23)-$AZ$3*SUMPRODUCT(K19:$K$22, W20:$W$23))/Z19</f>
        <v>35.717441761222851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111.64781035087724</v>
      </c>
      <c r="P20">
        <f t="shared" si="22"/>
        <v>5.5823905175438622</v>
      </c>
      <c r="Q20" s="4">
        <f t="shared" si="23"/>
        <v>12.5</v>
      </c>
      <c r="R20">
        <f t="shared" si="0"/>
        <v>50000</v>
      </c>
      <c r="S20">
        <f t="shared" si="11"/>
        <v>28.096701269710021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28.096701269710021</v>
      </c>
      <c r="AC20">
        <f t="shared" si="19"/>
        <v>19.566814159430923</v>
      </c>
      <c r="AE20">
        <f t="shared" si="1"/>
        <v>91.779006382801512</v>
      </c>
      <c r="AF20">
        <f t="shared" si="2"/>
        <v>-4.5889503191400758</v>
      </c>
      <c r="AG20">
        <f t="shared" si="2"/>
        <v>-10.275504518893639</v>
      </c>
      <c r="AH20">
        <f t="shared" si="3"/>
        <v>-85.31114860859914</v>
      </c>
      <c r="AI20">
        <f t="shared" si="4"/>
        <v>-8.3965970638313507</v>
      </c>
      <c r="AJ20">
        <f t="shared" si="5"/>
        <v>8.5298871102790983</v>
      </c>
      <c r="AK20">
        <f t="shared" si="24"/>
        <v>8.0700730133360032</v>
      </c>
      <c r="AL20">
        <f t="shared" si="6"/>
        <v>8.2033630597837508</v>
      </c>
      <c r="AN20">
        <f t="shared" si="7"/>
        <v>22.72723428356969</v>
      </c>
      <c r="AO20">
        <f t="shared" si="7"/>
        <v>-1.1363617141784845</v>
      </c>
      <c r="AP20">
        <f t="shared" si="7"/>
        <v>-2.544523064552775</v>
      </c>
      <c r="AQ20">
        <f t="shared" si="7"/>
        <v>-21.125598738137914</v>
      </c>
      <c r="AR20">
        <f t="shared" si="7"/>
        <v>-2.0792492332994836</v>
      </c>
      <c r="AS20">
        <f t="shared" si="7"/>
        <v>2.1122558459517373</v>
      </c>
      <c r="AT20">
        <f t="shared" si="7"/>
        <v>1.9983920864714209</v>
      </c>
      <c r="AU20">
        <f t="shared" si="7"/>
        <v>2.0313986991236748</v>
      </c>
      <c r="AW20">
        <v>17</v>
      </c>
      <c r="AX20">
        <f>(R20*SUMPRODUCT(K21:$K$23, X21:$X$23)-$AZ$3*SUMPRODUCT(K20:$K$22, W21:$W$23))/Z20</f>
        <v>28.096701269710021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111.64781035087724</v>
      </c>
      <c r="P21">
        <f t="shared" si="22"/>
        <v>5.5823905175438622</v>
      </c>
      <c r="Q21" s="4">
        <f t="shared" si="23"/>
        <v>12.5</v>
      </c>
      <c r="R21">
        <f t="shared" si="0"/>
        <v>50000</v>
      </c>
      <c r="S21">
        <f t="shared" si="11"/>
        <v>19.566814159430923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19.566814159430923</v>
      </c>
      <c r="AC21">
        <f t="shared" si="19"/>
        <v>10.187259641187609</v>
      </c>
      <c r="AE21">
        <f t="shared" si="1"/>
        <v>90.661458669128294</v>
      </c>
      <c r="AF21">
        <f t="shared" si="2"/>
        <v>-4.533072933456415</v>
      </c>
      <c r="AG21">
        <f t="shared" si="2"/>
        <v>-10.150384766190799</v>
      </c>
      <c r="AH21">
        <f t="shared" si="3"/>
        <v>-89.458830055614541</v>
      </c>
      <c r="AI21">
        <f t="shared" si="4"/>
        <v>-13.480829086133454</v>
      </c>
      <c r="AJ21">
        <f t="shared" si="5"/>
        <v>9.3795545182433138</v>
      </c>
      <c r="AK21">
        <f t="shared" si="24"/>
        <v>7.3986639926571973</v>
      </c>
      <c r="AL21">
        <f t="shared" si="6"/>
        <v>3.297389424767057</v>
      </c>
      <c r="AN21">
        <f t="shared" si="7"/>
        <v>20.680798653820442</v>
      </c>
      <c r="AO21">
        <f t="shared" si="7"/>
        <v>-1.0340399326910223</v>
      </c>
      <c r="AP21">
        <f t="shared" si="7"/>
        <v>-2.3154057599547397</v>
      </c>
      <c r="AQ21">
        <f t="shared" si="7"/>
        <v>-20.406466864143756</v>
      </c>
      <c r="AR21">
        <f t="shared" si="7"/>
        <v>-3.0751139029690711</v>
      </c>
      <c r="AS21">
        <f t="shared" si="7"/>
        <v>2.1395715588720612</v>
      </c>
      <c r="AT21">
        <f t="shared" si="7"/>
        <v>1.687710330117568</v>
      </c>
      <c r="AU21">
        <f t="shared" si="7"/>
        <v>0.75216798602055834</v>
      </c>
      <c r="AW21">
        <v>18</v>
      </c>
      <c r="AX21">
        <f>(R21*SUMPRODUCT(K22:$K$23, X22:$X$23)-$AZ$3*SUMPRODUCT(K21:$K$22, W22:$W$23))/Z21</f>
        <v>19.566814159430923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111.64781035087724</v>
      </c>
      <c r="P22">
        <f t="shared" si="22"/>
        <v>5.5823905175438622</v>
      </c>
      <c r="Q22" s="4">
        <f t="shared" si="23"/>
        <v>12.5</v>
      </c>
      <c r="R22">
        <f t="shared" si="0"/>
        <v>50000</v>
      </c>
      <c r="S22">
        <f t="shared" si="11"/>
        <v>10.187259641187609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10.187259641187609</v>
      </c>
      <c r="AC22">
        <f t="shared" si="19"/>
        <v>10.315797939303643</v>
      </c>
      <c r="AE22">
        <f t="shared" si="1"/>
        <v>89.545196349535516</v>
      </c>
      <c r="AF22">
        <f t="shared" si="2"/>
        <v>-4.4772598174767761</v>
      </c>
      <c r="AG22">
        <f t="shared" si="2"/>
        <v>-10.025408925186317</v>
      </c>
      <c r="AH22">
        <f t="shared" si="3"/>
        <v>-93.887973370295967</v>
      </c>
      <c r="AI22">
        <f t="shared" si="4"/>
        <v>-18.845445763423541</v>
      </c>
      <c r="AJ22">
        <f t="shared" si="5"/>
        <v>-0.1285382981160339</v>
      </c>
      <c r="AK22">
        <f t="shared" si="24"/>
        <v>6.6678637321272447</v>
      </c>
      <c r="AL22">
        <f t="shared" si="6"/>
        <v>-12.30612032941233</v>
      </c>
      <c r="AN22">
        <f t="shared" si="7"/>
        <v>18.816041581890449</v>
      </c>
      <c r="AO22">
        <f t="shared" si="7"/>
        <v>-0.94080207909452263</v>
      </c>
      <c r="AP22">
        <f t="shared" si="7"/>
        <v>-2.1066290421143279</v>
      </c>
      <c r="AQ22">
        <f t="shared" si="7"/>
        <v>-19.72858492686834</v>
      </c>
      <c r="AR22">
        <f t="shared" si="7"/>
        <v>-3.9599744661867384</v>
      </c>
      <c r="AS22">
        <f t="shared" si="7"/>
        <v>-2.70096226354332E-2</v>
      </c>
      <c r="AT22">
        <f t="shared" si="7"/>
        <v>1.4011114650566767</v>
      </c>
      <c r="AU22">
        <f t="shared" si="7"/>
        <v>-2.585872623765495</v>
      </c>
      <c r="AW22">
        <v>19</v>
      </c>
      <c r="AX22">
        <f>(R22*SUMPRODUCT(K23:$K$23, X23:$X$23)-$AZ$3*SUMPRODUCT(K22:$K$22, W23:$W$23))/Z22</f>
        <v>10.187259641187609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111.64781035087724</v>
      </c>
      <c r="P23">
        <f t="shared" si="22"/>
        <v>5.5823905175438622</v>
      </c>
      <c r="Q23" s="4">
        <f t="shared" si="23"/>
        <v>12.5</v>
      </c>
      <c r="R23">
        <f t="shared" si="0"/>
        <v>50000</v>
      </c>
      <c r="S23">
        <f t="shared" si="11"/>
        <v>10.315797939303643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10.315797939303643</v>
      </c>
      <c r="AC23">
        <f t="shared" si="19"/>
        <v>0</v>
      </c>
      <c r="AE23">
        <f t="shared" si="1"/>
        <v>88.42943320537951</v>
      </c>
      <c r="AF23">
        <f t="shared" si="2"/>
        <v>-4.4214716602689759</v>
      </c>
      <c r="AG23">
        <f t="shared" si="2"/>
        <v>-9.9004889714665048</v>
      </c>
      <c r="AH23">
        <f t="shared" si="3"/>
        <v>-98.663457871793113</v>
      </c>
      <c r="AI23">
        <f t="shared" si="4"/>
        <v>-24.555985298149082</v>
      </c>
      <c r="AJ23">
        <f t="shared" si="5"/>
        <v>10.315797939303643</v>
      </c>
      <c r="AK23">
        <f t="shared" si="24"/>
        <v>6.6026631639089928</v>
      </c>
      <c r="AL23">
        <f t="shared" si="6"/>
        <v>-7.6375241949364465</v>
      </c>
      <c r="AN23">
        <f t="shared" si="7"/>
        <v>17.11686318402295</v>
      </c>
      <c r="AO23">
        <f t="shared" si="7"/>
        <v>-0.85584315920114762</v>
      </c>
      <c r="AP23">
        <f t="shared" si="7"/>
        <v>-1.9163903808580673</v>
      </c>
      <c r="AQ23">
        <f t="shared" si="7"/>
        <v>-19.097814476903807</v>
      </c>
      <c r="AR23">
        <f t="shared" si="7"/>
        <v>-4.7531848329400699</v>
      </c>
      <c r="AS23">
        <f t="shared" si="7"/>
        <v>1.9967797548921149</v>
      </c>
      <c r="AT23">
        <f t="shared" si="7"/>
        <v>1.2780459845799743</v>
      </c>
      <c r="AU23">
        <f t="shared" si="7"/>
        <v>-1.4783590934679807</v>
      </c>
      <c r="AW23">
        <v>20</v>
      </c>
      <c r="AX23">
        <f>(R23*SUMPRODUCT(K$23:$K24, X$23:$X24)-$AZ$3*SUMPRODUCT(K$22:$K23, W$23:$W24))/Z23</f>
        <v>10.315797939303643</v>
      </c>
    </row>
    <row r="25" spans="5:50" x14ac:dyDescent="0.25">
      <c r="AN25" s="8">
        <f t="shared" ref="AN25:AU25" si="25">SUM(AN3:AN23)</f>
        <v>973.5783246062166</v>
      </c>
      <c r="AO25" s="8">
        <f t="shared" si="25"/>
        <v>-132.41477399346877</v>
      </c>
      <c r="AP25" s="8">
        <f t="shared" si="25"/>
        <v>-196.50105447058672</v>
      </c>
      <c r="AQ25" s="8">
        <f t="shared" si="25"/>
        <v>-614.52021658795888</v>
      </c>
      <c r="AR25" s="8">
        <f t="shared" si="25"/>
        <v>30.142279554202105</v>
      </c>
      <c r="AS25" s="8">
        <f t="shared" si="25"/>
        <v>-31.765188685960407</v>
      </c>
      <c r="AT25" s="8">
        <f t="shared" si="25"/>
        <v>83.303084569097166</v>
      </c>
      <c r="AU25" s="9">
        <f t="shared" si="25"/>
        <v>81.680175437338818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255.24795420657392</v>
      </c>
      <c r="K3">
        <v>1</v>
      </c>
      <c r="L3" s="2">
        <v>0</v>
      </c>
      <c r="O3">
        <f>$C$3</f>
        <v>255.24795420657392</v>
      </c>
      <c r="P3">
        <f>O3*B5</f>
        <v>204.19836336525915</v>
      </c>
      <c r="Q3" s="4">
        <f>B8</f>
        <v>100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255.24795420657392</v>
      </c>
      <c r="AF3">
        <f t="shared" ref="AF3:AG23" si="3">-$Z3*P3</f>
        <v>-204.19836336525915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-48.950409158685233</v>
      </c>
      <c r="AJ3">
        <f t="shared" ref="AJ3:AJ23" si="6">AB3-AC3</f>
        <v>-2.2737367544323206E-13</v>
      </c>
      <c r="AL3">
        <f t="shared" ref="AL3:AL23" si="7">SUM(AI3:AK3)</f>
        <v>-48.95040915868546</v>
      </c>
      <c r="AN3">
        <f t="shared" ref="AN3:AU23" si="8">AE3*$K3</f>
        <v>255.24795420657392</v>
      </c>
      <c r="AO3">
        <f t="shared" si="8"/>
        <v>-204.19836336525915</v>
      </c>
      <c r="AP3">
        <f t="shared" si="8"/>
        <v>-100</v>
      </c>
      <c r="AQ3">
        <f t="shared" si="8"/>
        <v>0</v>
      </c>
      <c r="AR3">
        <f t="shared" si="8"/>
        <v>-48.950409158685233</v>
      </c>
      <c r="AS3">
        <f t="shared" si="8"/>
        <v>-2.2737367544323206E-13</v>
      </c>
      <c r="AT3">
        <f t="shared" si="8"/>
        <v>0</v>
      </c>
      <c r="AU3">
        <f t="shared" si="8"/>
        <v>-48.95040915868546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133.87101695416001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</v>
      </c>
      <c r="S4">
        <f t="shared" ref="S4:S23" si="12">AX4</f>
        <v>69.213796559570184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2.2737367544323206E-13</v>
      </c>
      <c r="AC4">
        <f t="shared" si="1"/>
        <v>68.423308280760011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-68.423308280759784</v>
      </c>
      <c r="AK4">
        <f t="shared" ref="AK4:AK23" si="20">H4*SUM(AB4:AB4, AE4:AF4)</f>
        <v>1.9456820155028256E-14</v>
      </c>
      <c r="AL4">
        <f t="shared" si="7"/>
        <v>-139.47150828075976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-65.447708673399845</v>
      </c>
      <c r="AR4">
        <f t="shared" si="8"/>
        <v>-65.447708673399845</v>
      </c>
      <c r="AS4">
        <f t="shared" si="8"/>
        <v>-63.029728365101334</v>
      </c>
      <c r="AT4">
        <f t="shared" si="8"/>
        <v>1.7923104275928503E-14</v>
      </c>
      <c r="AU4">
        <f t="shared" si="8"/>
        <v>-128.47743703850117</v>
      </c>
      <c r="AW4">
        <v>1</v>
      </c>
      <c r="AX4">
        <f>(R4*SUMPRODUCT(K5:$K$23, X5:$X$23)-$AZ$3*SUMPRODUCT(K4:$K$22, W5:$W$23))/Z4</f>
        <v>69.213796559570184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1.47693E-3</v>
      </c>
      <c r="O5">
        <f t="shared" ref="O5:O23" si="22">$C$3</f>
        <v>255.24795420657392</v>
      </c>
      <c r="P5">
        <f t="shared" ref="P5:P23" si="23">O5*$C$5</f>
        <v>12.762397710328697</v>
      </c>
      <c r="Q5" s="4">
        <f t="shared" ref="Q5:Q23" si="24">$C$8</f>
        <v>12.5</v>
      </c>
      <c r="R5">
        <f t="shared" si="0"/>
        <v>50000</v>
      </c>
      <c r="S5">
        <f t="shared" si="12"/>
        <v>131.37680085069658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68.423308280760011</v>
      </c>
      <c r="AC5">
        <f t="shared" si="1"/>
        <v>128.38576934708226</v>
      </c>
      <c r="AE5">
        <f t="shared" si="2"/>
        <v>249.43677089779024</v>
      </c>
      <c r="AF5">
        <f t="shared" si="3"/>
        <v>-12.471838544889513</v>
      </c>
      <c r="AG5">
        <f t="shared" si="3"/>
        <v>-12.215414795054505</v>
      </c>
      <c r="AH5">
        <f t="shared" si="4"/>
        <v>-73.003101781973996</v>
      </c>
      <c r="AI5">
        <f t="shared" si="5"/>
        <v>151.74641577587221</v>
      </c>
      <c r="AJ5">
        <f t="shared" si="6"/>
        <v>-59.962461066322248</v>
      </c>
      <c r="AK5">
        <f t="shared" si="20"/>
        <v>26.132682527503615</v>
      </c>
      <c r="AL5">
        <f t="shared" si="7"/>
        <v>117.91663723705358</v>
      </c>
      <c r="AN5">
        <f t="shared" si="8"/>
        <v>211.66215304166914</v>
      </c>
      <c r="AO5">
        <f t="shared" si="8"/>
        <v>-10.583107652083457</v>
      </c>
      <c r="AP5">
        <f t="shared" si="8"/>
        <v>-10.365516625765466</v>
      </c>
      <c r="AQ5">
        <f t="shared" si="8"/>
        <v>-61.947537431136695</v>
      </c>
      <c r="AR5">
        <f t="shared" si="8"/>
        <v>128.76599133268351</v>
      </c>
      <c r="AS5">
        <f t="shared" si="8"/>
        <v>-50.881766811259922</v>
      </c>
      <c r="AT5">
        <f t="shared" si="8"/>
        <v>22.175158171817181</v>
      </c>
      <c r="AU5">
        <f t="shared" si="8"/>
        <v>100.05938269324078</v>
      </c>
      <c r="AW5">
        <v>2</v>
      </c>
      <c r="AX5">
        <f>(R5*SUMPRODUCT(K6:$K$23, X6:$X$23)-$AZ$3*SUMPRODUCT(K5:$K$22, W6:$W$23))/Z5</f>
        <v>131.37680085069658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1.553883E-3</v>
      </c>
      <c r="O6">
        <f t="shared" si="22"/>
        <v>255.24795420657392</v>
      </c>
      <c r="P6">
        <f t="shared" si="23"/>
        <v>12.762397710328697</v>
      </c>
      <c r="Q6" s="4">
        <f t="shared" si="24"/>
        <v>12.5</v>
      </c>
      <c r="R6">
        <f t="shared" si="0"/>
        <v>50000</v>
      </c>
      <c r="S6">
        <f t="shared" si="12"/>
        <v>186.39676595366578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128.38576934708226</v>
      </c>
      <c r="AC6">
        <f t="shared" si="1"/>
        <v>180.04852934312635</v>
      </c>
      <c r="AE6">
        <f t="shared" si="2"/>
        <v>246.55480763093937</v>
      </c>
      <c r="AF6">
        <f t="shared" si="3"/>
        <v>-12.327740381546969</v>
      </c>
      <c r="AG6">
        <f t="shared" si="3"/>
        <v>-12.074279321715977</v>
      </c>
      <c r="AH6">
        <f t="shared" si="4"/>
        <v>-75.925301551934723</v>
      </c>
      <c r="AI6">
        <f t="shared" si="5"/>
        <v>146.22748637574171</v>
      </c>
      <c r="AJ6">
        <f t="shared" si="6"/>
        <v>-51.662759996044088</v>
      </c>
      <c r="AK6">
        <f t="shared" si="20"/>
        <v>31.029505653233532</v>
      </c>
      <c r="AL6">
        <f t="shared" si="7"/>
        <v>125.59423203293115</v>
      </c>
      <c r="AN6">
        <f t="shared" si="8"/>
        <v>192.72478775235325</v>
      </c>
      <c r="AO6">
        <f t="shared" si="8"/>
        <v>-9.636239387617664</v>
      </c>
      <c r="AP6">
        <f t="shared" si="8"/>
        <v>-9.4381161815492831</v>
      </c>
      <c r="AQ6">
        <f t="shared" si="8"/>
        <v>-59.348620159673693</v>
      </c>
      <c r="AR6">
        <f t="shared" si="8"/>
        <v>114.30181202351262</v>
      </c>
      <c r="AS6">
        <f t="shared" si="8"/>
        <v>-40.383290638738004</v>
      </c>
      <c r="AT6">
        <f t="shared" si="8"/>
        <v>24.25487034116729</v>
      </c>
      <c r="AU6">
        <f t="shared" si="8"/>
        <v>98.173391725941912</v>
      </c>
      <c r="AW6">
        <v>3</v>
      </c>
      <c r="AX6">
        <f>(R6*SUMPRODUCT(K7:$K$23, X7:$X$23)-$AZ$3*SUMPRODUCT(K6:$K$22, W7:$W$23))/Z6</f>
        <v>186.39676595366578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1.6428289999999999E-3</v>
      </c>
      <c r="O7">
        <f t="shared" si="22"/>
        <v>255.24795420657392</v>
      </c>
      <c r="P7">
        <f t="shared" si="23"/>
        <v>12.762397710328697</v>
      </c>
      <c r="Q7" s="4">
        <f t="shared" si="24"/>
        <v>12.5</v>
      </c>
      <c r="R7">
        <f t="shared" si="0"/>
        <v>50000</v>
      </c>
      <c r="S7">
        <f t="shared" si="12"/>
        <v>234.62524943073961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180.04852934312635</v>
      </c>
      <c r="AC7">
        <f t="shared" si="1"/>
        <v>223.99579749674217</v>
      </c>
      <c r="AE7">
        <f t="shared" si="2"/>
        <v>243.68421216656444</v>
      </c>
      <c r="AF7">
        <f t="shared" si="3"/>
        <v>-12.184210608328222</v>
      </c>
      <c r="AG7">
        <f t="shared" si="3"/>
        <v>-11.933700552275001</v>
      </c>
      <c r="AH7">
        <f t="shared" si="4"/>
        <v>-79.343904895261346</v>
      </c>
      <c r="AI7">
        <f t="shared" si="5"/>
        <v>140.22239611069986</v>
      </c>
      <c r="AJ7">
        <f t="shared" si="6"/>
        <v>-43.947268153615823</v>
      </c>
      <c r="AK7">
        <f t="shared" si="20"/>
        <v>35.217030886291397</v>
      </c>
      <c r="AL7">
        <f t="shared" si="7"/>
        <v>131.49215884337542</v>
      </c>
      <c r="AN7">
        <f t="shared" si="8"/>
        <v>175.46595343698189</v>
      </c>
      <c r="AO7">
        <f t="shared" si="8"/>
        <v>-8.7732976718490949</v>
      </c>
      <c r="AP7">
        <f t="shared" si="8"/>
        <v>-8.5929167376879398</v>
      </c>
      <c r="AQ7">
        <f t="shared" si="8"/>
        <v>-57.131948754825764</v>
      </c>
      <c r="AR7">
        <f t="shared" si="8"/>
        <v>100.9677902726191</v>
      </c>
      <c r="AS7">
        <f t="shared" si="8"/>
        <v>-31.644435390233955</v>
      </c>
      <c r="AT7">
        <f t="shared" si="8"/>
        <v>25.358187330818904</v>
      </c>
      <c r="AU7">
        <f t="shared" si="8"/>
        <v>94.68154221320404</v>
      </c>
      <c r="AW7">
        <v>4</v>
      </c>
      <c r="AX7">
        <f>(R7*SUMPRODUCT(K8:$K$23, X8:$X$23)-$AZ$3*SUMPRODUCT(K7:$K$22, W8:$W$23))/Z7</f>
        <v>234.62524943073961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1.733774E-3</v>
      </c>
      <c r="O8">
        <f t="shared" si="22"/>
        <v>255.24795420657392</v>
      </c>
      <c r="P8">
        <f t="shared" si="23"/>
        <v>12.762397710328697</v>
      </c>
      <c r="Q8" s="4">
        <f t="shared" si="24"/>
        <v>12.5</v>
      </c>
      <c r="R8">
        <f t="shared" si="0"/>
        <v>50000</v>
      </c>
      <c r="S8">
        <f t="shared" si="12"/>
        <v>276.76702529077301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223.99579749674217</v>
      </c>
      <c r="AC8">
        <f t="shared" si="1"/>
        <v>261.12798806047249</v>
      </c>
      <c r="AE8">
        <f t="shared" si="2"/>
        <v>240.82487669363391</v>
      </c>
      <c r="AF8">
        <f t="shared" si="3"/>
        <v>-12.041243834681696</v>
      </c>
      <c r="AG8">
        <f t="shared" si="3"/>
        <v>-11.793673207010931</v>
      </c>
      <c r="AH8">
        <f t="shared" si="4"/>
        <v>-82.761358965280152</v>
      </c>
      <c r="AI8">
        <f t="shared" si="5"/>
        <v>134.22860068666114</v>
      </c>
      <c r="AJ8">
        <f t="shared" si="6"/>
        <v>-37.132190563730319</v>
      </c>
      <c r="AK8">
        <f t="shared" si="20"/>
        <v>38.745241414397476</v>
      </c>
      <c r="AL8">
        <f t="shared" si="7"/>
        <v>135.84165153732829</v>
      </c>
      <c r="AN8">
        <f t="shared" si="8"/>
        <v>159.73797739316956</v>
      </c>
      <c r="AO8">
        <f t="shared" si="8"/>
        <v>-7.9868988696584777</v>
      </c>
      <c r="AP8">
        <f t="shared" si="8"/>
        <v>-7.8226864682278956</v>
      </c>
      <c r="AQ8">
        <f t="shared" si="8"/>
        <v>-54.895209618406412</v>
      </c>
      <c r="AR8">
        <f t="shared" si="8"/>
        <v>89.033182436876757</v>
      </c>
      <c r="AS8">
        <f t="shared" si="8"/>
        <v>-24.629602631848087</v>
      </c>
      <c r="AT8">
        <f t="shared" si="8"/>
        <v>25.699531469165393</v>
      </c>
      <c r="AU8">
        <f t="shared" si="8"/>
        <v>90.103111274194063</v>
      </c>
      <c r="AW8">
        <v>5</v>
      </c>
      <c r="AX8">
        <f>(R8*SUMPRODUCT(K9:$K$23, X9:$X$23)-$AZ$3*SUMPRODUCT(K8:$K$22, W9:$W$23))/Z8</f>
        <v>276.76702529077301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1.8297159999999999E-3</v>
      </c>
      <c r="O9">
        <f t="shared" si="22"/>
        <v>255.24795420657392</v>
      </c>
      <c r="P9">
        <f t="shared" si="23"/>
        <v>12.762397710328697</v>
      </c>
      <c r="Q9" s="4">
        <f t="shared" si="24"/>
        <v>12.5</v>
      </c>
      <c r="R9">
        <f t="shared" si="0"/>
        <v>50000</v>
      </c>
      <c r="S9">
        <f t="shared" si="12"/>
        <v>313.37139513818232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261.12798806047249</v>
      </c>
      <c r="AC9">
        <f t="shared" si="1"/>
        <v>292.16636514738286</v>
      </c>
      <c r="AE9">
        <f t="shared" si="2"/>
        <v>237.97598679661323</v>
      </c>
      <c r="AF9">
        <f t="shared" si="3"/>
        <v>-11.898799339830662</v>
      </c>
      <c r="AG9">
        <f t="shared" si="3"/>
        <v>-11.654157402375183</v>
      </c>
      <c r="AH9">
        <f t="shared" si="4"/>
        <v>-86.316290262556848</v>
      </c>
      <c r="AI9">
        <f t="shared" si="5"/>
        <v>128.10673979185054</v>
      </c>
      <c r="AJ9">
        <f t="shared" si="6"/>
        <v>-31.038377086910373</v>
      </c>
      <c r="AK9">
        <f t="shared" si="20"/>
        <v>41.691121279362555</v>
      </c>
      <c r="AL9">
        <f t="shared" si="7"/>
        <v>138.75948398430273</v>
      </c>
      <c r="AN9">
        <f t="shared" si="8"/>
        <v>145.40566861174932</v>
      </c>
      <c r="AO9">
        <f t="shared" si="8"/>
        <v>-7.2702834305874671</v>
      </c>
      <c r="AP9">
        <f t="shared" si="8"/>
        <v>-7.1208048005583384</v>
      </c>
      <c r="AQ9">
        <f t="shared" si="8"/>
        <v>-52.740102338306706</v>
      </c>
      <c r="AR9">
        <f t="shared" si="8"/>
        <v>78.27447804229682</v>
      </c>
      <c r="AS9">
        <f t="shared" si="8"/>
        <v>-18.964753686694376</v>
      </c>
      <c r="AT9">
        <f t="shared" si="8"/>
        <v>25.473685166311562</v>
      </c>
      <c r="AU9">
        <f t="shared" si="8"/>
        <v>84.78340952191401</v>
      </c>
      <c r="AW9">
        <v>6</v>
      </c>
      <c r="AX9">
        <f>(R9*SUMPRODUCT(K10:$K$23, X10:$X$23)-$AZ$3*SUMPRODUCT(K9:$K$22, W10:$W$23))/Z9</f>
        <v>313.37139513818232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1.940649E-3</v>
      </c>
      <c r="O10">
        <f t="shared" si="22"/>
        <v>255.24795420657392</v>
      </c>
      <c r="P10">
        <f t="shared" si="23"/>
        <v>12.762397710328697</v>
      </c>
      <c r="Q10" s="4">
        <f t="shared" si="24"/>
        <v>12.5</v>
      </c>
      <c r="R10">
        <f t="shared" si="0"/>
        <v>50000</v>
      </c>
      <c r="S10">
        <f t="shared" si="12"/>
        <v>344.66915221624623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292.16636514738286</v>
      </c>
      <c r="AC10">
        <f t="shared" si="1"/>
        <v>317.50920094741275</v>
      </c>
      <c r="AE10">
        <f t="shared" si="2"/>
        <v>235.13439906784623</v>
      </c>
      <c r="AF10">
        <f t="shared" si="3"/>
        <v>-11.756719953392313</v>
      </c>
      <c r="AG10">
        <f t="shared" si="3"/>
        <v>-11.51499919944267</v>
      </c>
      <c r="AH10">
        <f t="shared" si="4"/>
        <v>-90.466515635047983</v>
      </c>
      <c r="AI10">
        <f t="shared" si="5"/>
        <v>121.39616427996327</v>
      </c>
      <c r="AJ10">
        <f t="shared" si="6"/>
        <v>-25.342835800029889</v>
      </c>
      <c r="AK10">
        <f t="shared" si="20"/>
        <v>44.116134955573891</v>
      </c>
      <c r="AL10">
        <f t="shared" si="7"/>
        <v>140.16946343550728</v>
      </c>
      <c r="AN10">
        <f t="shared" si="8"/>
        <v>132.34445118356601</v>
      </c>
      <c r="AO10">
        <f t="shared" si="8"/>
        <v>-6.6172225591783018</v>
      </c>
      <c r="AP10">
        <f t="shared" si="8"/>
        <v>-6.4811710046292257</v>
      </c>
      <c r="AQ10">
        <f t="shared" si="8"/>
        <v>-50.918714614594847</v>
      </c>
      <c r="AR10">
        <f t="shared" si="8"/>
        <v>68.327343005163641</v>
      </c>
      <c r="AS10">
        <f t="shared" si="8"/>
        <v>-14.26411324198642</v>
      </c>
      <c r="AT10">
        <f t="shared" si="8"/>
        <v>24.830589195717369</v>
      </c>
      <c r="AU10">
        <f t="shared" si="8"/>
        <v>78.893818958894599</v>
      </c>
      <c r="AW10">
        <v>7</v>
      </c>
      <c r="AX10">
        <f>(R10*SUMPRODUCT(K11:$K$23, X11:$X$23)-$AZ$3*SUMPRODUCT(K10:$K$22, W11:$W$23))/Z10</f>
        <v>344.66915221624623</v>
      </c>
    </row>
    <row r="11" spans="1:52" x14ac:dyDescent="0.25">
      <c r="A11" t="s">
        <v>33</v>
      </c>
      <c r="C11" s="7">
        <f>AU25</f>
        <v>590.95321787903731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2.0505829999999999E-3</v>
      </c>
      <c r="O11">
        <f t="shared" si="22"/>
        <v>255.24795420657392</v>
      </c>
      <c r="P11">
        <f t="shared" si="23"/>
        <v>12.762397710328697</v>
      </c>
      <c r="Q11" s="4">
        <f t="shared" si="24"/>
        <v>12.5</v>
      </c>
      <c r="R11">
        <f t="shared" si="0"/>
        <v>50000</v>
      </c>
      <c r="S11">
        <f t="shared" si="12"/>
        <v>371.33351896543155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317.50920094741275</v>
      </c>
      <c r="AC11">
        <f t="shared" si="1"/>
        <v>337.95024187347349</v>
      </c>
      <c r="AE11">
        <f t="shared" si="2"/>
        <v>232.30089247572403</v>
      </c>
      <c r="AF11">
        <f t="shared" si="3"/>
        <v>-11.615044623786202</v>
      </c>
      <c r="AG11">
        <f t="shared" si="3"/>
        <v>-11.376236745844851</v>
      </c>
      <c r="AH11">
        <f t="shared" si="4"/>
        <v>-94.449846413562994</v>
      </c>
      <c r="AI11">
        <f t="shared" si="5"/>
        <v>114.85976469252998</v>
      </c>
      <c r="AJ11">
        <f t="shared" si="6"/>
        <v>-20.441040926060737</v>
      </c>
      <c r="AK11">
        <f t="shared" si="20"/>
        <v>46.054426715858035</v>
      </c>
      <c r="AL11">
        <f t="shared" si="7"/>
        <v>140.47315048232727</v>
      </c>
      <c r="AN11">
        <f t="shared" si="8"/>
        <v>120.44306908246436</v>
      </c>
      <c r="AO11">
        <f t="shared" si="8"/>
        <v>-6.0221534541232193</v>
      </c>
      <c r="AP11">
        <f t="shared" si="8"/>
        <v>-5.8983366515539704</v>
      </c>
      <c r="AQ11">
        <f t="shared" si="8"/>
        <v>-48.970235349421728</v>
      </c>
      <c r="AR11">
        <f t="shared" si="8"/>
        <v>59.552343627365445</v>
      </c>
      <c r="AS11">
        <f t="shared" si="8"/>
        <v>-10.598244708131276</v>
      </c>
      <c r="AT11">
        <f t="shared" si="8"/>
        <v>23.878240153860148</v>
      </c>
      <c r="AU11">
        <f t="shared" si="8"/>
        <v>72.832339073094317</v>
      </c>
      <c r="AW11">
        <v>8</v>
      </c>
      <c r="AX11">
        <f>(R11*SUMPRODUCT(K12:$K$23, X12:$X$23)-$AZ$3*SUMPRODUCT(K11:$K$22, W12:$W$23))/Z11</f>
        <v>371.33351896543155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2.1765069999999998E-3</v>
      </c>
      <c r="O12">
        <f t="shared" si="22"/>
        <v>255.24795420657392</v>
      </c>
      <c r="P12">
        <f t="shared" si="23"/>
        <v>12.762397710328697</v>
      </c>
      <c r="Q12" s="4">
        <f t="shared" si="24"/>
        <v>12.5</v>
      </c>
      <c r="R12">
        <f t="shared" si="0"/>
        <v>50000</v>
      </c>
      <c r="S12">
        <f t="shared" si="12"/>
        <v>393.55902385115019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337.95024187347349</v>
      </c>
      <c r="AC12">
        <f t="shared" si="1"/>
        <v>353.81629763737817</v>
      </c>
      <c r="AE12">
        <f t="shared" si="2"/>
        <v>229.47227903238712</v>
      </c>
      <c r="AF12">
        <f t="shared" si="3"/>
        <v>-11.473613951619356</v>
      </c>
      <c r="AG12">
        <f t="shared" si="3"/>
        <v>-11.237713919475414</v>
      </c>
      <c r="AH12">
        <f t="shared" si="4"/>
        <v>-99.041835643954158</v>
      </c>
      <c r="AI12">
        <f t="shared" si="5"/>
        <v>107.71911551733817</v>
      </c>
      <c r="AJ12">
        <f t="shared" si="6"/>
        <v>-15.866055763904683</v>
      </c>
      <c r="AK12">
        <f t="shared" si="20"/>
        <v>47.573659865888345</v>
      </c>
      <c r="AL12">
        <f t="shared" si="7"/>
        <v>139.42671961932183</v>
      </c>
      <c r="AN12">
        <f t="shared" si="8"/>
        <v>109.59797526896445</v>
      </c>
      <c r="AO12">
        <f t="shared" si="8"/>
        <v>-5.4798987634482224</v>
      </c>
      <c r="AP12">
        <f t="shared" si="8"/>
        <v>-5.3672308368564847</v>
      </c>
      <c r="AQ12">
        <f t="shared" si="8"/>
        <v>-47.303250306617265</v>
      </c>
      <c r="AR12">
        <f t="shared" si="8"/>
        <v>51.447595362042456</v>
      </c>
      <c r="AS12">
        <f t="shared" si="8"/>
        <v>-7.5777675393332107</v>
      </c>
      <c r="AT12">
        <f t="shared" si="8"/>
        <v>22.721597656246182</v>
      </c>
      <c r="AU12">
        <f t="shared" si="8"/>
        <v>66.591425478955429</v>
      </c>
      <c r="AW12">
        <v>9</v>
      </c>
      <c r="AX12">
        <f>(R12*SUMPRODUCT(K13:$K$23, X13:$X$23)-$AZ$3*SUMPRODUCT(K12:$K$22, W13:$W$23))/Z12</f>
        <v>393.55902385115019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2.312424E-3</v>
      </c>
      <c r="O13">
        <f t="shared" si="22"/>
        <v>255.24795420657392</v>
      </c>
      <c r="P13">
        <f t="shared" si="23"/>
        <v>12.762397710328697</v>
      </c>
      <c r="Q13" s="4">
        <f t="shared" si="24"/>
        <v>12.5</v>
      </c>
      <c r="R13">
        <f t="shared" si="0"/>
        <v>50000</v>
      </c>
      <c r="S13">
        <f t="shared" si="12"/>
        <v>411.69722894020543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353.81629763737817</v>
      </c>
      <c r="AC13">
        <f t="shared" si="1"/>
        <v>365.56574490593442</v>
      </c>
      <c r="AE13">
        <f t="shared" si="2"/>
        <v>226.64691903669407</v>
      </c>
      <c r="AF13">
        <f t="shared" si="3"/>
        <v>-11.332345951834704</v>
      </c>
      <c r="AG13">
        <f t="shared" si="3"/>
        <v>-11.099350420908131</v>
      </c>
      <c r="AH13">
        <f t="shared" si="4"/>
        <v>-103.94543749011606</v>
      </c>
      <c r="AI13">
        <f t="shared" si="5"/>
        <v>100.26978517383517</v>
      </c>
      <c r="AJ13">
        <f t="shared" si="6"/>
        <v>-11.749447268556253</v>
      </c>
      <c r="AK13">
        <f t="shared" si="20"/>
        <v>48.701666869443315</v>
      </c>
      <c r="AL13">
        <f t="shared" si="7"/>
        <v>137.22200477472222</v>
      </c>
      <c r="AN13">
        <f t="shared" si="8"/>
        <v>99.715687700043347</v>
      </c>
      <c r="AO13">
        <f t="shared" si="8"/>
        <v>-4.9857843850021668</v>
      </c>
      <c r="AP13">
        <f t="shared" si="8"/>
        <v>-4.8832755589562309</v>
      </c>
      <c r="AQ13">
        <f t="shared" si="8"/>
        <v>-45.731884760060211</v>
      </c>
      <c r="AR13">
        <f t="shared" si="8"/>
        <v>44.114742996024731</v>
      </c>
      <c r="AS13">
        <f t="shared" si="8"/>
        <v>-5.1692924812703946</v>
      </c>
      <c r="AT13">
        <f t="shared" si="8"/>
        <v>21.426808820810489</v>
      </c>
      <c r="AU13">
        <f t="shared" si="8"/>
        <v>60.37225933556482</v>
      </c>
      <c r="AW13">
        <v>10</v>
      </c>
      <c r="AX13">
        <f>(R13*SUMPRODUCT(K14:$K$23, X14:$X$23)-$AZ$3*SUMPRODUCT(K13:$K$22, W14:$W$23))/Z13</f>
        <v>411.69722894020543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2.4603350000000001E-3</v>
      </c>
      <c r="O14">
        <f t="shared" si="22"/>
        <v>255.24795420657392</v>
      </c>
      <c r="P14">
        <f t="shared" si="23"/>
        <v>12.762397710328697</v>
      </c>
      <c r="Q14" s="4">
        <f t="shared" si="24"/>
        <v>12.5</v>
      </c>
      <c r="R14">
        <f t="shared" si="0"/>
        <v>50000</v>
      </c>
      <c r="S14">
        <f t="shared" si="12"/>
        <v>426.04766999159608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365.56574490593442</v>
      </c>
      <c r="AC14">
        <f t="shared" si="1"/>
        <v>373.59434402899279</v>
      </c>
      <c r="AE14">
        <f t="shared" si="2"/>
        <v>223.82282249877898</v>
      </c>
      <c r="AF14">
        <f t="shared" si="3"/>
        <v>-11.19114112493895</v>
      </c>
      <c r="AG14">
        <f t="shared" si="3"/>
        <v>-10.961048796381226</v>
      </c>
      <c r="AH14">
        <f t="shared" si="4"/>
        <v>-109.23248127130005</v>
      </c>
      <c r="AI14">
        <f t="shared" si="5"/>
        <v>92.438151306158758</v>
      </c>
      <c r="AJ14">
        <f t="shared" si="6"/>
        <v>-8.0285991230583704</v>
      </c>
      <c r="AK14">
        <f t="shared" si="20"/>
        <v>49.477510161612869</v>
      </c>
      <c r="AL14">
        <f t="shared" si="7"/>
        <v>133.88706234471326</v>
      </c>
      <c r="AN14">
        <f t="shared" si="8"/>
        <v>90.710884977270439</v>
      </c>
      <c r="AO14">
        <f t="shared" si="8"/>
        <v>-4.5355442488635225</v>
      </c>
      <c r="AP14">
        <f t="shared" si="8"/>
        <v>-4.442292459269698</v>
      </c>
      <c r="AQ14">
        <f t="shared" si="8"/>
        <v>-44.269726088530589</v>
      </c>
      <c r="AR14">
        <f t="shared" si="8"/>
        <v>37.463322180606639</v>
      </c>
      <c r="AS14">
        <f t="shared" si="8"/>
        <v>-3.2538296293906095</v>
      </c>
      <c r="AT14">
        <f t="shared" si="8"/>
        <v>20.05223901265153</v>
      </c>
      <c r="AU14">
        <f t="shared" si="8"/>
        <v>54.261731563867556</v>
      </c>
      <c r="AW14">
        <v>11</v>
      </c>
      <c r="AX14">
        <f>(R14*SUMPRODUCT(K15:$K$23, X15:$X$23)-$AZ$3*SUMPRODUCT(K14:$K$22, W15:$W$23))/Z14</f>
        <v>426.04766999159608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2.6172399999999998E-3</v>
      </c>
      <c r="O15">
        <f t="shared" si="22"/>
        <v>255.24795420657392</v>
      </c>
      <c r="P15">
        <f t="shared" si="23"/>
        <v>12.762397710328697</v>
      </c>
      <c r="Q15" s="4">
        <f t="shared" si="24"/>
        <v>12.5</v>
      </c>
      <c r="R15">
        <f t="shared" si="0"/>
        <v>50000</v>
      </c>
      <c r="S15">
        <f t="shared" si="12"/>
        <v>436.96103534822595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373.59434402899279</v>
      </c>
      <c r="AC15">
        <f t="shared" si="1"/>
        <v>378.32962505606235</v>
      </c>
      <c r="AE15">
        <f t="shared" si="2"/>
        <v>220.99879622983448</v>
      </c>
      <c r="AF15">
        <f t="shared" si="3"/>
        <v>-11.049939811491726</v>
      </c>
      <c r="AG15">
        <f t="shared" si="3"/>
        <v>-10.822750613065573</v>
      </c>
      <c r="AH15">
        <f t="shared" si="4"/>
        <v>-114.75078140736319</v>
      </c>
      <c r="AI15">
        <f t="shared" si="5"/>
        <v>84.375324397913985</v>
      </c>
      <c r="AJ15">
        <f t="shared" si="6"/>
        <v>-4.7352810270695613</v>
      </c>
      <c r="AK15">
        <f t="shared" si="20"/>
        <v>49.934958748679399</v>
      </c>
      <c r="AL15">
        <f t="shared" si="7"/>
        <v>129.57500211952382</v>
      </c>
      <c r="AN15">
        <f t="shared" si="8"/>
        <v>82.506147884156775</v>
      </c>
      <c r="AO15">
        <f t="shared" si="8"/>
        <v>-4.1253073942078391</v>
      </c>
      <c r="AP15">
        <f t="shared" si="8"/>
        <v>-4.0404901647803211</v>
      </c>
      <c r="AQ15">
        <f t="shared" si="8"/>
        <v>-42.840255703349115</v>
      </c>
      <c r="AR15">
        <f t="shared" si="8"/>
        <v>31.5000946218195</v>
      </c>
      <c r="AS15">
        <f t="shared" si="8"/>
        <v>-1.7678367636271337</v>
      </c>
      <c r="AT15">
        <f t="shared" si="8"/>
        <v>18.642368924141792</v>
      </c>
      <c r="AU15">
        <f t="shared" si="8"/>
        <v>48.374626782334154</v>
      </c>
      <c r="AW15">
        <v>12</v>
      </c>
      <c r="AX15">
        <f>(R15*SUMPRODUCT(K16:$K$23, X16:$X$23)-$AZ$3*SUMPRODUCT(K15:$K$22, W16:$W$23))/Z15</f>
        <v>436.96103534822595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2.8021280000000001E-3</v>
      </c>
      <c r="O16">
        <f t="shared" si="22"/>
        <v>255.24795420657392</v>
      </c>
      <c r="P16">
        <f t="shared" si="23"/>
        <v>12.762397710328697</v>
      </c>
      <c r="Q16" s="4">
        <f t="shared" si="24"/>
        <v>12.5</v>
      </c>
      <c r="R16">
        <f t="shared" si="0"/>
        <v>50000</v>
      </c>
      <c r="S16">
        <f t="shared" si="12"/>
        <v>444.44615126668845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378.32962505606235</v>
      </c>
      <c r="AC16">
        <f t="shared" si="1"/>
        <v>379.88399663854574</v>
      </c>
      <c r="AE16">
        <f t="shared" si="2"/>
        <v>218.16954135265425</v>
      </c>
      <c r="AF16">
        <f t="shared" si="3"/>
        <v>-10.908477067632713</v>
      </c>
      <c r="AG16">
        <f t="shared" si="3"/>
        <v>-10.68419637440503</v>
      </c>
      <c r="AH16">
        <f t="shared" si="4"/>
        <v>-121.30693011955283</v>
      </c>
      <c r="AI16">
        <f t="shared" si="5"/>
        <v>75.269937791063697</v>
      </c>
      <c r="AJ16">
        <f t="shared" si="6"/>
        <v>-1.5543715824833839</v>
      </c>
      <c r="AK16">
        <f t="shared" si="20"/>
        <v>50.11016646829524</v>
      </c>
      <c r="AL16">
        <f t="shared" si="7"/>
        <v>123.82573267687556</v>
      </c>
      <c r="AN16">
        <f t="shared" si="8"/>
        <v>75.029471668536857</v>
      </c>
      <c r="AO16">
        <f t="shared" si="8"/>
        <v>-3.7514735834268427</v>
      </c>
      <c r="AP16">
        <f t="shared" si="8"/>
        <v>-3.6743424595587055</v>
      </c>
      <c r="AQ16">
        <f t="shared" si="8"/>
        <v>-41.717990605710362</v>
      </c>
      <c r="AR16">
        <f t="shared" si="8"/>
        <v>25.885665019840946</v>
      </c>
      <c r="AS16">
        <f t="shared" si="8"/>
        <v>-0.53455527241450562</v>
      </c>
      <c r="AT16">
        <f t="shared" si="8"/>
        <v>17.233108214960648</v>
      </c>
      <c r="AU16">
        <f t="shared" si="8"/>
        <v>42.584217962387093</v>
      </c>
      <c r="AW16">
        <v>13</v>
      </c>
      <c r="AX16">
        <f>(R16*SUMPRODUCT(K17:$K$23, X17:$X$23)-$AZ$3*SUMPRODUCT(K16:$K$22, W17:$W$23))/Z16</f>
        <v>444.44615126668845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3.0140000000000002E-3</v>
      </c>
      <c r="O17">
        <f t="shared" si="22"/>
        <v>255.24795420657392</v>
      </c>
      <c r="P17">
        <f t="shared" si="23"/>
        <v>12.762397710328697</v>
      </c>
      <c r="Q17" s="4">
        <f t="shared" si="24"/>
        <v>12.5</v>
      </c>
      <c r="R17">
        <f t="shared" si="0"/>
        <v>50000</v>
      </c>
      <c r="S17">
        <f t="shared" si="12"/>
        <v>448.58173323225213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379.88399663854574</v>
      </c>
      <c r="AC17">
        <f t="shared" si="1"/>
        <v>378.42901362144369</v>
      </c>
      <c r="AE17">
        <f t="shared" si="2"/>
        <v>215.33028294149079</v>
      </c>
      <c r="AF17">
        <f t="shared" si="3"/>
        <v>-10.76651414707454</v>
      </c>
      <c r="AG17">
        <f t="shared" si="3"/>
        <v>-10.545152242788522</v>
      </c>
      <c r="AH17">
        <f t="shared" si="4"/>
        <v>-128.80867148982705</v>
      </c>
      <c r="AI17">
        <f t="shared" si="5"/>
        <v>65.209945061800681</v>
      </c>
      <c r="AJ17">
        <f t="shared" si="6"/>
        <v>1.4549830171020517</v>
      </c>
      <c r="AK17">
        <f t="shared" si="20"/>
        <v>50.01236418362943</v>
      </c>
      <c r="AL17">
        <f t="shared" si="7"/>
        <v>116.67729226253216</v>
      </c>
      <c r="AN17">
        <f t="shared" si="8"/>
        <v>68.215685485847558</v>
      </c>
      <c r="AO17">
        <f t="shared" si="8"/>
        <v>-3.4107842742923782</v>
      </c>
      <c r="AP17">
        <f t="shared" si="8"/>
        <v>-3.3406577977232357</v>
      </c>
      <c r="AQ17">
        <f t="shared" si="8"/>
        <v>-40.806019953019934</v>
      </c>
      <c r="AR17">
        <f t="shared" si="8"/>
        <v>20.65822346081201</v>
      </c>
      <c r="AS17">
        <f t="shared" si="8"/>
        <v>0.46093221318457978</v>
      </c>
      <c r="AT17">
        <f t="shared" si="8"/>
        <v>15.843696757139982</v>
      </c>
      <c r="AU17">
        <f t="shared" si="8"/>
        <v>36.962852431136575</v>
      </c>
      <c r="AW17">
        <v>14</v>
      </c>
      <c r="AX17">
        <f>(R17*SUMPRODUCT(K18:$K$23, X18:$X$23)-$AZ$3*SUMPRODUCT(K17:$K$22, W18:$W$23))/Z17</f>
        <v>448.58173323225213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4.6990000000000001E-3</v>
      </c>
      <c r="O18">
        <f t="shared" si="22"/>
        <v>255.24795420657392</v>
      </c>
      <c r="P18">
        <f t="shared" si="23"/>
        <v>12.762397710328697</v>
      </c>
      <c r="Q18" s="4">
        <f t="shared" si="24"/>
        <v>12.5</v>
      </c>
      <c r="R18">
        <f t="shared" si="0"/>
        <v>50000</v>
      </c>
      <c r="S18">
        <f t="shared" si="12"/>
        <v>428.72940601193295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378.42901362144369</v>
      </c>
      <c r="AC18">
        <f t="shared" si="1"/>
        <v>356.36499444558785</v>
      </c>
      <c r="AE18">
        <f t="shared" si="2"/>
        <v>212.16514311253383</v>
      </c>
      <c r="AF18">
        <f t="shared" si="3"/>
        <v>-10.608257155626692</v>
      </c>
      <c r="AG18">
        <f t="shared" si="3"/>
        <v>-10.390149049971773</v>
      </c>
      <c r="AH18">
        <f t="shared" si="4"/>
        <v>-198.20668155545309</v>
      </c>
      <c r="AI18">
        <f t="shared" si="5"/>
        <v>-7.039944648517718</v>
      </c>
      <c r="AJ18">
        <f t="shared" si="6"/>
        <v>22.064019175855833</v>
      </c>
      <c r="AK18">
        <f t="shared" si="20"/>
        <v>49.630553398718646</v>
      </c>
      <c r="AL18">
        <f t="shared" si="7"/>
        <v>64.654627926056762</v>
      </c>
      <c r="AN18">
        <f t="shared" si="8"/>
        <v>61.914809082116243</v>
      </c>
      <c r="AO18">
        <f t="shared" si="8"/>
        <v>-3.0957404541058127</v>
      </c>
      <c r="AP18">
        <f t="shared" si="8"/>
        <v>-3.0320913479294807</v>
      </c>
      <c r="AQ18">
        <f t="shared" si="8"/>
        <v>-57.841399710020113</v>
      </c>
      <c r="AR18">
        <f t="shared" si="8"/>
        <v>-2.0544224299391556</v>
      </c>
      <c r="AS18">
        <f t="shared" si="8"/>
        <v>6.4388028816433929</v>
      </c>
      <c r="AT18">
        <f t="shared" si="8"/>
        <v>14.483369856336729</v>
      </c>
      <c r="AU18">
        <f t="shared" si="8"/>
        <v>18.867750308040968</v>
      </c>
      <c r="AW18">
        <v>15</v>
      </c>
      <c r="AX18">
        <f>(R18*SUMPRODUCT(K19:$K$23, X19:$X$23)-$AZ$3*SUMPRODUCT(K18:$K$22, W19:$W$23))/Z18</f>
        <v>428.72940601193295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6.5490000000000001E-3</v>
      </c>
      <c r="O19">
        <f t="shared" si="22"/>
        <v>255.24795420657392</v>
      </c>
      <c r="P19">
        <f t="shared" si="23"/>
        <v>12.762397710328697</v>
      </c>
      <c r="Q19" s="4">
        <f t="shared" si="24"/>
        <v>12.5</v>
      </c>
      <c r="R19">
        <f t="shared" si="0"/>
        <v>50000</v>
      </c>
      <c r="S19">
        <f t="shared" si="12"/>
        <v>386.16155553142761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356.36499444558785</v>
      </c>
      <c r="AC19">
        <f t="shared" si="1"/>
        <v>315.67015694732152</v>
      </c>
      <c r="AE19">
        <f t="shared" si="2"/>
        <v>208.6540221591645</v>
      </c>
      <c r="AF19">
        <f t="shared" si="3"/>
        <v>-10.432701107958225</v>
      </c>
      <c r="AG19">
        <f t="shared" si="3"/>
        <v>-10.218202473343791</v>
      </c>
      <c r="AH19">
        <f t="shared" si="4"/>
        <v>-272.18034451306062</v>
      </c>
      <c r="AI19">
        <f t="shared" si="5"/>
        <v>-84.177225935198123</v>
      </c>
      <c r="AJ19">
        <f t="shared" si="6"/>
        <v>40.694837498266338</v>
      </c>
      <c r="AK19">
        <f t="shared" si="20"/>
        <v>47.457060189691667</v>
      </c>
      <c r="AL19">
        <f t="shared" si="7"/>
        <v>3.9746717527598818</v>
      </c>
      <c r="AN19">
        <f t="shared" si="8"/>
        <v>56.090412157476706</v>
      </c>
      <c r="AO19">
        <f t="shared" si="8"/>
        <v>-2.8045206078738354</v>
      </c>
      <c r="AP19">
        <f t="shared" si="8"/>
        <v>-2.7468590459339368</v>
      </c>
      <c r="AQ19">
        <f t="shared" si="8"/>
        <v>-73.167569677884728</v>
      </c>
      <c r="AR19">
        <f t="shared" si="8"/>
        <v>-22.628537174215797</v>
      </c>
      <c r="AS19">
        <f t="shared" si="8"/>
        <v>10.939593612138003</v>
      </c>
      <c r="AT19">
        <f t="shared" si="8"/>
        <v>12.757415545009037</v>
      </c>
      <c r="AU19">
        <f t="shared" si="8"/>
        <v>1.0684719829312437</v>
      </c>
      <c r="AW19">
        <v>16</v>
      </c>
      <c r="AX19">
        <f>(R19*SUMPRODUCT(K20:$K$23, X20:$X$23)-$AZ$3*SUMPRODUCT(K19:$K$22, W20:$W$23))/Z19</f>
        <v>386.16155553142761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8.5349999999999992E-3</v>
      </c>
      <c r="O20">
        <f t="shared" si="22"/>
        <v>255.24795420657392</v>
      </c>
      <c r="P20">
        <f t="shared" si="23"/>
        <v>12.762397710328697</v>
      </c>
      <c r="Q20" s="4">
        <f t="shared" si="24"/>
        <v>12.5</v>
      </c>
      <c r="R20">
        <f t="shared" si="0"/>
        <v>50000</v>
      </c>
      <c r="S20">
        <f t="shared" si="12"/>
        <v>322.44928662762788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315.67015694732152</v>
      </c>
      <c r="AC20">
        <f t="shared" si="1"/>
        <v>258.702561160578</v>
      </c>
      <c r="AE20">
        <f t="shared" si="2"/>
        <v>204.78661985844437</v>
      </c>
      <c r="AF20">
        <f t="shared" si="3"/>
        <v>-10.23933099292222</v>
      </c>
      <c r="AG20">
        <f t="shared" si="3"/>
        <v>-10.028808090500362</v>
      </c>
      <c r="AH20">
        <f t="shared" si="4"/>
        <v>-348.84943243995696</v>
      </c>
      <c r="AI20">
        <f t="shared" si="5"/>
        <v>-164.33095166493518</v>
      </c>
      <c r="AJ20">
        <f t="shared" si="6"/>
        <v>56.967595786743516</v>
      </c>
      <c r="AK20">
        <f t="shared" si="20"/>
        <v>43.660327273096669</v>
      </c>
      <c r="AL20">
        <f t="shared" si="7"/>
        <v>-63.703028605095</v>
      </c>
      <c r="AN20">
        <f t="shared" si="8"/>
        <v>50.711308294740356</v>
      </c>
      <c r="AO20">
        <f t="shared" si="8"/>
        <v>-2.5355654147370181</v>
      </c>
      <c r="AP20">
        <f t="shared" si="8"/>
        <v>-2.4834336308577889</v>
      </c>
      <c r="AQ20">
        <f t="shared" si="8"/>
        <v>-86.385580899456329</v>
      </c>
      <c r="AR20">
        <f t="shared" si="8"/>
        <v>-40.693271650310777</v>
      </c>
      <c r="AS20">
        <f t="shared" si="8"/>
        <v>14.106885082377996</v>
      </c>
      <c r="AT20">
        <f t="shared" si="8"/>
        <v>10.811606335051135</v>
      </c>
      <c r="AU20">
        <f t="shared" si="8"/>
        <v>-15.774780232881646</v>
      </c>
      <c r="AW20">
        <v>17</v>
      </c>
      <c r="AX20">
        <f>(R20*SUMPRODUCT(K21:$K$23, X21:$X$23)-$AZ$3*SUMPRODUCT(K20:$K$22, W21:$W$23))/Z20</f>
        <v>322.44928662762788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1.0821000000000001E-2</v>
      </c>
      <c r="O21">
        <f t="shared" si="22"/>
        <v>255.24795420657392</v>
      </c>
      <c r="P21">
        <f t="shared" si="23"/>
        <v>12.762397710328697</v>
      </c>
      <c r="Q21" s="4">
        <f t="shared" si="24"/>
        <v>12.5</v>
      </c>
      <c r="R21">
        <f t="shared" si="0"/>
        <v>50000</v>
      </c>
      <c r="S21">
        <f t="shared" si="12"/>
        <v>237.1177997358169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258.702561160578</v>
      </c>
      <c r="AC21">
        <f t="shared" si="1"/>
        <v>186.27971079284572</v>
      </c>
      <c r="AE21">
        <f t="shared" si="2"/>
        <v>200.52275764637173</v>
      </c>
      <c r="AF21">
        <f t="shared" si="3"/>
        <v>-10.026137882318586</v>
      </c>
      <c r="AG21">
        <f t="shared" si="3"/>
        <v>-9.8199982772480556</v>
      </c>
      <c r="AH21">
        <f t="shared" si="4"/>
        <v>-434.0869293892178</v>
      </c>
      <c r="AI21">
        <f t="shared" si="5"/>
        <v>-253.41030790241271</v>
      </c>
      <c r="AJ21">
        <f t="shared" si="6"/>
        <v>72.422850367732281</v>
      </c>
      <c r="AK21">
        <f t="shared" si="20"/>
        <v>38.438872310082544</v>
      </c>
      <c r="AL21">
        <f t="shared" si="7"/>
        <v>-142.5485852245979</v>
      </c>
      <c r="AN21">
        <f t="shared" si="8"/>
        <v>45.741275700492992</v>
      </c>
      <c r="AO21">
        <f t="shared" si="8"/>
        <v>-2.2870637850246496</v>
      </c>
      <c r="AP21">
        <f t="shared" si="8"/>
        <v>-2.2400412494332009</v>
      </c>
      <c r="AQ21">
        <f t="shared" si="8"/>
        <v>-99.019633223819838</v>
      </c>
      <c r="AR21">
        <f t="shared" si="8"/>
        <v>-57.805462557784701</v>
      </c>
      <c r="AS21">
        <f t="shared" si="8"/>
        <v>16.520387035211577</v>
      </c>
      <c r="AT21">
        <f t="shared" si="8"/>
        <v>8.7682968087455144</v>
      </c>
      <c r="AU21">
        <f t="shared" si="8"/>
        <v>-32.51677871382762</v>
      </c>
      <c r="AW21">
        <v>18</v>
      </c>
      <c r="AX21">
        <f>(R21*SUMPRODUCT(K22:$K$23, X22:$X$23)-$AZ$3*SUMPRODUCT(K21:$K$22, W22:$W$23))/Z21</f>
        <v>237.1177997358169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1.3422999999999999E-2</v>
      </c>
      <c r="O22">
        <f t="shared" si="22"/>
        <v>255.24795420657392</v>
      </c>
      <c r="P22">
        <f t="shared" si="23"/>
        <v>12.762397710328697</v>
      </c>
      <c r="Q22" s="4">
        <f t="shared" si="24"/>
        <v>12.5</v>
      </c>
      <c r="R22">
        <f t="shared" si="0"/>
        <v>50000</v>
      </c>
      <c r="S22">
        <f t="shared" si="12"/>
        <v>129.66419041802703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186.27971079284572</v>
      </c>
      <c r="AC22">
        <f t="shared" si="1"/>
        <v>99.478205665294055</v>
      </c>
      <c r="AE22">
        <f t="shared" si="2"/>
        <v>195.82591309402076</v>
      </c>
      <c r="AF22">
        <f t="shared" si="3"/>
        <v>-9.7912956547010381</v>
      </c>
      <c r="AG22">
        <f t="shared" si="3"/>
        <v>-9.5899844576000746</v>
      </c>
      <c r="AH22">
        <f t="shared" si="4"/>
        <v>-527.25534750200256</v>
      </c>
      <c r="AI22">
        <f t="shared" si="5"/>
        <v>-350.81071452028289</v>
      </c>
      <c r="AJ22">
        <f t="shared" si="6"/>
        <v>86.801505127551664</v>
      </c>
      <c r="AK22">
        <f t="shared" si="20"/>
        <v>31.859681695482866</v>
      </c>
      <c r="AL22">
        <f t="shared" si="7"/>
        <v>-232.14952769724837</v>
      </c>
      <c r="AN22">
        <f t="shared" si="8"/>
        <v>41.148701145350422</v>
      </c>
      <c r="AO22">
        <f t="shared" si="8"/>
        <v>-2.0574350572675209</v>
      </c>
      <c r="AP22">
        <f t="shared" si="8"/>
        <v>-2.0151337389392205</v>
      </c>
      <c r="AQ22">
        <f t="shared" si="8"/>
        <v>-110.79163313402283</v>
      </c>
      <c r="AR22">
        <f t="shared" si="8"/>
        <v>-73.715500784879154</v>
      </c>
      <c r="AS22">
        <f t="shared" si="8"/>
        <v>18.239512519190107</v>
      </c>
      <c r="AT22">
        <f t="shared" si="8"/>
        <v>6.6946427056565296</v>
      </c>
      <c r="AU22">
        <f t="shared" si="8"/>
        <v>-48.781345560032513</v>
      </c>
      <c r="AW22">
        <v>19</v>
      </c>
      <c r="AX22">
        <f>(R22*SUMPRODUCT(K23:$K$23, X23:$X$23)-$AZ$3*SUMPRODUCT(K22:$K$22, W23:$W$23))/Z22</f>
        <v>129.66419041802703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1.6303999999999999E-2</v>
      </c>
      <c r="O23">
        <f t="shared" si="22"/>
        <v>255.24795420657392</v>
      </c>
      <c r="P23">
        <f t="shared" si="23"/>
        <v>12.762397710328697</v>
      </c>
      <c r="Q23" s="4">
        <f t="shared" si="24"/>
        <v>12.5</v>
      </c>
      <c r="R23">
        <f t="shared" si="0"/>
        <v>50000</v>
      </c>
      <c r="S23">
        <f t="shared" si="12"/>
        <v>133.16701559627134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99.478205665294055</v>
      </c>
      <c r="AC23">
        <f t="shared" si="1"/>
        <v>99.478205665294055</v>
      </c>
      <c r="AE23">
        <f t="shared" si="2"/>
        <v>190.67490827599565</v>
      </c>
      <c r="AF23">
        <f t="shared" si="3"/>
        <v>-9.5337454137997835</v>
      </c>
      <c r="AG23">
        <f t="shared" si="3"/>
        <v>-9.3377295064273635</v>
      </c>
      <c r="AH23">
        <f t="shared" si="4"/>
        <v>-625.42042638684643</v>
      </c>
      <c r="AI23">
        <f t="shared" si="5"/>
        <v>-453.61699303107793</v>
      </c>
      <c r="AJ23">
        <f t="shared" si="6"/>
        <v>0</v>
      </c>
      <c r="AK23">
        <f t="shared" si="20"/>
        <v>24.013160603634368</v>
      </c>
      <c r="AL23">
        <f t="shared" si="7"/>
        <v>-429.60383242744354</v>
      </c>
      <c r="AN23">
        <f t="shared" si="8"/>
        <v>36.908031627955701</v>
      </c>
      <c r="AO23">
        <f t="shared" si="8"/>
        <v>-1.8454015813977853</v>
      </c>
      <c r="AP23">
        <f t="shared" si="8"/>
        <v>-1.8074597180750458</v>
      </c>
      <c r="AQ23">
        <f t="shared" si="8"/>
        <v>-121.05964589972862</v>
      </c>
      <c r="AR23">
        <f t="shared" si="8"/>
        <v>-87.80447557124576</v>
      </c>
      <c r="AS23">
        <f t="shared" si="8"/>
        <v>0</v>
      </c>
      <c r="AT23">
        <f t="shared" si="8"/>
        <v>4.648112848509979</v>
      </c>
      <c r="AU23">
        <f t="shared" si="8"/>
        <v>-83.156362722735778</v>
      </c>
      <c r="AW23">
        <v>20</v>
      </c>
      <c r="AX23">
        <f>(R23*SUMPRODUCT(K$23:$K24, X$23:$X24)-$AZ$3*SUMPRODUCT(K$22:$K23, W$23:$W24))/Z23</f>
        <v>133.16701559627134</v>
      </c>
    </row>
    <row r="25" spans="5:50" x14ac:dyDescent="0.25">
      <c r="AN25" s="8">
        <f t="shared" ref="AN25:AU25" si="25">SUM(AN3:AN23)</f>
        <v>2211.3224057014795</v>
      </c>
      <c r="AO25" s="8">
        <f t="shared" si="25"/>
        <v>-302.00208594000435</v>
      </c>
      <c r="AP25" s="8">
        <f t="shared" si="25"/>
        <v>-195.79285647828553</v>
      </c>
      <c r="AQ25" s="8">
        <f t="shared" si="25"/>
        <v>-1262.3346669019857</v>
      </c>
      <c r="AR25" s="8">
        <f t="shared" si="25"/>
        <v>451.19279638120366</v>
      </c>
      <c r="AS25" s="8">
        <f t="shared" si="25"/>
        <v>-205.99310381628379</v>
      </c>
      <c r="AT25" s="8">
        <f t="shared" si="25"/>
        <v>345.75352531411738</v>
      </c>
      <c r="AU25" s="9">
        <f t="shared" si="25"/>
        <v>590.95321787903731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1056.87207928934</v>
      </c>
      <c r="K3">
        <v>1</v>
      </c>
      <c r="L3" s="2">
        <v>0</v>
      </c>
      <c r="O3">
        <f>$C$3</f>
        <v>1056.87207928934</v>
      </c>
      <c r="P3">
        <f>O3*B5</f>
        <v>845.49766343147212</v>
      </c>
      <c r="Q3" s="4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1056.87207928934</v>
      </c>
      <c r="AF3">
        <f t="shared" ref="AF3:AG23" si="3">-$Z3*P3</f>
        <v>-845.49766343147212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111.37441585786792</v>
      </c>
      <c r="AJ3">
        <f t="shared" ref="AJ3:AJ23" si="6">AB3-AC3</f>
        <v>0</v>
      </c>
      <c r="AL3">
        <f t="shared" ref="AL3:AL23" si="7">SUM(AI3:AK3)</f>
        <v>111.37441585786792</v>
      </c>
      <c r="AN3">
        <f t="shared" ref="AN3:AU23" si="8">AE3*$K3</f>
        <v>1056.87207928934</v>
      </c>
      <c r="AO3">
        <f t="shared" si="8"/>
        <v>-845.49766343147212</v>
      </c>
      <c r="AP3">
        <f t="shared" si="8"/>
        <v>-100</v>
      </c>
      <c r="AQ3">
        <f t="shared" si="8"/>
        <v>0</v>
      </c>
      <c r="AR3">
        <f t="shared" si="8"/>
        <v>111.37441585786792</v>
      </c>
      <c r="AS3">
        <f t="shared" si="8"/>
        <v>0</v>
      </c>
      <c r="AT3">
        <f t="shared" si="8"/>
        <v>0</v>
      </c>
      <c r="AU3">
        <f t="shared" si="8"/>
        <v>111.37441585786792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611.55160666946722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</v>
      </c>
      <c r="S4">
        <f t="shared" ref="S4:S23" si="12">AX4</f>
        <v>504.51832180528049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1"/>
        <v>498.23185450194887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-498.23185450194887</v>
      </c>
      <c r="AK4">
        <f t="shared" ref="AK4:AK23" si="20">H4*SUM(AB4:AB4, AE4:AF4)</f>
        <v>0</v>
      </c>
      <c r="AL4">
        <f t="shared" si="7"/>
        <v>-621.24860450194888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-113.31975216752092</v>
      </c>
      <c r="AR4">
        <f t="shared" si="8"/>
        <v>-113.31975216752092</v>
      </c>
      <c r="AS4">
        <f t="shared" si="8"/>
        <v>-458.95790836715474</v>
      </c>
      <c r="AT4">
        <f t="shared" si="8"/>
        <v>0</v>
      </c>
      <c r="AU4">
        <f t="shared" si="8"/>
        <v>-572.27766053467565</v>
      </c>
      <c r="AW4">
        <v>1</v>
      </c>
      <c r="AX4">
        <f>(R4*SUMPRODUCT(K5:$K$23, X5:$X$23)-$AZ$3*SUMPRODUCT(K4:$K$22, W5:$W$23))/Z4</f>
        <v>504.51832180528049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2.6172399999999998E-3</v>
      </c>
      <c r="O5">
        <f t="shared" ref="O5:O23" si="22">$C$3</f>
        <v>1056.87207928934</v>
      </c>
      <c r="P5">
        <f t="shared" ref="P5:P23" si="23">O5*$C$5</f>
        <v>52.843603964467007</v>
      </c>
      <c r="Q5" s="4">
        <f t="shared" ref="Q5:Q23" si="24">$C$8</f>
        <v>12.5</v>
      </c>
      <c r="R5">
        <f t="shared" si="0"/>
        <v>50000</v>
      </c>
      <c r="S5">
        <f t="shared" si="12"/>
        <v>969.04574483825752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498.23185450194887</v>
      </c>
      <c r="AC5">
        <f t="shared" si="1"/>
        <v>944.89677605644465</v>
      </c>
      <c r="AE5">
        <f t="shared" si="2"/>
        <v>1030.5344466387908</v>
      </c>
      <c r="AF5">
        <f t="shared" si="3"/>
        <v>-51.526722331939546</v>
      </c>
      <c r="AG5">
        <f t="shared" si="3"/>
        <v>-12.188495500464693</v>
      </c>
      <c r="AH5">
        <f t="shared" si="4"/>
        <v>-129.23141564123</v>
      </c>
      <c r="AI5">
        <f t="shared" si="5"/>
        <v>837.58781316515649</v>
      </c>
      <c r="AJ5">
        <f t="shared" si="6"/>
        <v>-446.66492155449578</v>
      </c>
      <c r="AK5">
        <f t="shared" si="20"/>
        <v>126.41034523782666</v>
      </c>
      <c r="AL5">
        <f t="shared" si="7"/>
        <v>517.33323684848733</v>
      </c>
      <c r="AN5">
        <f t="shared" si="8"/>
        <v>874.47066835447049</v>
      </c>
      <c r="AO5">
        <f t="shared" si="8"/>
        <v>-43.72353341772353</v>
      </c>
      <c r="AP5">
        <f t="shared" si="8"/>
        <v>-10.342673979788554</v>
      </c>
      <c r="AQ5">
        <f t="shared" si="8"/>
        <v>-109.66065499001336</v>
      </c>
      <c r="AR5">
        <f t="shared" si="8"/>
        <v>710.74380596694505</v>
      </c>
      <c r="AS5">
        <f t="shared" si="8"/>
        <v>-379.02214113873606</v>
      </c>
      <c r="AT5">
        <f t="shared" si="8"/>
        <v>107.26680650762118</v>
      </c>
      <c r="AU5">
        <f t="shared" si="8"/>
        <v>438.98847133583007</v>
      </c>
      <c r="AW5">
        <v>2</v>
      </c>
      <c r="AX5">
        <f>(R5*SUMPRODUCT(K6:$K$23, X6:$X$23)-$AZ$3*SUMPRODUCT(K5:$K$22, W6:$W$23))/Z5</f>
        <v>969.04574483825752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2.8021280000000001E-3</v>
      </c>
      <c r="O6">
        <f t="shared" si="22"/>
        <v>1056.87207928934</v>
      </c>
      <c r="P6">
        <f t="shared" si="23"/>
        <v>52.843603964467007</v>
      </c>
      <c r="Q6" s="4">
        <f t="shared" si="24"/>
        <v>12.5</v>
      </c>
      <c r="R6">
        <f t="shared" si="0"/>
        <v>50000</v>
      </c>
      <c r="S6">
        <f t="shared" si="12"/>
        <v>1396.3432182357512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944.89677605644465</v>
      </c>
      <c r="AC6">
        <f t="shared" si="1"/>
        <v>1344.1151584507616</v>
      </c>
      <c r="AE6">
        <f t="shared" si="2"/>
        <v>1017.3414127445117</v>
      </c>
      <c r="AF6">
        <f t="shared" si="3"/>
        <v>-50.867070637225588</v>
      </c>
      <c r="AG6">
        <f t="shared" si="3"/>
        <v>-12.032456820940318</v>
      </c>
      <c r="AH6">
        <f t="shared" si="4"/>
        <v>-136.61489807890453</v>
      </c>
      <c r="AI6">
        <f t="shared" si="5"/>
        <v>817.82698720744133</v>
      </c>
      <c r="AJ6">
        <f t="shared" si="6"/>
        <v>-399.2183823943169</v>
      </c>
      <c r="AK6">
        <f t="shared" si="20"/>
        <v>163.55984932350677</v>
      </c>
      <c r="AL6">
        <f t="shared" si="7"/>
        <v>582.16845413663123</v>
      </c>
      <c r="AN6">
        <f t="shared" si="8"/>
        <v>795.22646395259915</v>
      </c>
      <c r="AO6">
        <f t="shared" si="8"/>
        <v>-39.761323197629963</v>
      </c>
      <c r="AP6">
        <f t="shared" si="8"/>
        <v>-9.405424737960292</v>
      </c>
      <c r="AQ6">
        <f t="shared" si="8"/>
        <v>-106.78792877353854</v>
      </c>
      <c r="AR6">
        <f t="shared" si="8"/>
        <v>639.2717872434705</v>
      </c>
      <c r="AS6">
        <f t="shared" si="8"/>
        <v>-312.05750458920545</v>
      </c>
      <c r="AT6">
        <f t="shared" si="8"/>
        <v>127.85002064475714</v>
      </c>
      <c r="AU6">
        <f t="shared" si="8"/>
        <v>455.06430329902219</v>
      </c>
      <c r="AW6">
        <v>3</v>
      </c>
      <c r="AX6">
        <f>(R6*SUMPRODUCT(K7:$K$23, X7:$X$23)-$AZ$3*SUMPRODUCT(K6:$K$22, W7:$W$23))/Z6</f>
        <v>1396.3432182357512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3.0140000000000002E-3</v>
      </c>
      <c r="O7">
        <f t="shared" si="22"/>
        <v>1056.87207928934</v>
      </c>
      <c r="P7">
        <f t="shared" si="23"/>
        <v>52.843603964467007</v>
      </c>
      <c r="Q7" s="4">
        <f t="shared" si="24"/>
        <v>12.5</v>
      </c>
      <c r="R7">
        <f t="shared" si="0"/>
        <v>50000</v>
      </c>
      <c r="S7">
        <f t="shared" si="12"/>
        <v>1789.147209048577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1344.1151584507616</v>
      </c>
      <c r="AC7">
        <f t="shared" si="1"/>
        <v>1699.8138619569568</v>
      </c>
      <c r="AE7">
        <f t="shared" si="2"/>
        <v>1004.1017315990547</v>
      </c>
      <c r="AF7">
        <f t="shared" si="3"/>
        <v>-50.205086579952741</v>
      </c>
      <c r="AG7">
        <f t="shared" si="3"/>
        <v>-11.875866427872602</v>
      </c>
      <c r="AH7">
        <f t="shared" si="4"/>
        <v>-145.0632994332565</v>
      </c>
      <c r="AI7">
        <f t="shared" si="5"/>
        <v>796.9574791579729</v>
      </c>
      <c r="AJ7">
        <f t="shared" si="6"/>
        <v>-355.69870350619522</v>
      </c>
      <c r="AK7">
        <f t="shared" si="20"/>
        <v>196.64546604652318</v>
      </c>
      <c r="AL7">
        <f t="shared" si="7"/>
        <v>637.90424169830089</v>
      </c>
      <c r="AN7">
        <f t="shared" si="8"/>
        <v>723.00813465225713</v>
      </c>
      <c r="AO7">
        <f t="shared" si="8"/>
        <v>-36.150406732612865</v>
      </c>
      <c r="AP7">
        <f t="shared" si="8"/>
        <v>-8.5512730066918436</v>
      </c>
      <c r="AQ7">
        <f t="shared" si="8"/>
        <v>-104.45350528647506</v>
      </c>
      <c r="AR7">
        <f t="shared" si="8"/>
        <v>573.85294962647743</v>
      </c>
      <c r="AS7">
        <f t="shared" si="8"/>
        <v>-256.12251032640546</v>
      </c>
      <c r="AT7">
        <f t="shared" si="8"/>
        <v>141.59548491934336</v>
      </c>
      <c r="AU7">
        <f t="shared" si="8"/>
        <v>459.32592421941536</v>
      </c>
      <c r="AW7">
        <v>4</v>
      </c>
      <c r="AX7">
        <f>(R7*SUMPRODUCT(K8:$K$23, X8:$X$23)-$AZ$3*SUMPRODUCT(K7:$K$22, W8:$W$23))/Z7</f>
        <v>1789.147209048577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4.6990000000000001E-3</v>
      </c>
      <c r="O8">
        <f t="shared" si="22"/>
        <v>1056.87207928934</v>
      </c>
      <c r="P8">
        <f t="shared" si="23"/>
        <v>52.843603964467007</v>
      </c>
      <c r="Q8" s="4">
        <f t="shared" si="24"/>
        <v>12.5</v>
      </c>
      <c r="R8">
        <f t="shared" si="0"/>
        <v>50000</v>
      </c>
      <c r="S8">
        <f t="shared" si="12"/>
        <v>2104.5919931613712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1699.8138619569568</v>
      </c>
      <c r="AC8">
        <f t="shared" si="1"/>
        <v>1970.117499590998</v>
      </c>
      <c r="AE8">
        <f t="shared" si="2"/>
        <v>989.34244024628015</v>
      </c>
      <c r="AF8">
        <f t="shared" si="3"/>
        <v>-49.467122012314015</v>
      </c>
      <c r="AG8">
        <f t="shared" si="3"/>
        <v>-11.701303067249302</v>
      </c>
      <c r="AH8">
        <f t="shared" si="4"/>
        <v>-223.2187853782934</v>
      </c>
      <c r="AI8">
        <f t="shared" si="5"/>
        <v>704.95522978842337</v>
      </c>
      <c r="AJ8">
        <f t="shared" si="6"/>
        <v>-270.30363763404125</v>
      </c>
      <c r="AK8">
        <f t="shared" si="20"/>
        <v>225.88348252729767</v>
      </c>
      <c r="AL8">
        <f t="shared" si="7"/>
        <v>660.53507468167982</v>
      </c>
      <c r="AN8">
        <f t="shared" si="8"/>
        <v>656.22606154267407</v>
      </c>
      <c r="AO8">
        <f t="shared" si="8"/>
        <v>-32.811303077133708</v>
      </c>
      <c r="AP8">
        <f t="shared" si="8"/>
        <v>-7.7614178007230112</v>
      </c>
      <c r="AQ8">
        <f t="shared" si="8"/>
        <v>-148.05994207088972</v>
      </c>
      <c r="AR8">
        <f t="shared" si="8"/>
        <v>467.59339859392753</v>
      </c>
      <c r="AS8">
        <f t="shared" si="8"/>
        <v>-179.29109712617725</v>
      </c>
      <c r="AT8">
        <f t="shared" si="8"/>
        <v>149.82742281785914</v>
      </c>
      <c r="AU8">
        <f t="shared" si="8"/>
        <v>438.12972428560948</v>
      </c>
      <c r="AW8">
        <v>5</v>
      </c>
      <c r="AX8">
        <f>(R8*SUMPRODUCT(K9:$K$23, X9:$X$23)-$AZ$3*SUMPRODUCT(K8:$K$22, W9:$W$23))/Z8</f>
        <v>2104.5919931613712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6.5490000000000001E-3</v>
      </c>
      <c r="O9">
        <f t="shared" si="22"/>
        <v>1056.87207928934</v>
      </c>
      <c r="P9">
        <f t="shared" si="23"/>
        <v>52.843603964467007</v>
      </c>
      <c r="Q9" s="4">
        <f t="shared" si="24"/>
        <v>12.5</v>
      </c>
      <c r="R9">
        <f t="shared" si="0"/>
        <v>50000</v>
      </c>
      <c r="S9">
        <f t="shared" si="12"/>
        <v>2349.0301489410572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1970.117499590998</v>
      </c>
      <c r="AC9">
        <f t="shared" si="1"/>
        <v>2162.5468849648919</v>
      </c>
      <c r="AE9">
        <f t="shared" si="2"/>
        <v>972.96981220264445</v>
      </c>
      <c r="AF9">
        <f t="shared" si="3"/>
        <v>-48.648490610132228</v>
      </c>
      <c r="AG9">
        <f t="shared" si="3"/>
        <v>-11.507658202789393</v>
      </c>
      <c r="AH9">
        <f t="shared" si="4"/>
        <v>-306.52733514966275</v>
      </c>
      <c r="AI9">
        <f t="shared" si="5"/>
        <v>606.28632824006013</v>
      </c>
      <c r="AJ9">
        <f t="shared" si="6"/>
        <v>-192.42938537389387</v>
      </c>
      <c r="AK9">
        <f t="shared" si="20"/>
        <v>247.68291880631537</v>
      </c>
      <c r="AL9">
        <f t="shared" si="7"/>
        <v>661.53986167248161</v>
      </c>
      <c r="AN9">
        <f t="shared" si="8"/>
        <v>594.49412517106589</v>
      </c>
      <c r="AO9">
        <f t="shared" si="8"/>
        <v>-29.724706258553297</v>
      </c>
      <c r="AP9">
        <f t="shared" si="8"/>
        <v>-7.0312923486777903</v>
      </c>
      <c r="AQ9">
        <f t="shared" si="8"/>
        <v>-187.29121671131904</v>
      </c>
      <c r="AR9">
        <f t="shared" si="8"/>
        <v>370.44690985251577</v>
      </c>
      <c r="AS9">
        <f t="shared" si="8"/>
        <v>-117.57624715619929</v>
      </c>
      <c r="AT9">
        <f t="shared" si="8"/>
        <v>151.33669954490742</v>
      </c>
      <c r="AU9">
        <f t="shared" si="8"/>
        <v>404.20736224122385</v>
      </c>
      <c r="AW9">
        <v>6</v>
      </c>
      <c r="AX9">
        <f>(R9*SUMPRODUCT(K10:$K$23, X10:$X$23)-$AZ$3*SUMPRODUCT(K9:$K$22, W10:$W$23))/Z9</f>
        <v>2349.0301489410572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8.5349999999999992E-3</v>
      </c>
      <c r="O10">
        <f t="shared" si="22"/>
        <v>1056.87207928934</v>
      </c>
      <c r="P10">
        <f t="shared" si="23"/>
        <v>52.843603964467007</v>
      </c>
      <c r="Q10" s="4">
        <f t="shared" si="24"/>
        <v>12.5</v>
      </c>
      <c r="R10">
        <f t="shared" si="0"/>
        <v>50000</v>
      </c>
      <c r="S10">
        <f t="shared" si="12"/>
        <v>2529.3817649158086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2162.5468849648919</v>
      </c>
      <c r="AC10">
        <f t="shared" si="1"/>
        <v>2285.4206188650346</v>
      </c>
      <c r="AE10">
        <f t="shared" si="2"/>
        <v>954.93581673346841</v>
      </c>
      <c r="AF10">
        <f t="shared" si="3"/>
        <v>-47.746790836673426</v>
      </c>
      <c r="AG10">
        <f t="shared" si="3"/>
        <v>-11.294363758000692</v>
      </c>
      <c r="AH10">
        <f t="shared" si="4"/>
        <v>-392.87145104322985</v>
      </c>
      <c r="AI10">
        <f t="shared" si="5"/>
        <v>503.02321109556442</v>
      </c>
      <c r="AJ10">
        <f t="shared" si="6"/>
        <v>-122.87373390014272</v>
      </c>
      <c r="AK10">
        <f t="shared" si="20"/>
        <v>262.68344136425628</v>
      </c>
      <c r="AL10">
        <f t="shared" si="7"/>
        <v>642.83291855967798</v>
      </c>
      <c r="AN10">
        <f t="shared" si="8"/>
        <v>537.48178523489935</v>
      </c>
      <c r="AO10">
        <f t="shared" si="8"/>
        <v>-26.87408926174497</v>
      </c>
      <c r="AP10">
        <f t="shared" si="8"/>
        <v>-6.3569872334539284</v>
      </c>
      <c r="AQ10">
        <f t="shared" si="8"/>
        <v>-221.12611672358881</v>
      </c>
      <c r="AR10">
        <f t="shared" si="8"/>
        <v>283.12459201611165</v>
      </c>
      <c r="AS10">
        <f t="shared" si="8"/>
        <v>-69.15898712547687</v>
      </c>
      <c r="AT10">
        <f t="shared" si="8"/>
        <v>147.85031888223151</v>
      </c>
      <c r="AU10">
        <f t="shared" si="8"/>
        <v>361.81592377286626</v>
      </c>
      <c r="AW10">
        <v>7</v>
      </c>
      <c r="AX10">
        <f>(R10*SUMPRODUCT(K11:$K$23, X11:$X$23)-$AZ$3*SUMPRODUCT(K10:$K$22, W11:$W$23))/Z10</f>
        <v>2529.3817649158086</v>
      </c>
    </row>
    <row r="11" spans="1:52" x14ac:dyDescent="0.25">
      <c r="A11" t="s">
        <v>33</v>
      </c>
      <c r="C11" s="7">
        <f>AU25</f>
        <v>2300.413180469714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1.0821000000000001E-2</v>
      </c>
      <c r="O11">
        <f t="shared" si="22"/>
        <v>1056.87207928934</v>
      </c>
      <c r="P11">
        <f t="shared" si="23"/>
        <v>52.843603964467007</v>
      </c>
      <c r="Q11" s="4">
        <f t="shared" si="24"/>
        <v>12.5</v>
      </c>
      <c r="R11">
        <f t="shared" si="0"/>
        <v>50000</v>
      </c>
      <c r="S11">
        <f t="shared" si="12"/>
        <v>2648.2065253692235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2285.4206188650346</v>
      </c>
      <c r="AC11">
        <f t="shared" si="1"/>
        <v>2342.9644556438025</v>
      </c>
      <c r="AE11">
        <f t="shared" si="2"/>
        <v>935.05309809326081</v>
      </c>
      <c r="AF11">
        <f t="shared" si="3"/>
        <v>-46.752654904663046</v>
      </c>
      <c r="AG11">
        <f t="shared" si="3"/>
        <v>-11.059203810195358</v>
      </c>
      <c r="AH11">
        <f t="shared" si="4"/>
        <v>-488.865240901302</v>
      </c>
      <c r="AI11">
        <f t="shared" si="5"/>
        <v>388.37599847710038</v>
      </c>
      <c r="AJ11">
        <f t="shared" si="6"/>
        <v>-57.543836778767854</v>
      </c>
      <c r="AK11">
        <f t="shared" si="20"/>
        <v>271.58165872205348</v>
      </c>
      <c r="AL11">
        <f t="shared" si="7"/>
        <v>602.41382042038595</v>
      </c>
      <c r="AN11">
        <f t="shared" si="8"/>
        <v>484.80513221096669</v>
      </c>
      <c r="AO11">
        <f t="shared" si="8"/>
        <v>-24.240256610548336</v>
      </c>
      <c r="AP11">
        <f t="shared" si="8"/>
        <v>-5.7339618212943808</v>
      </c>
      <c r="AQ11">
        <f t="shared" si="8"/>
        <v>-253.46622371691595</v>
      </c>
      <c r="AR11">
        <f t="shared" si="8"/>
        <v>201.36469006220801</v>
      </c>
      <c r="AS11">
        <f t="shared" si="8"/>
        <v>-29.835254761836399</v>
      </c>
      <c r="AT11">
        <f t="shared" si="8"/>
        <v>140.80931043520994</v>
      </c>
      <c r="AU11">
        <f t="shared" si="8"/>
        <v>312.33874573558154</v>
      </c>
      <c r="AW11">
        <v>8</v>
      </c>
      <c r="AX11">
        <f>(R11*SUMPRODUCT(K12:$K$23, X12:$X$23)-$AZ$3*SUMPRODUCT(K11:$K$22, W12:$W$23))/Z11</f>
        <v>2648.2065253692235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1.3422999999999999E-2</v>
      </c>
      <c r="O12">
        <f t="shared" si="22"/>
        <v>1056.87207928934</v>
      </c>
      <c r="P12">
        <f t="shared" si="23"/>
        <v>52.843603964467007</v>
      </c>
      <c r="Q12" s="4">
        <f t="shared" si="24"/>
        <v>12.5</v>
      </c>
      <c r="R12">
        <f t="shared" si="0"/>
        <v>50000</v>
      </c>
      <c r="S12">
        <f t="shared" si="12"/>
        <v>2708.1693363730888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2342.9644556438025</v>
      </c>
      <c r="AC12">
        <f t="shared" si="1"/>
        <v>2339.8938549993172</v>
      </c>
      <c r="AE12">
        <f t="shared" si="2"/>
        <v>913.15134937662242</v>
      </c>
      <c r="AF12">
        <f t="shared" si="3"/>
        <v>-45.657567468831125</v>
      </c>
      <c r="AG12">
        <f t="shared" si="3"/>
        <v>-10.800164079349154</v>
      </c>
      <c r="AH12">
        <f t="shared" si="4"/>
        <v>-593.79077097700917</v>
      </c>
      <c r="AI12">
        <f t="shared" si="5"/>
        <v>262.90284685143297</v>
      </c>
      <c r="AJ12">
        <f t="shared" si="6"/>
        <v>3.0706006444852392</v>
      </c>
      <c r="AK12">
        <f t="shared" si="20"/>
        <v>274.72533230376501</v>
      </c>
      <c r="AL12">
        <f t="shared" si="7"/>
        <v>540.69877979968328</v>
      </c>
      <c r="AN12">
        <f t="shared" si="8"/>
        <v>436.12910207631489</v>
      </c>
      <c r="AO12">
        <f t="shared" si="8"/>
        <v>-21.806455103815747</v>
      </c>
      <c r="AP12">
        <f t="shared" si="8"/>
        <v>-5.1582531914550156</v>
      </c>
      <c r="AQ12">
        <f t="shared" si="8"/>
        <v>-283.5996857960024</v>
      </c>
      <c r="AR12">
        <f t="shared" si="8"/>
        <v>125.56470798504171</v>
      </c>
      <c r="AS12">
        <f t="shared" si="8"/>
        <v>1.466545828168039</v>
      </c>
      <c r="AT12">
        <f t="shared" si="8"/>
        <v>131.21123084037754</v>
      </c>
      <c r="AU12">
        <f t="shared" si="8"/>
        <v>258.24248465358733</v>
      </c>
      <c r="AW12">
        <v>9</v>
      </c>
      <c r="AX12">
        <f>(R12*SUMPRODUCT(K13:$K$23, X13:$X$23)-$AZ$3*SUMPRODUCT(K12:$K$22, W13:$W$23))/Z12</f>
        <v>2708.1693363730888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1.6303999999999999E-2</v>
      </c>
      <c r="O13">
        <f t="shared" si="22"/>
        <v>1056.87207928934</v>
      </c>
      <c r="P13">
        <f t="shared" si="23"/>
        <v>52.843603964467007</v>
      </c>
      <c r="Q13" s="4">
        <f t="shared" si="24"/>
        <v>12.5</v>
      </c>
      <c r="R13">
        <f t="shared" si="0"/>
        <v>50000</v>
      </c>
      <c r="S13">
        <f t="shared" si="12"/>
        <v>2712.957605317873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2339.8938549993172</v>
      </c>
      <c r="AC13">
        <f t="shared" si="1"/>
        <v>2282.3735912637776</v>
      </c>
      <c r="AE13">
        <f t="shared" si="2"/>
        <v>889.13181628261975</v>
      </c>
      <c r="AF13">
        <f t="shared" si="3"/>
        <v>-44.45659081413099</v>
      </c>
      <c r="AG13">
        <f t="shared" si="3"/>
        <v>-10.516076563405953</v>
      </c>
      <c r="AH13">
        <f t="shared" si="4"/>
        <v>-704.34350059883434</v>
      </c>
      <c r="AI13">
        <f t="shared" si="5"/>
        <v>129.81564830624848</v>
      </c>
      <c r="AJ13">
        <f t="shared" si="6"/>
        <v>57.520263735539629</v>
      </c>
      <c r="AK13">
        <f t="shared" si="20"/>
        <v>272.50994535379112</v>
      </c>
      <c r="AL13">
        <f t="shared" si="7"/>
        <v>459.84585739557923</v>
      </c>
      <c r="AN13">
        <f t="shared" si="8"/>
        <v>391.18286228393833</v>
      </c>
      <c r="AO13">
        <f t="shared" si="8"/>
        <v>-19.559143114196917</v>
      </c>
      <c r="AP13">
        <f t="shared" si="8"/>
        <v>-4.6266581115826337</v>
      </c>
      <c r="AQ13">
        <f t="shared" si="8"/>
        <v>-309.88330588291728</v>
      </c>
      <c r="AR13">
        <f t="shared" si="8"/>
        <v>57.113755175241529</v>
      </c>
      <c r="AS13">
        <f t="shared" si="8"/>
        <v>25.306642946902773</v>
      </c>
      <c r="AT13">
        <f t="shared" si="8"/>
        <v>119.89360685575933</v>
      </c>
      <c r="AU13">
        <f t="shared" si="8"/>
        <v>202.31400497790364</v>
      </c>
      <c r="AW13">
        <v>10</v>
      </c>
      <c r="AX13">
        <f>(R13*SUMPRODUCT(K14:$K$23, X14:$X$23)-$AZ$3*SUMPRODUCT(K13:$K$22, W14:$W$23))/Z13</f>
        <v>2712.957605317873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1.9576E-2</v>
      </c>
      <c r="O14">
        <f t="shared" si="22"/>
        <v>1056.87207928934</v>
      </c>
      <c r="P14">
        <f t="shared" si="23"/>
        <v>52.843603964467007</v>
      </c>
      <c r="Q14" s="4">
        <f t="shared" si="24"/>
        <v>12.5</v>
      </c>
      <c r="R14">
        <f t="shared" si="0"/>
        <v>50000</v>
      </c>
      <c r="S14">
        <f t="shared" si="12"/>
        <v>2664.1222863227658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2282.3735912637776</v>
      </c>
      <c r="AC14">
        <f t="shared" si="1"/>
        <v>2175.000748115066</v>
      </c>
      <c r="AE14">
        <f t="shared" si="2"/>
        <v>862.83485368424499</v>
      </c>
      <c r="AF14">
        <f t="shared" si="3"/>
        <v>-43.141742684212254</v>
      </c>
      <c r="AG14">
        <f t="shared" si="3"/>
        <v>-10.205053082966659</v>
      </c>
      <c r="AH14">
        <f t="shared" si="4"/>
        <v>-823.45085922093972</v>
      </c>
      <c r="AI14">
        <f t="shared" si="5"/>
        <v>-13.962801303873562</v>
      </c>
      <c r="AJ14">
        <f t="shared" si="6"/>
        <v>107.37284314871158</v>
      </c>
      <c r="AK14">
        <f t="shared" si="20"/>
        <v>265.45005184611881</v>
      </c>
      <c r="AL14">
        <f t="shared" si="7"/>
        <v>358.86009369095683</v>
      </c>
      <c r="AN14">
        <f t="shared" si="8"/>
        <v>349.68959953741313</v>
      </c>
      <c r="AO14">
        <f t="shared" si="8"/>
        <v>-17.484479976870659</v>
      </c>
      <c r="AP14">
        <f t="shared" si="8"/>
        <v>-4.1359026128846974</v>
      </c>
      <c r="AQ14">
        <f t="shared" si="8"/>
        <v>-333.72805928060649</v>
      </c>
      <c r="AR14">
        <f t="shared" si="8"/>
        <v>-5.6588423329487147</v>
      </c>
      <c r="AS14">
        <f t="shared" si="8"/>
        <v>43.516052187208977</v>
      </c>
      <c r="AT14">
        <f t="shared" si="8"/>
        <v>107.58156318199016</v>
      </c>
      <c r="AU14">
        <f t="shared" si="8"/>
        <v>145.43877303625041</v>
      </c>
      <c r="AW14">
        <v>11</v>
      </c>
      <c r="AX14">
        <f>(R14*SUMPRODUCT(K15:$K$23, X15:$X$23)-$AZ$3*SUMPRODUCT(K14:$K$22, W15:$W$23))/Z14</f>
        <v>2664.1222863227658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2.3283000000000002E-2</v>
      </c>
      <c r="O15">
        <f t="shared" si="22"/>
        <v>1056.87207928934</v>
      </c>
      <c r="P15">
        <f t="shared" si="23"/>
        <v>52.843603964467007</v>
      </c>
      <c r="Q15" s="4">
        <f t="shared" si="24"/>
        <v>12.5</v>
      </c>
      <c r="R15">
        <f t="shared" si="0"/>
        <v>50000</v>
      </c>
      <c r="S15">
        <f t="shared" si="12"/>
        <v>2562.6488506767314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2175.000748115066</v>
      </c>
      <c r="AC15">
        <f t="shared" si="1"/>
        <v>2022.5241294443558</v>
      </c>
      <c r="AE15">
        <f t="shared" si="2"/>
        <v>834.11712124907217</v>
      </c>
      <c r="AF15">
        <f t="shared" si="3"/>
        <v>-41.705856062453613</v>
      </c>
      <c r="AG15">
        <f t="shared" si="3"/>
        <v>-9.8653983012062785</v>
      </c>
      <c r="AH15">
        <f t="shared" si="4"/>
        <v>-950.41700372285095</v>
      </c>
      <c r="AI15">
        <f t="shared" si="5"/>
        <v>-167.8711368374386</v>
      </c>
      <c r="AJ15">
        <f t="shared" si="6"/>
        <v>152.4766186707102</v>
      </c>
      <c r="AK15">
        <f t="shared" si="20"/>
        <v>253.92738080225178</v>
      </c>
      <c r="AL15">
        <f t="shared" si="7"/>
        <v>238.53286263552337</v>
      </c>
      <c r="AN15">
        <f t="shared" si="8"/>
        <v>311.4034634238995</v>
      </c>
      <c r="AO15">
        <f t="shared" si="8"/>
        <v>-15.570173171194975</v>
      </c>
      <c r="AP15">
        <f t="shared" si="8"/>
        <v>-3.6830789355473939</v>
      </c>
      <c r="AQ15">
        <f t="shared" si="8"/>
        <v>-354.82204970575668</v>
      </c>
      <c r="AR15">
        <f t="shared" si="8"/>
        <v>-62.671838388599532</v>
      </c>
      <c r="AS15">
        <f t="shared" si="8"/>
        <v>56.924556438934488</v>
      </c>
      <c r="AT15">
        <f t="shared" si="8"/>
        <v>94.799475787727772</v>
      </c>
      <c r="AU15">
        <f t="shared" si="8"/>
        <v>89.05219383806272</v>
      </c>
      <c r="AW15">
        <v>12</v>
      </c>
      <c r="AX15">
        <f>(R15*SUMPRODUCT(K16:$K$23, X16:$X$23)-$AZ$3*SUMPRODUCT(K15:$K$22, W16:$W$23))/Z15</f>
        <v>2562.6488506767314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2.7149E-2</v>
      </c>
      <c r="O16">
        <f t="shared" si="22"/>
        <v>1056.87207928934</v>
      </c>
      <c r="P16">
        <f t="shared" si="23"/>
        <v>52.843603964467007</v>
      </c>
      <c r="Q16" s="4">
        <f t="shared" si="24"/>
        <v>12.5</v>
      </c>
      <c r="R16">
        <f t="shared" si="0"/>
        <v>50000</v>
      </c>
      <c r="S16">
        <f t="shared" si="12"/>
        <v>2413.7983868780684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2022.5241294443558</v>
      </c>
      <c r="AC16">
        <f t="shared" si="1"/>
        <v>1834.2760242695745</v>
      </c>
      <c r="AE16">
        <f t="shared" si="2"/>
        <v>803.13050431179033</v>
      </c>
      <c r="AF16">
        <f t="shared" si="3"/>
        <v>-40.156525215589525</v>
      </c>
      <c r="AG16">
        <f t="shared" si="3"/>
        <v>-9.4989086197147667</v>
      </c>
      <c r="AH16">
        <f t="shared" si="4"/>
        <v>-1071.3427939177968</v>
      </c>
      <c r="AI16">
        <f t="shared" si="5"/>
        <v>-317.86772344131077</v>
      </c>
      <c r="AJ16">
        <f t="shared" si="6"/>
        <v>188.24810517478136</v>
      </c>
      <c r="AK16">
        <f t="shared" si="20"/>
        <v>238.36064414403253</v>
      </c>
      <c r="AL16">
        <f t="shared" si="7"/>
        <v>108.74102587750312</v>
      </c>
      <c r="AN16">
        <f t="shared" si="8"/>
        <v>276.20013795599465</v>
      </c>
      <c r="AO16">
        <f t="shared" si="8"/>
        <v>-13.810006897799736</v>
      </c>
      <c r="AP16">
        <f t="shared" si="8"/>
        <v>-3.2667167504050809</v>
      </c>
      <c r="AQ16">
        <f t="shared" si="8"/>
        <v>-368.43953241673955</v>
      </c>
      <c r="AR16">
        <f t="shared" si="8"/>
        <v>-109.31611810894968</v>
      </c>
      <c r="AS16">
        <f t="shared" si="8"/>
        <v>64.73935722785609</v>
      </c>
      <c r="AT16">
        <f t="shared" si="8"/>
        <v>81.973281356404641</v>
      </c>
      <c r="AU16">
        <f t="shared" si="8"/>
        <v>37.396520475311036</v>
      </c>
      <c r="AW16">
        <v>13</v>
      </c>
      <c r="AX16">
        <f>(R16*SUMPRODUCT(K17:$K$23, X17:$X$23)-$AZ$3*SUMPRODUCT(K16:$K$22, W17:$W$23))/Z16</f>
        <v>2413.7983868780684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3.1286000000000001E-2</v>
      </c>
      <c r="O17">
        <f t="shared" si="22"/>
        <v>1056.87207928934</v>
      </c>
      <c r="P17">
        <f t="shared" si="23"/>
        <v>52.843603964467007</v>
      </c>
      <c r="Q17" s="4">
        <f t="shared" si="24"/>
        <v>12.5</v>
      </c>
      <c r="R17">
        <f t="shared" si="0"/>
        <v>50000</v>
      </c>
      <c r="S17">
        <f t="shared" si="12"/>
        <v>2220.2141006644792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1834.2760242695745</v>
      </c>
      <c r="AC17">
        <f t="shared" si="1"/>
        <v>1617.5124147610884</v>
      </c>
      <c r="AE17">
        <f t="shared" si="2"/>
        <v>769.97245831077385</v>
      </c>
      <c r="AF17">
        <f t="shared" si="3"/>
        <v>-38.498622915538697</v>
      </c>
      <c r="AG17">
        <f t="shared" si="3"/>
        <v>-9.1067366784412229</v>
      </c>
      <c r="AH17">
        <f t="shared" si="4"/>
        <v>-1188.7314203055848</v>
      </c>
      <c r="AI17">
        <f t="shared" si="5"/>
        <v>-466.36432158879097</v>
      </c>
      <c r="AJ17">
        <f t="shared" si="6"/>
        <v>216.76360950848607</v>
      </c>
      <c r="AK17">
        <f t="shared" si="20"/>
        <v>219.55634699123712</v>
      </c>
      <c r="AL17">
        <f t="shared" si="7"/>
        <v>-30.044365089067782</v>
      </c>
      <c r="AN17">
        <f t="shared" si="8"/>
        <v>243.92388442253807</v>
      </c>
      <c r="AO17">
        <f t="shared" si="8"/>
        <v>-12.196194221126905</v>
      </c>
      <c r="AP17">
        <f t="shared" si="8"/>
        <v>-2.8849740806209598</v>
      </c>
      <c r="AQ17">
        <f t="shared" si="8"/>
        <v>-376.58487968802939</v>
      </c>
      <c r="AR17">
        <f t="shared" si="8"/>
        <v>-147.7421635672392</v>
      </c>
      <c r="AS17">
        <f t="shared" si="8"/>
        <v>68.669757030996777</v>
      </c>
      <c r="AT17">
        <f t="shared" si="8"/>
        <v>69.554483968450569</v>
      </c>
      <c r="AU17">
        <f t="shared" si="8"/>
        <v>-9.5179225677918815</v>
      </c>
      <c r="AW17">
        <v>14</v>
      </c>
      <c r="AX17">
        <f>(R17*SUMPRODUCT(K18:$K$23, X18:$X$23)-$AZ$3*SUMPRODUCT(K17:$K$22, W18:$W$23))/Z17</f>
        <v>2220.2141006644792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3.5844000000000001E-2</v>
      </c>
      <c r="O18">
        <f t="shared" si="22"/>
        <v>1056.87207928934</v>
      </c>
      <c r="P18">
        <f t="shared" si="23"/>
        <v>52.843603964467007</v>
      </c>
      <c r="Q18" s="4">
        <f t="shared" si="24"/>
        <v>12.5</v>
      </c>
      <c r="R18">
        <f t="shared" si="0"/>
        <v>50000</v>
      </c>
      <c r="S18">
        <f t="shared" si="12"/>
        <v>1981.7981433030866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1617.5124147610884</v>
      </c>
      <c r="AC18">
        <f t="shared" si="1"/>
        <v>1377.6267558050722</v>
      </c>
      <c r="AE18">
        <f t="shared" si="2"/>
        <v>734.67384093197472</v>
      </c>
      <c r="AF18">
        <f t="shared" si="3"/>
        <v>-36.73369204659874</v>
      </c>
      <c r="AG18">
        <f t="shared" si="3"/>
        <v>-8.6892474421547625</v>
      </c>
      <c r="AH18">
        <f t="shared" si="4"/>
        <v>-1305.6874780081887</v>
      </c>
      <c r="AI18">
        <f t="shared" si="5"/>
        <v>-616.43657656496748</v>
      </c>
      <c r="AJ18">
        <f t="shared" si="6"/>
        <v>239.88565895601619</v>
      </c>
      <c r="AK18">
        <f t="shared" si="20"/>
        <v>198.13790677635529</v>
      </c>
      <c r="AL18">
        <f t="shared" si="7"/>
        <v>-178.413010832596</v>
      </c>
      <c r="AN18">
        <f t="shared" si="8"/>
        <v>214.39521087967566</v>
      </c>
      <c r="AO18">
        <f t="shared" si="8"/>
        <v>-10.719760543983783</v>
      </c>
      <c r="AP18">
        <f t="shared" si="8"/>
        <v>-2.5357280114713463</v>
      </c>
      <c r="AQ18">
        <f t="shared" si="8"/>
        <v>-381.03050169229749</v>
      </c>
      <c r="AR18">
        <f t="shared" si="8"/>
        <v>-179.89077936807695</v>
      </c>
      <c r="AS18">
        <f t="shared" si="8"/>
        <v>70.004311537270468</v>
      </c>
      <c r="AT18">
        <f t="shared" si="8"/>
        <v>57.821329602107774</v>
      </c>
      <c r="AU18">
        <f t="shared" si="8"/>
        <v>-52.065138228698714</v>
      </c>
      <c r="AW18">
        <v>15</v>
      </c>
      <c r="AX18">
        <f>(R18*SUMPRODUCT(K19:$K$23, X19:$X$23)-$AZ$3*SUMPRODUCT(K18:$K$22, W19:$W$23))/Z18</f>
        <v>1981.7981433030866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4.1295999999999999E-2</v>
      </c>
      <c r="O19">
        <f t="shared" si="22"/>
        <v>1056.87207928934</v>
      </c>
      <c r="P19">
        <f t="shared" si="23"/>
        <v>52.843603964467007</v>
      </c>
      <c r="Q19" s="4">
        <f t="shared" si="24"/>
        <v>12.5</v>
      </c>
      <c r="R19">
        <f t="shared" si="0"/>
        <v>50000</v>
      </c>
      <c r="S19">
        <f t="shared" si="12"/>
        <v>1691.9960932076117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1377.6267558050722</v>
      </c>
      <c r="AC19">
        <f t="shared" si="1"/>
        <v>1115.8408058349148</v>
      </c>
      <c r="AE19">
        <f t="shared" si="2"/>
        <v>696.98801158752815</v>
      </c>
      <c r="AF19">
        <f t="shared" si="3"/>
        <v>-34.849400579376407</v>
      </c>
      <c r="AG19">
        <f t="shared" si="3"/>
        <v>-8.2435238053619919</v>
      </c>
      <c r="AH19">
        <f t="shared" si="4"/>
        <v>-1435.3246494848922</v>
      </c>
      <c r="AI19">
        <f t="shared" si="5"/>
        <v>-781.42956228210244</v>
      </c>
      <c r="AJ19">
        <f t="shared" si="6"/>
        <v>261.78594997015739</v>
      </c>
      <c r="AK19">
        <f t="shared" si="20"/>
        <v>174.54680196894122</v>
      </c>
      <c r="AL19">
        <f t="shared" si="7"/>
        <v>-345.09681034300382</v>
      </c>
      <c r="AN19">
        <f t="shared" si="8"/>
        <v>187.36444394512</v>
      </c>
      <c r="AO19">
        <f t="shared" si="8"/>
        <v>-9.3682221972560011</v>
      </c>
      <c r="AP19">
        <f t="shared" si="8"/>
        <v>-2.2160255675302167</v>
      </c>
      <c r="AQ19">
        <f t="shared" si="8"/>
        <v>-385.84423312952333</v>
      </c>
      <c r="AR19">
        <f t="shared" si="8"/>
        <v>-210.06403694918953</v>
      </c>
      <c r="AS19">
        <f t="shared" si="8"/>
        <v>70.373346647790797</v>
      </c>
      <c r="AT19">
        <f t="shared" si="8"/>
        <v>46.921703027316248</v>
      </c>
      <c r="AU19">
        <f t="shared" si="8"/>
        <v>-92.768987274082477</v>
      </c>
      <c r="AW19">
        <v>16</v>
      </c>
      <c r="AX19">
        <f>(R19*SUMPRODUCT(K20:$K$23, X20:$X$23)-$AZ$3*SUMPRODUCT(K19:$K$22, W20:$W$23))/Z19</f>
        <v>1691.9960932076117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4.7109999999999999E-2</v>
      </c>
      <c r="O20">
        <f t="shared" si="22"/>
        <v>1056.87207928934</v>
      </c>
      <c r="P20">
        <f t="shared" si="23"/>
        <v>52.843603964467007</v>
      </c>
      <c r="Q20" s="4">
        <f t="shared" si="24"/>
        <v>12.5</v>
      </c>
      <c r="R20">
        <f t="shared" si="0"/>
        <v>50000</v>
      </c>
      <c r="S20">
        <f t="shared" si="12"/>
        <v>1350.211657393809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1115.8408058349148</v>
      </c>
      <c r="AC20">
        <f t="shared" si="1"/>
        <v>839.58711793676446</v>
      </c>
      <c r="AE20">
        <f t="shared" si="2"/>
        <v>657.18302624576438</v>
      </c>
      <c r="AF20">
        <f t="shared" si="3"/>
        <v>-32.859151312288226</v>
      </c>
      <c r="AG20">
        <f t="shared" si="3"/>
        <v>-7.772736160837769</v>
      </c>
      <c r="AH20">
        <f t="shared" si="4"/>
        <v>-1553.4096258824138</v>
      </c>
      <c r="AI20">
        <f t="shared" si="5"/>
        <v>-936.85848710977541</v>
      </c>
      <c r="AJ20">
        <f t="shared" si="6"/>
        <v>276.25368789815036</v>
      </c>
      <c r="AK20">
        <f t="shared" si="20"/>
        <v>148.90937206271278</v>
      </c>
      <c r="AL20">
        <f t="shared" si="7"/>
        <v>-511.69542714891224</v>
      </c>
      <c r="AN20">
        <f t="shared" si="8"/>
        <v>162.73822514896682</v>
      </c>
      <c r="AO20">
        <f t="shared" si="8"/>
        <v>-8.1369112574483431</v>
      </c>
      <c r="AP20">
        <f t="shared" si="8"/>
        <v>-1.924762565144059</v>
      </c>
      <c r="AQ20">
        <f t="shared" si="8"/>
        <v>-384.67080759764815</v>
      </c>
      <c r="AR20">
        <f t="shared" si="8"/>
        <v>-231.99425627127371</v>
      </c>
      <c r="AS20">
        <f t="shared" si="8"/>
        <v>68.408697522551634</v>
      </c>
      <c r="AT20">
        <f t="shared" si="8"/>
        <v>36.874426072700487</v>
      </c>
      <c r="AU20">
        <f t="shared" si="8"/>
        <v>-126.71113267602159</v>
      </c>
      <c r="AW20">
        <v>17</v>
      </c>
      <c r="AX20">
        <f>(R20*SUMPRODUCT(K21:$K$23, X21:$X$23)-$AZ$3*SUMPRODUCT(K20:$K$22, W21:$W$23))/Z20</f>
        <v>1350.211657393809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5.2900999999999997E-2</v>
      </c>
      <c r="O21">
        <f t="shared" si="22"/>
        <v>1056.87207928934</v>
      </c>
      <c r="P21">
        <f t="shared" si="23"/>
        <v>52.843603964467007</v>
      </c>
      <c r="Q21" s="4">
        <f t="shared" si="24"/>
        <v>12.5</v>
      </c>
      <c r="R21">
        <f t="shared" si="0"/>
        <v>50000</v>
      </c>
      <c r="S21">
        <f t="shared" si="12"/>
        <v>958.58327735437786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839.58711793676446</v>
      </c>
      <c r="AC21">
        <f t="shared" si="1"/>
        <v>558.57209558791612</v>
      </c>
      <c r="AE21">
        <f t="shared" si="2"/>
        <v>615.84555671187957</v>
      </c>
      <c r="AF21">
        <f t="shared" si="3"/>
        <v>-30.792277835593985</v>
      </c>
      <c r="AG21">
        <f t="shared" si="3"/>
        <v>-7.2838232835849128</v>
      </c>
      <c r="AH21">
        <f t="shared" si="4"/>
        <v>-1644.7420625779152</v>
      </c>
      <c r="AI21">
        <f t="shared" si="5"/>
        <v>-1066.9726069852145</v>
      </c>
      <c r="AJ21">
        <f t="shared" si="6"/>
        <v>281.01502234884833</v>
      </c>
      <c r="AK21">
        <f t="shared" si="20"/>
        <v>121.90932803608634</v>
      </c>
      <c r="AL21">
        <f t="shared" si="7"/>
        <v>-664.04825660027984</v>
      </c>
      <c r="AN21">
        <f t="shared" si="8"/>
        <v>140.48062040000264</v>
      </c>
      <c r="AO21">
        <f t="shared" si="8"/>
        <v>-7.0240310200001339</v>
      </c>
      <c r="AP21">
        <f t="shared" si="8"/>
        <v>-1.661513999102715</v>
      </c>
      <c r="AQ21">
        <f t="shared" si="8"/>
        <v>-375.18235348253592</v>
      </c>
      <c r="AR21">
        <f t="shared" si="8"/>
        <v>-243.38727810163607</v>
      </c>
      <c r="AS21">
        <f t="shared" si="8"/>
        <v>64.102378024878774</v>
      </c>
      <c r="AT21">
        <f t="shared" si="8"/>
        <v>27.808754724959581</v>
      </c>
      <c r="AU21">
        <f t="shared" si="8"/>
        <v>-151.47614535179773</v>
      </c>
      <c r="AW21">
        <v>18</v>
      </c>
      <c r="AX21">
        <f>(R21*SUMPRODUCT(K22:$K$23, X22:$X$23)-$AZ$3*SUMPRODUCT(K21:$K$22, W22:$W$23))/Z21</f>
        <v>958.58327735437786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5.9271999999999998E-2</v>
      </c>
      <c r="O22">
        <f t="shared" si="22"/>
        <v>1056.87207928934</v>
      </c>
      <c r="P22">
        <f t="shared" si="23"/>
        <v>52.843603964467007</v>
      </c>
      <c r="Q22" s="4">
        <f t="shared" si="24"/>
        <v>12.5</v>
      </c>
      <c r="R22">
        <f t="shared" si="0"/>
        <v>50000</v>
      </c>
      <c r="S22">
        <f t="shared" si="12"/>
        <v>510.72508001761588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558.57209558791612</v>
      </c>
      <c r="AC22">
        <f t="shared" si="1"/>
        <v>276.98697808192196</v>
      </c>
      <c r="AE22">
        <f t="shared" si="2"/>
        <v>573.1847033073343</v>
      </c>
      <c r="AF22">
        <f t="shared" si="3"/>
        <v>-28.659235165366717</v>
      </c>
      <c r="AG22">
        <f t="shared" si="3"/>
        <v>-6.7792582770844181</v>
      </c>
      <c r="AH22">
        <f t="shared" si="4"/>
        <v>-1726.9070946585796</v>
      </c>
      <c r="AI22">
        <f t="shared" si="5"/>
        <v>-1189.1608847936964</v>
      </c>
      <c r="AJ22">
        <f t="shared" si="6"/>
        <v>281.58511750599416</v>
      </c>
      <c r="AK22">
        <f t="shared" si="20"/>
        <v>94.394264723493635</v>
      </c>
      <c r="AL22">
        <f t="shared" si="7"/>
        <v>-813.18150256420859</v>
      </c>
      <c r="AN22">
        <f t="shared" si="8"/>
        <v>120.44272223643728</v>
      </c>
      <c r="AO22">
        <f t="shared" si="8"/>
        <v>-6.0221361118218644</v>
      </c>
      <c r="AP22">
        <f t="shared" si="8"/>
        <v>-1.4245186881725687</v>
      </c>
      <c r="AQ22">
        <f t="shared" si="8"/>
        <v>-362.87324195840029</v>
      </c>
      <c r="AR22">
        <f t="shared" si="8"/>
        <v>-249.87717452195741</v>
      </c>
      <c r="AS22">
        <f t="shared" si="8"/>
        <v>59.16919606890535</v>
      </c>
      <c r="AT22">
        <f t="shared" si="8"/>
        <v>19.834971417073053</v>
      </c>
      <c r="AU22">
        <f t="shared" si="8"/>
        <v>-170.87300703597901</v>
      </c>
      <c r="AW22">
        <v>19</v>
      </c>
      <c r="AX22">
        <f>(R22*SUMPRODUCT(K23:$K$23, X23:$X$23)-$AZ$3*SUMPRODUCT(K22:$K$22, W23:$W$23))/Z22</f>
        <v>510.72508001761588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6.6047999999999996E-2</v>
      </c>
      <c r="O23">
        <f t="shared" si="22"/>
        <v>1056.87207928934</v>
      </c>
      <c r="P23">
        <f t="shared" si="23"/>
        <v>52.843603964467007</v>
      </c>
      <c r="Q23" s="4">
        <f t="shared" si="24"/>
        <v>12.5</v>
      </c>
      <c r="R23">
        <f t="shared" si="0"/>
        <v>50000</v>
      </c>
      <c r="S23">
        <f t="shared" si="12"/>
        <v>552.76148546419722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276.98697808192196</v>
      </c>
      <c r="AC23">
        <f t="shared" si="1"/>
        <v>276.98697808192196</v>
      </c>
      <c r="AE23">
        <f t="shared" si="2"/>
        <v>529.59515299021814</v>
      </c>
      <c r="AF23">
        <f t="shared" si="3"/>
        <v>-26.479757649510908</v>
      </c>
      <c r="AG23">
        <f t="shared" si="3"/>
        <v>-6.2637092436287025</v>
      </c>
      <c r="AH23">
        <f t="shared" si="4"/>
        <v>-1791.0258027394866</v>
      </c>
      <c r="AI23">
        <f t="shared" si="5"/>
        <v>-1294.1741166424081</v>
      </c>
      <c r="AJ23">
        <f t="shared" si="6"/>
        <v>0</v>
      </c>
      <c r="AK23">
        <f t="shared" si="20"/>
        <v>66.754920298521228</v>
      </c>
      <c r="AL23">
        <f t="shared" si="7"/>
        <v>-1227.4191963438868</v>
      </c>
      <c r="AN23">
        <f t="shared" si="8"/>
        <v>102.51120524092433</v>
      </c>
      <c r="AO23">
        <f t="shared" si="8"/>
        <v>-5.1255602620462168</v>
      </c>
      <c r="AP23">
        <f t="shared" si="8"/>
        <v>-1.2124362925484642</v>
      </c>
      <c r="AQ23">
        <f t="shared" si="8"/>
        <v>-346.68031348053131</v>
      </c>
      <c r="AR23">
        <f t="shared" si="8"/>
        <v>-250.50710479420164</v>
      </c>
      <c r="AS23">
        <f t="shared" si="8"/>
        <v>0</v>
      </c>
      <c r="AT23">
        <f t="shared" si="8"/>
        <v>12.921431204431077</v>
      </c>
      <c r="AU23">
        <f t="shared" si="8"/>
        <v>-237.58567358977058</v>
      </c>
      <c r="AW23">
        <v>20</v>
      </c>
      <c r="AX23">
        <f>(R23*SUMPRODUCT(K$23:$K24, X$23:$X24)-$AZ$3*SUMPRODUCT(K$22:$K23, W$23:$W24))/Z23</f>
        <v>552.76148546419722</v>
      </c>
    </row>
    <row r="25" spans="5:50" x14ac:dyDescent="0.25">
      <c r="AN25" s="8">
        <f t="shared" ref="AN25:AU25" si="25">SUM(AN3:AN23)</f>
        <v>8659.0459279594997</v>
      </c>
      <c r="AO25" s="8">
        <f t="shared" si="25"/>
        <v>-1225.6063558649805</v>
      </c>
      <c r="AP25" s="8">
        <f t="shared" si="25"/>
        <v>-189.91359973505493</v>
      </c>
      <c r="AQ25" s="8">
        <f t="shared" si="25"/>
        <v>-5507.5043045512502</v>
      </c>
      <c r="AR25" s="8">
        <f t="shared" si="25"/>
        <v>1736.0216678082149</v>
      </c>
      <c r="AS25" s="8">
        <f t="shared" si="25"/>
        <v>-1209.3408091297272</v>
      </c>
      <c r="AT25" s="8">
        <f t="shared" si="25"/>
        <v>1773.7323217912278</v>
      </c>
      <c r="AU25" s="9">
        <f t="shared" si="25"/>
        <v>2300.413180469714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3856.4707562443759</v>
      </c>
      <c r="K3">
        <v>1</v>
      </c>
      <c r="L3" s="2">
        <v>0</v>
      </c>
      <c r="O3">
        <f>$C$3</f>
        <v>3856.4707562443759</v>
      </c>
      <c r="P3">
        <f>O3*B5</f>
        <v>3085.1766049955008</v>
      </c>
      <c r="Q3" s="4">
        <f>B8</f>
        <v>100</v>
      </c>
      <c r="R3">
        <f t="shared" ref="R3:R23" si="0">$C$6</f>
        <v>50000</v>
      </c>
      <c r="S3">
        <f>AX3</f>
        <v>-1.8189894035458565E-12</v>
      </c>
      <c r="W3">
        <v>1</v>
      </c>
      <c r="Z3">
        <v>1</v>
      </c>
      <c r="AC3">
        <f t="shared" ref="AC3:AC23" si="1">S3*Z3</f>
        <v>-1.8189894035458565E-12</v>
      </c>
      <c r="AE3">
        <f t="shared" ref="AE3:AE23" si="2">$Z3*O3</f>
        <v>3856.4707562443759</v>
      </c>
      <c r="AF3">
        <f t="shared" ref="AF3:AG23" si="3">-$Z3*P3</f>
        <v>-3085.1766049955008</v>
      </c>
      <c r="AG3">
        <f t="shared" si="3"/>
        <v>-100</v>
      </c>
      <c r="AH3">
        <f t="shared" ref="AH3:AH23" si="4">-X3*R3</f>
        <v>0</v>
      </c>
      <c r="AI3">
        <f t="shared" ref="AI3:AI23" si="5">SUM(AE3:AH3)</f>
        <v>671.2941512488751</v>
      </c>
      <c r="AJ3">
        <f t="shared" ref="AJ3:AJ23" si="6">AB3-AC3</f>
        <v>1.8189894035458565E-12</v>
      </c>
      <c r="AL3">
        <f t="shared" ref="AL3:AL23" si="7">SUM(AI3:AK3)</f>
        <v>671.29415124887691</v>
      </c>
      <c r="AN3">
        <f t="shared" ref="AN3:AU23" si="8">AE3*$K3</f>
        <v>3856.4707562443759</v>
      </c>
      <c r="AO3">
        <f t="shared" si="8"/>
        <v>-3085.1766049955008</v>
      </c>
      <c r="AP3">
        <f t="shared" si="8"/>
        <v>-100</v>
      </c>
      <c r="AQ3">
        <f t="shared" si="8"/>
        <v>0</v>
      </c>
      <c r="AR3">
        <f t="shared" si="8"/>
        <v>671.2941512488751</v>
      </c>
      <c r="AS3">
        <f t="shared" si="8"/>
        <v>1.8189894035458565E-12</v>
      </c>
      <c r="AT3">
        <f t="shared" si="8"/>
        <v>0</v>
      </c>
      <c r="AU3">
        <f t="shared" si="8"/>
        <v>671.29415124887691</v>
      </c>
      <c r="AW3">
        <v>0</v>
      </c>
      <c r="AX3">
        <f>(R3*SUMPRODUCT(K4:$K$23, X4:$X$23)-$AZ$3*SUMPRODUCT(K3:$K$22, W4:$W$23))/Z3</f>
        <v>-1.8189894035458565E-12</v>
      </c>
      <c r="AZ3">
        <f>$C$6*SUMPRODUCT(K4:$K$23, X4:$X$23)/SUMPRODUCT(K3:K22, W4:W23)</f>
        <v>2169.4978816853827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</v>
      </c>
      <c r="S4">
        <f t="shared" ref="S4:S23" si="12">AX4</f>
        <v>1306.494277773663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-1.8189894035458565E-12</v>
      </c>
      <c r="AC4">
        <f t="shared" si="1"/>
        <v>1267.8534030142291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-1267.8534030142309</v>
      </c>
      <c r="AK4">
        <f t="shared" ref="AK4:AK23" si="20">H4*SUM(AB4:AB4, AE4:AF4)</f>
        <v>-1.5565456124022605E-13</v>
      </c>
      <c r="AL4">
        <f t="shared" si="7"/>
        <v>-2246.6534030142311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-901.64447867115223</v>
      </c>
      <c r="AR4">
        <f t="shared" si="8"/>
        <v>-901.64447867115223</v>
      </c>
      <c r="AS4">
        <f t="shared" si="8"/>
        <v>-1167.9127713447206</v>
      </c>
      <c r="AT4">
        <f t="shared" si="8"/>
        <v>-1.4338483420742803E-13</v>
      </c>
      <c r="AU4">
        <f t="shared" si="8"/>
        <v>-2069.5572500158728</v>
      </c>
      <c r="AW4">
        <v>1</v>
      </c>
      <c r="AX4">
        <f>(R4*SUMPRODUCT(K5:$K$23, X5:$X$23)-$AZ$3*SUMPRODUCT(K4:$K$22, W5:$W$23))/Z4</f>
        <v>1306.494277773663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2.3283000000000002E-2</v>
      </c>
      <c r="O5">
        <f t="shared" ref="O5:O23" si="22">$C$3</f>
        <v>3856.4707562443759</v>
      </c>
      <c r="P5">
        <f t="shared" ref="P5:P23" si="23">O5*$C$5</f>
        <v>192.8235378122188</v>
      </c>
      <c r="Q5" s="4">
        <f t="shared" ref="Q5:Q23" si="24">$C$8</f>
        <v>12.5</v>
      </c>
      <c r="R5">
        <f t="shared" si="0"/>
        <v>50000</v>
      </c>
      <c r="S5">
        <f t="shared" si="12"/>
        <v>2396.9024943934774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1267.8534030142291</v>
      </c>
      <c r="AC5">
        <f t="shared" si="1"/>
        <v>2248.5950586011986</v>
      </c>
      <c r="AE5">
        <f t="shared" si="2"/>
        <v>3617.8530859785524</v>
      </c>
      <c r="AF5">
        <f t="shared" si="3"/>
        <v>-180.89265429892762</v>
      </c>
      <c r="AG5">
        <f t="shared" si="3"/>
        <v>-11.726567225099998</v>
      </c>
      <c r="AH5">
        <f t="shared" si="4"/>
        <v>-1129.7190995999999</v>
      </c>
      <c r="AI5">
        <f t="shared" si="5"/>
        <v>2295.5147648545249</v>
      </c>
      <c r="AJ5">
        <f t="shared" si="6"/>
        <v>-980.7416555869695</v>
      </c>
      <c r="AK5">
        <f t="shared" si="20"/>
        <v>402.60032946242251</v>
      </c>
      <c r="AL5">
        <f t="shared" si="7"/>
        <v>1717.3734387299778</v>
      </c>
      <c r="AN5">
        <f t="shared" si="8"/>
        <v>3069.9666725578641</v>
      </c>
      <c r="AO5">
        <f t="shared" si="8"/>
        <v>-153.4983336278932</v>
      </c>
      <c r="AP5">
        <f t="shared" si="8"/>
        <v>-9.9506999618335978</v>
      </c>
      <c r="AQ5">
        <f t="shared" si="8"/>
        <v>-958.63483195752917</v>
      </c>
      <c r="AR5">
        <f t="shared" si="8"/>
        <v>1947.8828070106081</v>
      </c>
      <c r="AS5">
        <f t="shared" si="8"/>
        <v>-832.2184802666884</v>
      </c>
      <c r="AT5">
        <f t="shared" si="8"/>
        <v>341.63067555192049</v>
      </c>
      <c r="AU5">
        <f t="shared" si="8"/>
        <v>1457.29500229584</v>
      </c>
      <c r="AW5">
        <v>2</v>
      </c>
      <c r="AX5">
        <f>(R5*SUMPRODUCT(K6:$K$23, X6:$X$23)-$AZ$3*SUMPRODUCT(K5:$K$22, W6:$W$23))/Z5</f>
        <v>2396.9024943934774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2.7149E-2</v>
      </c>
      <c r="O6">
        <f t="shared" si="22"/>
        <v>3856.4707562443759</v>
      </c>
      <c r="P6">
        <f t="shared" si="23"/>
        <v>192.8235378122188</v>
      </c>
      <c r="Q6" s="4">
        <f t="shared" si="24"/>
        <v>12.5</v>
      </c>
      <c r="R6">
        <f t="shared" si="0"/>
        <v>50000</v>
      </c>
      <c r="S6">
        <f t="shared" si="12"/>
        <v>3299.3400080188367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2248.5950586011986</v>
      </c>
      <c r="AC6">
        <f t="shared" si="1"/>
        <v>2980.2112082939657</v>
      </c>
      <c r="AE6">
        <f t="shared" si="2"/>
        <v>3483.4534616875349</v>
      </c>
      <c r="AF6">
        <f t="shared" si="3"/>
        <v>-174.17267308437675</v>
      </c>
      <c r="AG6">
        <f t="shared" si="3"/>
        <v>-11.290936979254758</v>
      </c>
      <c r="AH6">
        <f t="shared" si="4"/>
        <v>-1273.4582943769594</v>
      </c>
      <c r="AI6">
        <f t="shared" si="5"/>
        <v>2024.5315572469442</v>
      </c>
      <c r="AJ6">
        <f t="shared" si="6"/>
        <v>-731.61614969276707</v>
      </c>
      <c r="AK6">
        <f t="shared" si="20"/>
        <v>475.59855199697131</v>
      </c>
      <c r="AL6">
        <f t="shared" si="7"/>
        <v>1768.5139595511484</v>
      </c>
      <c r="AN6">
        <f t="shared" si="8"/>
        <v>2722.9151826309189</v>
      </c>
      <c r="AO6">
        <f t="shared" si="8"/>
        <v>-136.14575913154596</v>
      </c>
      <c r="AP6">
        <f t="shared" si="8"/>
        <v>-8.8258000473035807</v>
      </c>
      <c r="AQ6">
        <f t="shared" si="8"/>
        <v>-995.42564938602106</v>
      </c>
      <c r="AR6">
        <f t="shared" si="8"/>
        <v>1582.5179740660487</v>
      </c>
      <c r="AS6">
        <f t="shared" si="8"/>
        <v>-571.88326003681925</v>
      </c>
      <c r="AT6">
        <f t="shared" si="8"/>
        <v>371.76168199545089</v>
      </c>
      <c r="AU6">
        <f t="shared" si="8"/>
        <v>1382.3963960246804</v>
      </c>
      <c r="AW6">
        <v>3</v>
      </c>
      <c r="AX6">
        <f>(R6*SUMPRODUCT(K7:$K$23, X7:$X$23)-$AZ$3*SUMPRODUCT(K6:$K$22, W7:$W$23))/Z6</f>
        <v>3299.3400080188367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3.1286000000000001E-2</v>
      </c>
      <c r="O7">
        <f t="shared" si="22"/>
        <v>3856.4707562443759</v>
      </c>
      <c r="P7">
        <f t="shared" si="23"/>
        <v>192.8235378122188</v>
      </c>
      <c r="Q7" s="4">
        <f t="shared" si="24"/>
        <v>12.5</v>
      </c>
      <c r="R7">
        <f t="shared" si="0"/>
        <v>50000</v>
      </c>
      <c r="S7">
        <f t="shared" si="12"/>
        <v>4035.3979077850681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2980.2112082939657</v>
      </c>
      <c r="AC7">
        <f t="shared" si="1"/>
        <v>3494.5833569538845</v>
      </c>
      <c r="AE7">
        <f t="shared" si="2"/>
        <v>3339.6356020683029</v>
      </c>
      <c r="AF7">
        <f t="shared" si="3"/>
        <v>-166.98178010341516</v>
      </c>
      <c r="AG7">
        <f t="shared" si="3"/>
        <v>-10.824779355129245</v>
      </c>
      <c r="AH7">
        <f t="shared" si="4"/>
        <v>-1412.9930173318576</v>
      </c>
      <c r="AI7">
        <f t="shared" si="5"/>
        <v>1748.8360252779012</v>
      </c>
      <c r="AJ7">
        <f t="shared" si="6"/>
        <v>-514.37214865991882</v>
      </c>
      <c r="AK7">
        <f t="shared" si="20"/>
        <v>526.51296636931067</v>
      </c>
      <c r="AL7">
        <f t="shared" si="7"/>
        <v>1760.9768429872929</v>
      </c>
      <c r="AN7">
        <f t="shared" si="8"/>
        <v>2404.7201902783222</v>
      </c>
      <c r="AO7">
        <f t="shared" si="8"/>
        <v>-120.23600951391612</v>
      </c>
      <c r="AP7">
        <f t="shared" si="8"/>
        <v>-7.794432858023792</v>
      </c>
      <c r="AQ7">
        <f t="shared" si="8"/>
        <v>-1017.4322118843885</v>
      </c>
      <c r="AR7">
        <f t="shared" si="8"/>
        <v>1259.2575360219939</v>
      </c>
      <c r="AS7">
        <f t="shared" si="8"/>
        <v>-370.37606451233768</v>
      </c>
      <c r="AT7">
        <f t="shared" si="8"/>
        <v>379.11811692493683</v>
      </c>
      <c r="AU7">
        <f t="shared" si="8"/>
        <v>1267.9995884345929</v>
      </c>
      <c r="AW7">
        <v>4</v>
      </c>
      <c r="AX7">
        <f>(R7*SUMPRODUCT(K8:$K$23, X8:$X$23)-$AZ$3*SUMPRODUCT(K7:$K$22, W8:$W$23))/Z7</f>
        <v>4035.3979077850681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3.5844000000000001E-2</v>
      </c>
      <c r="O8">
        <f t="shared" si="22"/>
        <v>3856.4707562443759</v>
      </c>
      <c r="P8">
        <f t="shared" si="23"/>
        <v>192.8235378122188</v>
      </c>
      <c r="Q8" s="4">
        <f t="shared" si="24"/>
        <v>12.5</v>
      </c>
      <c r="R8">
        <f t="shared" si="0"/>
        <v>50000</v>
      </c>
      <c r="S8">
        <f t="shared" si="12"/>
        <v>4620.6253198299864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3494.5833569538845</v>
      </c>
      <c r="AC8">
        <f t="shared" si="1"/>
        <v>3817.9407024481106</v>
      </c>
      <c r="AE8">
        <f t="shared" si="2"/>
        <v>3186.5333475270836</v>
      </c>
      <c r="AF8">
        <f t="shared" si="3"/>
        <v>-159.32666737635418</v>
      </c>
      <c r="AG8">
        <f t="shared" si="3"/>
        <v>-10.328528170372699</v>
      </c>
      <c r="AH8">
        <f t="shared" si="4"/>
        <v>-1552.0135648210107</v>
      </c>
      <c r="AI8">
        <f t="shared" si="5"/>
        <v>1464.8645871593458</v>
      </c>
      <c r="AJ8">
        <f t="shared" si="6"/>
        <v>-323.35734549422614</v>
      </c>
      <c r="AK8">
        <f t="shared" si="20"/>
        <v>558.08261705511609</v>
      </c>
      <c r="AL8">
        <f t="shared" si="7"/>
        <v>1699.5898587202357</v>
      </c>
      <c r="AN8">
        <f t="shared" si="8"/>
        <v>2113.6121766913693</v>
      </c>
      <c r="AO8">
        <f t="shared" si="8"/>
        <v>-105.68060883456846</v>
      </c>
      <c r="AP8">
        <f t="shared" si="8"/>
        <v>-6.8508628428888647</v>
      </c>
      <c r="AQ8">
        <f t="shared" si="8"/>
        <v>-1029.4431004594992</v>
      </c>
      <c r="AR8">
        <f t="shared" si="8"/>
        <v>971.63760455441252</v>
      </c>
      <c r="AS8">
        <f t="shared" si="8"/>
        <v>-214.4813652710049</v>
      </c>
      <c r="AT8">
        <f t="shared" si="8"/>
        <v>370.17350404410104</v>
      </c>
      <c r="AU8">
        <f t="shared" si="8"/>
        <v>1127.3297433275086</v>
      </c>
      <c r="AW8">
        <v>5</v>
      </c>
      <c r="AX8">
        <f>(R8*SUMPRODUCT(K9:$K$23, X9:$X$23)-$AZ$3*SUMPRODUCT(K8:$K$22, W9:$W$23))/Z8</f>
        <v>4620.6253198299864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4.1295999999999999E-2</v>
      </c>
      <c r="O9">
        <f t="shared" si="22"/>
        <v>3856.4707562443759</v>
      </c>
      <c r="P9">
        <f t="shared" si="23"/>
        <v>192.8235378122188</v>
      </c>
      <c r="Q9" s="4">
        <f t="shared" si="24"/>
        <v>12.5</v>
      </c>
      <c r="R9">
        <f t="shared" si="0"/>
        <v>50000</v>
      </c>
      <c r="S9">
        <f t="shared" si="12"/>
        <v>5057.456989702926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3817.9407024481106</v>
      </c>
      <c r="AC9">
        <f t="shared" si="1"/>
        <v>3964.5267736342412</v>
      </c>
      <c r="AE9">
        <f t="shared" si="2"/>
        <v>3023.0769329323343</v>
      </c>
      <c r="AF9">
        <f t="shared" si="3"/>
        <v>-151.15384664661673</v>
      </c>
      <c r="AG9">
        <f t="shared" si="3"/>
        <v>-9.7987159893452613</v>
      </c>
      <c r="AH9">
        <f t="shared" si="4"/>
        <v>-1706.1075972948438</v>
      </c>
      <c r="AI9">
        <f t="shared" si="5"/>
        <v>1156.0167730015287</v>
      </c>
      <c r="AJ9">
        <f t="shared" si="6"/>
        <v>-146.58607118613054</v>
      </c>
      <c r="AK9">
        <f t="shared" si="20"/>
        <v>572.46502412953123</v>
      </c>
      <c r="AL9">
        <f t="shared" si="7"/>
        <v>1581.8957259449294</v>
      </c>
      <c r="AN9">
        <f t="shared" si="8"/>
        <v>1847.1297403357942</v>
      </c>
      <c r="AO9">
        <f t="shared" si="8"/>
        <v>-92.356487016789714</v>
      </c>
      <c r="AP9">
        <f t="shared" si="8"/>
        <v>-5.9871118474868892</v>
      </c>
      <c r="AQ9">
        <f t="shared" si="8"/>
        <v>-1042.4485228430303</v>
      </c>
      <c r="AR9">
        <f t="shared" si="8"/>
        <v>706.33761862848735</v>
      </c>
      <c r="AS9">
        <f t="shared" si="8"/>
        <v>-89.565531282806433</v>
      </c>
      <c r="AT9">
        <f t="shared" si="8"/>
        <v>349.78176038213758</v>
      </c>
      <c r="AU9">
        <f t="shared" si="8"/>
        <v>966.55384772781849</v>
      </c>
      <c r="AW9">
        <v>6</v>
      </c>
      <c r="AX9">
        <f>(R9*SUMPRODUCT(K10:$K$23, X10:$X$23)-$AZ$3*SUMPRODUCT(K9:$K$22, W10:$W$23))/Z9</f>
        <v>5057.456989702926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4.7109999999999999E-2</v>
      </c>
      <c r="O10">
        <f t="shared" si="22"/>
        <v>3856.4707562443759</v>
      </c>
      <c r="P10">
        <f t="shared" si="23"/>
        <v>192.8235378122188</v>
      </c>
      <c r="Q10" s="4">
        <f t="shared" si="24"/>
        <v>12.5</v>
      </c>
      <c r="R10">
        <f t="shared" si="0"/>
        <v>50000</v>
      </c>
      <c r="S10">
        <f t="shared" si="12"/>
        <v>5363.5713912960255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3964.5267736342412</v>
      </c>
      <c r="AC10">
        <f t="shared" si="1"/>
        <v>3964.3706522101525</v>
      </c>
      <c r="AE10">
        <f t="shared" si="2"/>
        <v>2850.4290092925689</v>
      </c>
      <c r="AF10">
        <f t="shared" si="3"/>
        <v>-142.52145046462846</v>
      </c>
      <c r="AG10">
        <f t="shared" si="3"/>
        <v>-9.2391113191937553</v>
      </c>
      <c r="AH10">
        <f t="shared" si="4"/>
        <v>-1846.4700410322212</v>
      </c>
      <c r="AI10">
        <f t="shared" si="5"/>
        <v>852.19840647652563</v>
      </c>
      <c r="AJ10">
        <f t="shared" si="6"/>
        <v>0.15612142408872387</v>
      </c>
      <c r="AK10">
        <f t="shared" si="20"/>
        <v>570.9735506974539</v>
      </c>
      <c r="AL10">
        <f t="shared" si="7"/>
        <v>1423.3280785980683</v>
      </c>
      <c r="AN10">
        <f t="shared" si="8"/>
        <v>1604.3525080466493</v>
      </c>
      <c r="AO10">
        <f t="shared" si="8"/>
        <v>-80.217625402332473</v>
      </c>
      <c r="AP10">
        <f t="shared" si="8"/>
        <v>-5.2001966611859132</v>
      </c>
      <c r="AQ10">
        <f t="shared" si="8"/>
        <v>-1039.278239066989</v>
      </c>
      <c r="AR10">
        <f t="shared" si="8"/>
        <v>479.65644691614182</v>
      </c>
      <c r="AS10">
        <f t="shared" si="8"/>
        <v>8.7872315879469073E-2</v>
      </c>
      <c r="AT10">
        <f t="shared" si="8"/>
        <v>321.37016747423155</v>
      </c>
      <c r="AU10">
        <f t="shared" si="8"/>
        <v>801.11448670625282</v>
      </c>
      <c r="AW10">
        <v>7</v>
      </c>
      <c r="AX10">
        <f>(R10*SUMPRODUCT(K11:$K$23, X11:$X$23)-$AZ$3*SUMPRODUCT(K10:$K$22, W11:$W$23))/Z10</f>
        <v>5363.5713912960255</v>
      </c>
    </row>
    <row r="11" spans="1:52" x14ac:dyDescent="0.25">
      <c r="A11" t="s">
        <v>33</v>
      </c>
      <c r="C11" s="7">
        <f>AU25</f>
        <v>6514.590613447479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5.2900999999999997E-2</v>
      </c>
      <c r="O11">
        <f t="shared" si="22"/>
        <v>3856.4707562443759</v>
      </c>
      <c r="P11">
        <f t="shared" si="23"/>
        <v>192.8235378122188</v>
      </c>
      <c r="Q11" s="4">
        <f t="shared" si="24"/>
        <v>12.5</v>
      </c>
      <c r="R11">
        <f t="shared" si="0"/>
        <v>50000</v>
      </c>
      <c r="S11">
        <f t="shared" si="12"/>
        <v>5563.1928076899512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3964.3706522101525</v>
      </c>
      <c r="AC11">
        <f t="shared" si="1"/>
        <v>3853.2729444678098</v>
      </c>
      <c r="AE11">
        <f t="shared" si="2"/>
        <v>2671.134174179057</v>
      </c>
      <c r="AF11">
        <f t="shared" si="3"/>
        <v>-133.55670870895287</v>
      </c>
      <c r="AG11">
        <f t="shared" si="3"/>
        <v>-8.6579619781051491</v>
      </c>
      <c r="AH11">
        <f t="shared" si="4"/>
        <v>-1955.0329115866753</v>
      </c>
      <c r="AI11">
        <f t="shared" si="5"/>
        <v>573.88659190532371</v>
      </c>
      <c r="AJ11">
        <f t="shared" si="6"/>
        <v>111.09770774234266</v>
      </c>
      <c r="AK11">
        <f t="shared" si="20"/>
        <v>556.38470432613497</v>
      </c>
      <c r="AL11">
        <f t="shared" si="7"/>
        <v>1241.3690039738012</v>
      </c>
      <c r="AN11">
        <f t="shared" si="8"/>
        <v>1384.9262240901637</v>
      </c>
      <c r="AO11">
        <f t="shared" si="8"/>
        <v>-69.246311204508189</v>
      </c>
      <c r="AP11">
        <f t="shared" si="8"/>
        <v>-4.488969032915973</v>
      </c>
      <c r="AQ11">
        <f t="shared" si="8"/>
        <v>-1013.6429590055602</v>
      </c>
      <c r="AR11">
        <f t="shared" si="8"/>
        <v>297.54798484717924</v>
      </c>
      <c r="AS11">
        <f t="shared" si="8"/>
        <v>57.601797160175586</v>
      </c>
      <c r="AT11">
        <f t="shared" si="8"/>
        <v>288.47362860038157</v>
      </c>
      <c r="AU11">
        <f t="shared" si="8"/>
        <v>643.62341060773633</v>
      </c>
      <c r="AW11">
        <v>8</v>
      </c>
      <c r="AX11">
        <f>(R11*SUMPRODUCT(K12:$K$23, X12:$X$23)-$AZ$3*SUMPRODUCT(K11:$K$22, W12:$W$23))/Z11</f>
        <v>5563.1928076899512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5.9271999999999998E-2</v>
      </c>
      <c r="O12">
        <f t="shared" si="22"/>
        <v>3856.4707562443759</v>
      </c>
      <c r="P12">
        <f t="shared" si="23"/>
        <v>192.8235378122188</v>
      </c>
      <c r="Q12" s="4">
        <f t="shared" si="24"/>
        <v>12.5</v>
      </c>
      <c r="R12">
        <f t="shared" si="0"/>
        <v>50000</v>
      </c>
      <c r="S12">
        <f t="shared" si="12"/>
        <v>5665.0169638368934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3853.2729444678098</v>
      </c>
      <c r="AC12">
        <f t="shared" si="1"/>
        <v>3651.9906364656958</v>
      </c>
      <c r="AE12">
        <f t="shared" si="2"/>
        <v>2486.0993676653252</v>
      </c>
      <c r="AF12">
        <f t="shared" si="3"/>
        <v>-124.30496838326627</v>
      </c>
      <c r="AG12">
        <f t="shared" si="3"/>
        <v>-8.0582076359578476</v>
      </c>
      <c r="AH12">
        <f t="shared" si="4"/>
        <v>-2052.6988894649935</v>
      </c>
      <c r="AI12">
        <f t="shared" si="5"/>
        <v>301.03730218110741</v>
      </c>
      <c r="AJ12">
        <f t="shared" si="6"/>
        <v>201.28230800211395</v>
      </c>
      <c r="AK12">
        <f t="shared" si="20"/>
        <v>531.83574273936381</v>
      </c>
      <c r="AL12">
        <f t="shared" si="7"/>
        <v>1034.1553529225853</v>
      </c>
      <c r="AN12">
        <f t="shared" si="8"/>
        <v>1187.3828863447011</v>
      </c>
      <c r="AO12">
        <f t="shared" si="8"/>
        <v>-59.369144317235055</v>
      </c>
      <c r="AP12">
        <f t="shared" si="8"/>
        <v>-3.8486707192777794</v>
      </c>
      <c r="AQ12">
        <f t="shared" si="8"/>
        <v>-980.38701263111273</v>
      </c>
      <c r="AR12">
        <f t="shared" si="8"/>
        <v>143.77805867707545</v>
      </c>
      <c r="AS12">
        <f t="shared" si="8"/>
        <v>96.134197592478074</v>
      </c>
      <c r="AT12">
        <f t="shared" si="8"/>
        <v>254.00942033470412</v>
      </c>
      <c r="AU12">
        <f t="shared" si="8"/>
        <v>493.9216766042577</v>
      </c>
      <c r="AW12">
        <v>9</v>
      </c>
      <c r="AX12">
        <f>(R12*SUMPRODUCT(K13:$K$23, X13:$X$23)-$AZ$3*SUMPRODUCT(K12:$K$22, W13:$W$23))/Z12</f>
        <v>5665.0169638368934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6.6047999999999996E-2</v>
      </c>
      <c r="O13">
        <f t="shared" si="22"/>
        <v>3856.4707562443759</v>
      </c>
      <c r="P13">
        <f t="shared" si="23"/>
        <v>192.8235378122188</v>
      </c>
      <c r="Q13" s="4">
        <f t="shared" si="24"/>
        <v>12.5</v>
      </c>
      <c r="R13">
        <f t="shared" si="0"/>
        <v>50000</v>
      </c>
      <c r="S13">
        <f t="shared" si="12"/>
        <v>5680.2330700493021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3651.9906364656958</v>
      </c>
      <c r="AC13">
        <f t="shared" si="1"/>
        <v>3383.3272487424533</v>
      </c>
      <c r="AE13">
        <f t="shared" si="2"/>
        <v>2297.0364829531131</v>
      </c>
      <c r="AF13">
        <f t="shared" si="3"/>
        <v>-114.85182414765565</v>
      </c>
      <c r="AG13">
        <f t="shared" si="3"/>
        <v>-7.4453970616585261</v>
      </c>
      <c r="AH13">
        <f t="shared" si="4"/>
        <v>-2128.9139917589755</v>
      </c>
      <c r="AI13">
        <f t="shared" si="5"/>
        <v>45.82526998482308</v>
      </c>
      <c r="AJ13">
        <f t="shared" si="6"/>
        <v>268.66338772324252</v>
      </c>
      <c r="AK13">
        <f t="shared" si="20"/>
        <v>499.24204836694315</v>
      </c>
      <c r="AL13">
        <f t="shared" si="7"/>
        <v>813.73070607500881</v>
      </c>
      <c r="AN13">
        <f t="shared" si="8"/>
        <v>1010.6052777742606</v>
      </c>
      <c r="AO13">
        <f t="shared" si="8"/>
        <v>-50.530263888713023</v>
      </c>
      <c r="AP13">
        <f t="shared" si="8"/>
        <v>-3.2756804785110001</v>
      </c>
      <c r="AQ13">
        <f t="shared" si="8"/>
        <v>-936.63802554545907</v>
      </c>
      <c r="AR13">
        <f t="shared" si="8"/>
        <v>20.161307861577363</v>
      </c>
      <c r="AS13">
        <f t="shared" si="8"/>
        <v>118.2012735073148</v>
      </c>
      <c r="AT13">
        <f t="shared" si="8"/>
        <v>219.64677213912756</v>
      </c>
      <c r="AU13">
        <f t="shared" si="8"/>
        <v>358.00935350801973</v>
      </c>
      <c r="AW13">
        <v>10</v>
      </c>
      <c r="AX13">
        <f>(R13*SUMPRODUCT(K14:$K$23, X14:$X$23)-$AZ$3*SUMPRODUCT(K13:$K$22, W14:$W$23))/Z13</f>
        <v>5680.2330700493021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7.3592000000000005E-2</v>
      </c>
      <c r="O14">
        <f t="shared" si="22"/>
        <v>3856.4707562443759</v>
      </c>
      <c r="P14">
        <f t="shared" si="23"/>
        <v>192.8235378122188</v>
      </c>
      <c r="Q14" s="4">
        <f t="shared" si="24"/>
        <v>12.5</v>
      </c>
      <c r="R14">
        <f t="shared" si="0"/>
        <v>50000</v>
      </c>
      <c r="S14">
        <f t="shared" si="12"/>
        <v>5612.6295103338771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3383.3272487424533</v>
      </c>
      <c r="AC14">
        <f t="shared" si="1"/>
        <v>3063.6073144283655</v>
      </c>
      <c r="AE14">
        <f t="shared" si="2"/>
        <v>2105.0226092700964</v>
      </c>
      <c r="AF14">
        <f t="shared" si="3"/>
        <v>-105.25113046350482</v>
      </c>
      <c r="AG14">
        <f t="shared" si="3"/>
        <v>-6.8230214304803667</v>
      </c>
      <c r="AH14">
        <f t="shared" si="4"/>
        <v>-2191.6866422462972</v>
      </c>
      <c r="AI14">
        <f t="shared" si="5"/>
        <v>-198.73818487018593</v>
      </c>
      <c r="AJ14">
        <f t="shared" si="6"/>
        <v>319.71993431408782</v>
      </c>
      <c r="AK14">
        <f t="shared" si="20"/>
        <v>460.64252431382693</v>
      </c>
      <c r="AL14">
        <f t="shared" si="7"/>
        <v>581.62427375772882</v>
      </c>
      <c r="AN14">
        <f t="shared" si="8"/>
        <v>853.12329481098868</v>
      </c>
      <c r="AO14">
        <f t="shared" si="8"/>
        <v>-42.656164740549436</v>
      </c>
      <c r="AP14">
        <f t="shared" si="8"/>
        <v>-2.7652332557870958</v>
      </c>
      <c r="AQ14">
        <f t="shared" si="8"/>
        <v>-888.24648305071082</v>
      </c>
      <c r="AR14">
        <f t="shared" si="8"/>
        <v>-80.54458623605862</v>
      </c>
      <c r="AS14">
        <f t="shared" si="8"/>
        <v>129.5760542321992</v>
      </c>
      <c r="AT14">
        <f t="shared" si="8"/>
        <v>186.68914354745485</v>
      </c>
      <c r="AU14">
        <f t="shared" si="8"/>
        <v>235.72061154359545</v>
      </c>
      <c r="AW14">
        <v>11</v>
      </c>
      <c r="AX14">
        <f>(R14*SUMPRODUCT(K15:$K$23, X15:$X$23)-$AZ$3*SUMPRODUCT(K14:$K$22, W15:$W$23))/Z14</f>
        <v>5612.6295103338771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8.2293000000000005E-2</v>
      </c>
      <c r="O15">
        <f t="shared" si="22"/>
        <v>3856.4707562443759</v>
      </c>
      <c r="P15">
        <f t="shared" si="23"/>
        <v>192.8235378122188</v>
      </c>
      <c r="Q15" s="4">
        <f t="shared" si="24"/>
        <v>12.5</v>
      </c>
      <c r="R15">
        <f t="shared" si="0"/>
        <v>50000</v>
      </c>
      <c r="S15">
        <f t="shared" si="12"/>
        <v>5459.6346915748554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3063.6073144283655</v>
      </c>
      <c r="AC15">
        <f t="shared" si="1"/>
        <v>2705.0543268795691</v>
      </c>
      <c r="AE15">
        <f t="shared" si="2"/>
        <v>1910.7437575927315</v>
      </c>
      <c r="AF15">
        <f t="shared" si="3"/>
        <v>-95.537187879636576</v>
      </c>
      <c r="AG15">
        <f t="shared" si="3"/>
        <v>-6.1933043135970429</v>
      </c>
      <c r="AH15">
        <f t="shared" si="4"/>
        <v>-2245.9476103140837</v>
      </c>
      <c r="AI15">
        <f t="shared" si="5"/>
        <v>-436.93434491458584</v>
      </c>
      <c r="AJ15">
        <f t="shared" si="6"/>
        <v>358.55298754879641</v>
      </c>
      <c r="AK15">
        <f t="shared" si="20"/>
        <v>417.48986169375308</v>
      </c>
      <c r="AL15">
        <f t="shared" si="7"/>
        <v>339.10850432796366</v>
      </c>
      <c r="AN15">
        <f t="shared" si="8"/>
        <v>713.3437363555787</v>
      </c>
      <c r="AO15">
        <f t="shared" si="8"/>
        <v>-35.667186817778934</v>
      </c>
      <c r="AP15">
        <f t="shared" si="8"/>
        <v>-2.3121649995677283</v>
      </c>
      <c r="AQ15">
        <f t="shared" si="8"/>
        <v>-838.48640281248049</v>
      </c>
      <c r="AR15">
        <f t="shared" si="8"/>
        <v>-163.12201827424852</v>
      </c>
      <c r="AS15">
        <f t="shared" si="8"/>
        <v>133.8596694628221</v>
      </c>
      <c r="AT15">
        <f t="shared" si="8"/>
        <v>155.86275064239859</v>
      </c>
      <c r="AU15">
        <f t="shared" si="8"/>
        <v>126.60040183097219</v>
      </c>
      <c r="AW15">
        <v>12</v>
      </c>
      <c r="AX15">
        <f>(R15*SUMPRODUCT(K16:$K$23, X16:$X$23)-$AZ$3*SUMPRODUCT(K15:$K$22, W16:$W$23))/Z15</f>
        <v>5459.6346915748554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9.1596999999999998E-2</v>
      </c>
      <c r="O16">
        <f t="shared" si="22"/>
        <v>3856.4707562443759</v>
      </c>
      <c r="P16">
        <f t="shared" si="23"/>
        <v>192.8235378122188</v>
      </c>
      <c r="Q16" s="4">
        <f t="shared" si="24"/>
        <v>12.5</v>
      </c>
      <c r="R16">
        <f t="shared" si="0"/>
        <v>50000</v>
      </c>
      <c r="S16">
        <f t="shared" si="12"/>
        <v>5225.4380101094721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2705.0543268795691</v>
      </c>
      <c r="AC16">
        <f t="shared" si="1"/>
        <v>2325.9817372283392</v>
      </c>
      <c r="AE16">
        <f t="shared" si="2"/>
        <v>1716.6179240525828</v>
      </c>
      <c r="AF16">
        <f t="shared" si="3"/>
        <v>-85.830896202629148</v>
      </c>
      <c r="AG16">
        <f t="shared" si="3"/>
        <v>-5.5640831752485242</v>
      </c>
      <c r="AH16">
        <f t="shared" si="4"/>
        <v>-2269.1523808501934</v>
      </c>
      <c r="AI16">
        <f t="shared" si="5"/>
        <v>-643.92943617548826</v>
      </c>
      <c r="AJ16">
        <f t="shared" si="6"/>
        <v>379.07258965122992</v>
      </c>
      <c r="AK16">
        <f t="shared" si="20"/>
        <v>371.02661640691474</v>
      </c>
      <c r="AL16">
        <f t="shared" si="7"/>
        <v>106.1697698826564</v>
      </c>
      <c r="AN16">
        <f t="shared" si="8"/>
        <v>590.35250796175751</v>
      </c>
      <c r="AO16">
        <f t="shared" si="8"/>
        <v>-29.51762539808788</v>
      </c>
      <c r="AP16">
        <f t="shared" si="8"/>
        <v>-1.9135128504665244</v>
      </c>
      <c r="AQ16">
        <f t="shared" si="8"/>
        <v>-780.3715551447724</v>
      </c>
      <c r="AR16">
        <f t="shared" si="8"/>
        <v>-221.45018543156928</v>
      </c>
      <c r="AS16">
        <f t="shared" si="8"/>
        <v>130.36474270980921</v>
      </c>
      <c r="AT16">
        <f t="shared" si="8"/>
        <v>127.59769687088368</v>
      </c>
      <c r="AU16">
        <f t="shared" si="8"/>
        <v>36.512254149123613</v>
      </c>
      <c r="AW16">
        <v>13</v>
      </c>
      <c r="AX16">
        <f>(R16*SUMPRODUCT(K17:$K$23, X17:$X$23)-$AZ$3*SUMPRODUCT(K16:$K$22, W17:$W$23))/Z16</f>
        <v>5225.4380101094721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0.10148</v>
      </c>
      <c r="O17">
        <f t="shared" si="22"/>
        <v>3856.4707562443759</v>
      </c>
      <c r="P17">
        <f t="shared" si="23"/>
        <v>192.8235378122188</v>
      </c>
      <c r="Q17" s="4">
        <f t="shared" si="24"/>
        <v>12.5</v>
      </c>
      <c r="R17">
        <f t="shared" si="0"/>
        <v>50000</v>
      </c>
      <c r="S17">
        <f t="shared" si="12"/>
        <v>4911.670062107135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2325.9817372283392</v>
      </c>
      <c r="AC17">
        <f t="shared" si="1"/>
        <v>1942.5848351664981</v>
      </c>
      <c r="AE17">
        <f t="shared" si="2"/>
        <v>1525.2493578792007</v>
      </c>
      <c r="AF17">
        <f t="shared" si="3"/>
        <v>-76.262467893960036</v>
      </c>
      <c r="AG17">
        <f t="shared" si="3"/>
        <v>-4.9437991828718184</v>
      </c>
      <c r="AH17">
        <f t="shared" si="4"/>
        <v>-2258.5726424968811</v>
      </c>
      <c r="AI17">
        <f t="shared" si="5"/>
        <v>-814.52955169451229</v>
      </c>
      <c r="AJ17">
        <f t="shared" si="6"/>
        <v>383.39690206184105</v>
      </c>
      <c r="AK17">
        <f t="shared" si="20"/>
        <v>323.03161536792044</v>
      </c>
      <c r="AL17">
        <f t="shared" si="7"/>
        <v>-108.10103426475081</v>
      </c>
      <c r="AN17">
        <f t="shared" si="8"/>
        <v>483.1922805435114</v>
      </c>
      <c r="AO17">
        <f t="shared" si="8"/>
        <v>-24.159614027175568</v>
      </c>
      <c r="AP17">
        <f t="shared" si="8"/>
        <v>-1.5661738124201032</v>
      </c>
      <c r="AQ17">
        <f t="shared" si="8"/>
        <v>-715.50586811503217</v>
      </c>
      <c r="AR17">
        <f t="shared" si="8"/>
        <v>-258.03937541111645</v>
      </c>
      <c r="AS17">
        <f t="shared" si="8"/>
        <v>121.4584503862157</v>
      </c>
      <c r="AT17">
        <f t="shared" si="8"/>
        <v>102.33499336417479</v>
      </c>
      <c r="AU17">
        <f t="shared" si="8"/>
        <v>-34.24593166072593</v>
      </c>
      <c r="AW17">
        <v>14</v>
      </c>
      <c r="AX17">
        <f>(R17*SUMPRODUCT(K18:$K$23, X18:$X$23)-$AZ$3*SUMPRODUCT(K17:$K$22, W18:$W$23))/Z17</f>
        <v>4911.670062107135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0.112611</v>
      </c>
      <c r="O18">
        <f t="shared" si="22"/>
        <v>3856.4707562443759</v>
      </c>
      <c r="P18">
        <f t="shared" si="23"/>
        <v>192.8235378122188</v>
      </c>
      <c r="Q18" s="4">
        <f t="shared" si="24"/>
        <v>12.5</v>
      </c>
      <c r="R18">
        <f t="shared" si="0"/>
        <v>50000</v>
      </c>
      <c r="S18">
        <f t="shared" si="12"/>
        <v>4508.6383762225159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1942.5848351664981</v>
      </c>
      <c r="AC18">
        <f t="shared" si="1"/>
        <v>1564.5462175122291</v>
      </c>
      <c r="AE18">
        <f t="shared" si="2"/>
        <v>1338.2370088602743</v>
      </c>
      <c r="AF18">
        <f t="shared" si="3"/>
        <v>-66.911850443013719</v>
      </c>
      <c r="AG18">
        <f t="shared" si="3"/>
        <v>-4.3376350212607226</v>
      </c>
      <c r="AH18">
        <f t="shared" si="4"/>
        <v>-2226.9046791295136</v>
      </c>
      <c r="AI18">
        <f t="shared" si="5"/>
        <v>-959.91715573351371</v>
      </c>
      <c r="AJ18">
        <f t="shared" si="6"/>
        <v>378.03861765426905</v>
      </c>
      <c r="AK18">
        <f t="shared" si="20"/>
        <v>275.02070597094939</v>
      </c>
      <c r="AL18">
        <f t="shared" si="7"/>
        <v>-306.85783210829527</v>
      </c>
      <c r="AN18">
        <f t="shared" si="8"/>
        <v>390.52922499271449</v>
      </c>
      <c r="AO18">
        <f t="shared" si="8"/>
        <v>-19.526461249635727</v>
      </c>
      <c r="AP18">
        <f t="shared" si="8"/>
        <v>-1.2658245377602428</v>
      </c>
      <c r="AQ18">
        <f t="shared" si="8"/>
        <v>-649.86347912599172</v>
      </c>
      <c r="AR18">
        <f t="shared" si="8"/>
        <v>-280.12653992067322</v>
      </c>
      <c r="AS18">
        <f t="shared" si="8"/>
        <v>110.32061390648137</v>
      </c>
      <c r="AT18">
        <f t="shared" si="8"/>
        <v>80.257549633346088</v>
      </c>
      <c r="AU18">
        <f t="shared" si="8"/>
        <v>-89.548376380845752</v>
      </c>
      <c r="AW18">
        <v>15</v>
      </c>
      <c r="AX18">
        <f>(R18*SUMPRODUCT(K19:$K$23, X19:$X$23)-$AZ$3*SUMPRODUCT(K18:$K$22, W19:$W$23))/Z18</f>
        <v>4508.6383762225159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0.125163</v>
      </c>
      <c r="O19">
        <f t="shared" si="22"/>
        <v>3856.4707562443759</v>
      </c>
      <c r="P19">
        <f t="shared" si="23"/>
        <v>192.8235378122188</v>
      </c>
      <c r="Q19" s="4">
        <f t="shared" si="24"/>
        <v>12.5</v>
      </c>
      <c r="R19">
        <f t="shared" si="0"/>
        <v>50000</v>
      </c>
      <c r="S19">
        <f t="shared" si="12"/>
        <v>4000.097328309766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1564.5462175122291</v>
      </c>
      <c r="AC19">
        <f t="shared" si="1"/>
        <v>1200.4603318253032</v>
      </c>
      <c r="AE19">
        <f t="shared" si="2"/>
        <v>1157.356880031693</v>
      </c>
      <c r="AF19">
        <f t="shared" si="3"/>
        <v>-57.86784400158465</v>
      </c>
      <c r="AG19">
        <f t="shared" si="3"/>
        <v>-3.7513472588820598</v>
      </c>
      <c r="AH19">
        <f t="shared" si="4"/>
        <v>-2171.6456486642232</v>
      </c>
      <c r="AI19">
        <f t="shared" si="5"/>
        <v>-1075.907959892997</v>
      </c>
      <c r="AJ19">
        <f t="shared" si="6"/>
        <v>364.08588568692585</v>
      </c>
      <c r="AK19">
        <f t="shared" si="20"/>
        <v>227.9668247161249</v>
      </c>
      <c r="AL19">
        <f t="shared" si="7"/>
        <v>-483.85524948994629</v>
      </c>
      <c r="AN19">
        <f t="shared" si="8"/>
        <v>311.12088682742757</v>
      </c>
      <c r="AO19">
        <f t="shared" si="8"/>
        <v>-15.556044341371379</v>
      </c>
      <c r="AP19">
        <f t="shared" si="8"/>
        <v>-1.0084378519001551</v>
      </c>
      <c r="AQ19">
        <f t="shared" si="8"/>
        <v>-583.78217794742409</v>
      </c>
      <c r="AR19">
        <f t="shared" si="8"/>
        <v>-289.22577331326806</v>
      </c>
      <c r="AS19">
        <f t="shared" si="8"/>
        <v>97.873633959098143</v>
      </c>
      <c r="AT19">
        <f t="shared" si="8"/>
        <v>61.282083250735333</v>
      </c>
      <c r="AU19">
        <f t="shared" si="8"/>
        <v>-130.07005610343458</v>
      </c>
      <c r="AW19">
        <v>16</v>
      </c>
      <c r="AX19">
        <f>(R19*SUMPRODUCT(K20:$K$23, X20:$X$23)-$AZ$3*SUMPRODUCT(K19:$K$22, W20:$W$23))/Z19</f>
        <v>4000.097328309766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0.13952899999999999</v>
      </c>
      <c r="O20">
        <f t="shared" si="22"/>
        <v>3856.4707562443759</v>
      </c>
      <c r="P20">
        <f t="shared" si="23"/>
        <v>192.8235378122188</v>
      </c>
      <c r="Q20" s="4">
        <f t="shared" si="24"/>
        <v>12.5</v>
      </c>
      <c r="R20">
        <f t="shared" si="0"/>
        <v>50000</v>
      </c>
      <c r="S20">
        <f t="shared" si="12"/>
        <v>3357.8145648168438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1200.4603318253032</v>
      </c>
      <c r="AC20">
        <f t="shared" si="1"/>
        <v>857.02496517858174</v>
      </c>
      <c r="AE20">
        <f t="shared" si="2"/>
        <v>984.29846311743404</v>
      </c>
      <c r="AF20">
        <f t="shared" si="3"/>
        <v>-49.214923155871709</v>
      </c>
      <c r="AG20">
        <f t="shared" si="3"/>
        <v>-3.1904120546086845</v>
      </c>
      <c r="AH20">
        <f t="shared" si="4"/>
        <v>-2093.6869267382194</v>
      </c>
      <c r="AI20">
        <f t="shared" si="5"/>
        <v>-1161.7937988312658</v>
      </c>
      <c r="AJ20">
        <f t="shared" si="6"/>
        <v>343.43536664672149</v>
      </c>
      <c r="AK20">
        <f t="shared" si="20"/>
        <v>182.74276019654565</v>
      </c>
      <c r="AL20">
        <f t="shared" si="7"/>
        <v>-635.61567198799867</v>
      </c>
      <c r="AN20">
        <f t="shared" si="8"/>
        <v>243.74181697852305</v>
      </c>
      <c r="AO20">
        <f t="shared" si="8"/>
        <v>-12.187090848926154</v>
      </c>
      <c r="AP20">
        <f t="shared" si="8"/>
        <v>-0.79004169999168827</v>
      </c>
      <c r="AQ20">
        <f t="shared" si="8"/>
        <v>-518.4596693274209</v>
      </c>
      <c r="AR20">
        <f t="shared" si="8"/>
        <v>-287.69498489781569</v>
      </c>
      <c r="AS20">
        <f t="shared" si="8"/>
        <v>85.044895850020211</v>
      </c>
      <c r="AT20">
        <f t="shared" si="8"/>
        <v>45.252587582941658</v>
      </c>
      <c r="AU20">
        <f t="shared" si="8"/>
        <v>-157.39750146485383</v>
      </c>
      <c r="AW20">
        <v>17</v>
      </c>
      <c r="AX20">
        <f>(R20*SUMPRODUCT(K21:$K$23, X21:$X$23)-$AZ$3*SUMPRODUCT(K20:$K$22, W21:$W$23))/Z20</f>
        <v>3357.8145648168438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0.15610499999999999</v>
      </c>
      <c r="O21">
        <f t="shared" si="22"/>
        <v>3856.4707562443759</v>
      </c>
      <c r="P21">
        <f t="shared" si="23"/>
        <v>192.8235378122188</v>
      </c>
      <c r="Q21" s="4">
        <f t="shared" si="24"/>
        <v>12.5</v>
      </c>
      <c r="R21">
        <f t="shared" si="0"/>
        <v>50000</v>
      </c>
      <c r="S21">
        <f t="shared" si="12"/>
        <v>2535.7995623700349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857.02496517858174</v>
      </c>
      <c r="AC21">
        <f t="shared" si="1"/>
        <v>539.71322115455314</v>
      </c>
      <c r="AE21">
        <f t="shared" si="2"/>
        <v>820.80156690131264</v>
      </c>
      <c r="AF21">
        <f t="shared" si="3"/>
        <v>-41.040078345065631</v>
      </c>
      <c r="AG21">
        <f t="shared" si="3"/>
        <v>-2.6604686602779086</v>
      </c>
      <c r="AH21">
        <f t="shared" si="4"/>
        <v>-1992.1570951387544</v>
      </c>
      <c r="AI21">
        <f t="shared" si="5"/>
        <v>-1215.0560752427853</v>
      </c>
      <c r="AJ21">
        <f t="shared" si="6"/>
        <v>317.3117440240286</v>
      </c>
      <c r="AK21">
        <f t="shared" si="20"/>
        <v>140.06309041899678</v>
      </c>
      <c r="AL21">
        <f t="shared" si="7"/>
        <v>-757.68124079975985</v>
      </c>
      <c r="AN21">
        <f t="shared" si="8"/>
        <v>187.23316598927153</v>
      </c>
      <c r="AO21">
        <f t="shared" si="8"/>
        <v>-9.361658299463576</v>
      </c>
      <c r="AP21">
        <f t="shared" si="8"/>
        <v>-0.60687989687885169</v>
      </c>
      <c r="AQ21">
        <f t="shared" si="8"/>
        <v>-454.43124759003535</v>
      </c>
      <c r="AR21">
        <f t="shared" si="8"/>
        <v>-277.16661979710625</v>
      </c>
      <c r="AS21">
        <f t="shared" si="8"/>
        <v>72.382028537647003</v>
      </c>
      <c r="AT21">
        <f t="shared" si="8"/>
        <v>31.949812128640115</v>
      </c>
      <c r="AU21">
        <f t="shared" si="8"/>
        <v>-172.83477913081916</v>
      </c>
      <c r="AW21">
        <v>18</v>
      </c>
      <c r="AX21">
        <f>(R21*SUMPRODUCT(K22:$K$23, X22:$X$23)-$AZ$3*SUMPRODUCT(K21:$K$22, W22:$W$23))/Z21</f>
        <v>2535.7995623700349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0.17521600000000001</v>
      </c>
      <c r="O22">
        <f t="shared" si="22"/>
        <v>3856.4707562443759</v>
      </c>
      <c r="P22">
        <f t="shared" si="23"/>
        <v>192.8235378122188</v>
      </c>
      <c r="Q22" s="4">
        <f t="shared" si="24"/>
        <v>12.5</v>
      </c>
      <c r="R22">
        <f t="shared" si="0"/>
        <v>50000</v>
      </c>
      <c r="S22">
        <f t="shared" si="12"/>
        <v>1460.247127690209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539.71322115455314</v>
      </c>
      <c r="AC22">
        <f t="shared" si="1"/>
        <v>253.23106831722475</v>
      </c>
      <c r="AE22">
        <f t="shared" si="2"/>
        <v>668.77598388611909</v>
      </c>
      <c r="AF22">
        <f t="shared" si="3"/>
        <v>-33.438799194305957</v>
      </c>
      <c r="AG22">
        <f t="shared" si="3"/>
        <v>-2.1677072968958755</v>
      </c>
      <c r="AH22">
        <f t="shared" si="4"/>
        <v>-1864.6267071170162</v>
      </c>
      <c r="AI22">
        <f t="shared" si="5"/>
        <v>-1231.4572297220989</v>
      </c>
      <c r="AJ22">
        <f t="shared" si="6"/>
        <v>286.48215283732839</v>
      </c>
      <c r="AK22">
        <f t="shared" si="20"/>
        <v>100.55141332908526</v>
      </c>
      <c r="AL22">
        <f t="shared" si="7"/>
        <v>-844.42366355568527</v>
      </c>
      <c r="AN22">
        <f t="shared" si="8"/>
        <v>140.52922138504181</v>
      </c>
      <c r="AO22">
        <f t="shared" si="8"/>
        <v>-7.0264610692520915</v>
      </c>
      <c r="AP22">
        <f t="shared" si="8"/>
        <v>-0.455498142821055</v>
      </c>
      <c r="AQ22">
        <f t="shared" si="8"/>
        <v>-391.81212489461734</v>
      </c>
      <c r="AR22">
        <f t="shared" si="8"/>
        <v>-258.76486272164868</v>
      </c>
      <c r="AS22">
        <f t="shared" si="8"/>
        <v>60.198205152348493</v>
      </c>
      <c r="AT22">
        <f t="shared" si="8"/>
        <v>21.128766828905793</v>
      </c>
      <c r="AU22">
        <f t="shared" si="8"/>
        <v>-177.43789074039438</v>
      </c>
      <c r="AW22">
        <v>19</v>
      </c>
      <c r="AX22">
        <f>(R22*SUMPRODUCT(K23:$K$23, X23:$X$23)-$AZ$3*SUMPRODUCT(K22:$K$22, W23:$W$23))/Z22</f>
        <v>1460.247127690209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0.19798199999999999</v>
      </c>
      <c r="O23">
        <f t="shared" si="22"/>
        <v>3856.4707562443759</v>
      </c>
      <c r="P23">
        <f t="shared" si="23"/>
        <v>192.8235378122188</v>
      </c>
      <c r="Q23" s="4">
        <f t="shared" si="24"/>
        <v>12.5</v>
      </c>
      <c r="R23">
        <f t="shared" si="0"/>
        <v>50000</v>
      </c>
      <c r="S23">
        <f t="shared" si="12"/>
        <v>1843.7044709718832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253.23106831722475</v>
      </c>
      <c r="AC23">
        <f t="shared" si="1"/>
        <v>253.23106831722475</v>
      </c>
      <c r="AE23">
        <f t="shared" si="2"/>
        <v>529.68261720551629</v>
      </c>
      <c r="AF23">
        <f t="shared" si="3"/>
        <v>-26.484130860275815</v>
      </c>
      <c r="AG23">
        <f t="shared" si="3"/>
        <v>-1.7168631978728774</v>
      </c>
      <c r="AH23">
        <f t="shared" si="4"/>
        <v>-1716.668104216157</v>
      </c>
      <c r="AI23">
        <f t="shared" si="5"/>
        <v>-1215.1864810687894</v>
      </c>
      <c r="AJ23">
        <f t="shared" si="6"/>
        <v>0</v>
      </c>
      <c r="AK23">
        <f t="shared" si="20"/>
        <v>64.729189851576479</v>
      </c>
      <c r="AL23">
        <f t="shared" si="7"/>
        <v>-1150.457291217213</v>
      </c>
      <c r="AN23">
        <f t="shared" si="8"/>
        <v>102.52813527148642</v>
      </c>
      <c r="AO23">
        <f t="shared" si="8"/>
        <v>-5.1264067635743213</v>
      </c>
      <c r="AP23">
        <f t="shared" si="8"/>
        <v>-0.33232501214184446</v>
      </c>
      <c r="AQ23">
        <f t="shared" si="8"/>
        <v>-332.28724879417717</v>
      </c>
      <c r="AR23">
        <f t="shared" si="8"/>
        <v>-235.2178452984069</v>
      </c>
      <c r="AS23">
        <f t="shared" si="8"/>
        <v>0</v>
      </c>
      <c r="AT23">
        <f t="shared" si="8"/>
        <v>12.529320233556353</v>
      </c>
      <c r="AU23">
        <f t="shared" si="8"/>
        <v>-222.68852506485058</v>
      </c>
      <c r="AW23">
        <v>20</v>
      </c>
      <c r="AX23">
        <f>(R23*SUMPRODUCT(K$23:$K24, X$23:$X24)-$AZ$3*SUMPRODUCT(K$22:$K23, W$23:$W24))/Z23</f>
        <v>1843.7044709718832</v>
      </c>
    </row>
    <row r="25" spans="5:50" x14ac:dyDescent="0.25">
      <c r="AN25" s="8">
        <f t="shared" ref="AN25:AU25" si="25">SUM(AN3:AN23)</f>
        <v>25217.77588611071</v>
      </c>
      <c r="AO25" s="8">
        <f t="shared" si="25"/>
        <v>-4153.2418614888184</v>
      </c>
      <c r="AP25" s="8">
        <f t="shared" si="25"/>
        <v>-169.23851650916271</v>
      </c>
      <c r="AQ25" s="8">
        <f t="shared" si="25"/>
        <v>-16068.221288253406</v>
      </c>
      <c r="AR25" s="8">
        <f t="shared" si="25"/>
        <v>4827.0742198593371</v>
      </c>
      <c r="AS25" s="8">
        <f t="shared" si="25"/>
        <v>-2033.3340379418858</v>
      </c>
      <c r="AT25" s="8">
        <f t="shared" si="25"/>
        <v>3720.8504315300293</v>
      </c>
      <c r="AU25" s="9">
        <f t="shared" si="25"/>
        <v>6514.590613447479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250.22754423666495</v>
      </c>
      <c r="K3">
        <v>1</v>
      </c>
      <c r="L3" s="2">
        <v>0</v>
      </c>
      <c r="O3">
        <f>$C$3</f>
        <v>250.22754423666495</v>
      </c>
      <c r="P3">
        <f>O3*B5</f>
        <v>200.18203538933199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250.22754423666495</v>
      </c>
      <c r="AF3">
        <f t="shared" ref="AF3:AG23" si="4">-$Z3*P3</f>
        <v>-200.18203538933199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-49.954491152667032</v>
      </c>
      <c r="AJ3">
        <f t="shared" ref="AJ3:AJ23" si="7">AB3-AC3</f>
        <v>0</v>
      </c>
      <c r="AL3">
        <f t="shared" ref="AL3:AL23" si="8">SUM(AI3:AK3)</f>
        <v>-49.954491152667032</v>
      </c>
      <c r="AN3">
        <f t="shared" ref="AN3:AU23" si="9">AE3*$K3</f>
        <v>250.22754423666495</v>
      </c>
      <c r="AO3">
        <f t="shared" si="9"/>
        <v>-200.18203538933199</v>
      </c>
      <c r="AP3">
        <f t="shared" si="9"/>
        <v>-100</v>
      </c>
      <c r="AQ3">
        <f t="shared" si="9"/>
        <v>0</v>
      </c>
      <c r="AR3">
        <f t="shared" si="9"/>
        <v>-49.954491152667032</v>
      </c>
      <c r="AS3">
        <f t="shared" si="9"/>
        <v>0</v>
      </c>
      <c r="AT3">
        <f t="shared" si="9"/>
        <v>0</v>
      </c>
      <c r="AU3">
        <f t="shared" si="9"/>
        <v>-49.954491152667032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129.67754122885779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</v>
      </c>
      <c r="S4">
        <f t="shared" si="1"/>
        <v>23.067724591464863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22.810285993829439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-22.810285993829439</v>
      </c>
      <c r="AK4">
        <f>G4*MAX(0, SUM(AB4, AE4:AF4))</f>
        <v>0</v>
      </c>
      <c r="AL4">
        <f t="shared" si="8"/>
        <v>-138.82238599382944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-106.86725523502818</v>
      </c>
      <c r="AR4">
        <f t="shared" si="9"/>
        <v>-106.86725523502818</v>
      </c>
      <c r="AS4">
        <f t="shared" si="9"/>
        <v>-21.012227649413802</v>
      </c>
      <c r="AT4">
        <f t="shared" si="9"/>
        <v>0</v>
      </c>
      <c r="AU4">
        <f t="shared" si="9"/>
        <v>-127.87948288444198</v>
      </c>
      <c r="AW4">
        <v>1</v>
      </c>
      <c r="AX4">
        <f>(R4*SUMPRODUCT(K5:$K$23, X5:$X$23)-$AZ$3*SUMPRODUCT(K4:$K$22, W5:$W$23))/Z4</f>
        <v>23.067724591464863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250.22754423666495</v>
      </c>
      <c r="P5">
        <f t="shared" ref="P5:P23" si="22">O5*$C$5</f>
        <v>12.511377211833249</v>
      </c>
      <c r="Q5" s="4">
        <f t="shared" ref="Q5:Q23" si="23">$C$8</f>
        <v>12.5</v>
      </c>
      <c r="R5">
        <f t="shared" si="0"/>
        <v>100000</v>
      </c>
      <c r="S5">
        <f t="shared" si="1"/>
        <v>43.548806041545269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22.810285993829439</v>
      </c>
      <c r="AC5">
        <f t="shared" si="2"/>
        <v>42.581693629564825</v>
      </c>
      <c r="AE5">
        <f t="shared" si="3"/>
        <v>244.67060282201859</v>
      </c>
      <c r="AF5">
        <f t="shared" si="4"/>
        <v>-12.233530141100932</v>
      </c>
      <c r="AG5">
        <f t="shared" si="4"/>
        <v>-12.222405589300822</v>
      </c>
      <c r="AH5">
        <f t="shared" si="5"/>
        <v>-115.90330659342058</v>
      </c>
      <c r="AI5">
        <f t="shared" si="6"/>
        <v>104.31136049819625</v>
      </c>
      <c r="AJ5">
        <f t="shared" si="7"/>
        <v>-19.771407635735386</v>
      </c>
      <c r="AK5">
        <f>G5*SUM(AB5, AE5:AF5)</f>
        <v>17.867315107232301</v>
      </c>
      <c r="AL5">
        <f t="shared" si="8"/>
        <v>102.40726796969317</v>
      </c>
      <c r="AN5">
        <f t="shared" si="9"/>
        <v>207.61777180210575</v>
      </c>
      <c r="AO5">
        <f t="shared" si="9"/>
        <v>-10.38088859010529</v>
      </c>
      <c r="AP5">
        <f t="shared" si="9"/>
        <v>-10.371448736561804</v>
      </c>
      <c r="AQ5">
        <f t="shared" si="9"/>
        <v>-98.350950142248735</v>
      </c>
      <c r="AR5">
        <f t="shared" si="9"/>
        <v>88.514484333189912</v>
      </c>
      <c r="AS5">
        <f t="shared" si="9"/>
        <v>-16.777232537856442</v>
      </c>
      <c r="AT5">
        <f t="shared" si="9"/>
        <v>15.1614951198209</v>
      </c>
      <c r="AU5">
        <f t="shared" si="9"/>
        <v>86.898746915154376</v>
      </c>
      <c r="AW5">
        <v>2</v>
      </c>
      <c r="AX5">
        <f>(R5*SUMPRODUCT(K6:$K$23, X6:$X$23)-$AZ$3*SUMPRODUCT(K5:$K$22, W6:$W$23))/Z5</f>
        <v>43.548806041545269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250.22754423666495</v>
      </c>
      <c r="P6">
        <f t="shared" si="22"/>
        <v>12.511377211833249</v>
      </c>
      <c r="Q6" s="4">
        <f t="shared" si="23"/>
        <v>12.5</v>
      </c>
      <c r="R6">
        <f t="shared" si="0"/>
        <v>100000</v>
      </c>
      <c r="S6">
        <f t="shared" si="1"/>
        <v>61.483268520440994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42.581693629564825</v>
      </c>
      <c r="AC6">
        <f t="shared" si="2"/>
        <v>59.445330598471173</v>
      </c>
      <c r="AE6">
        <f t="shared" si="3"/>
        <v>241.9334470978354</v>
      </c>
      <c r="AF6">
        <f t="shared" si="4"/>
        <v>-12.096672354891771</v>
      </c>
      <c r="AG6">
        <f t="shared" si="4"/>
        <v>-12.085672254620727</v>
      </c>
      <c r="AH6">
        <f t="shared" si="5"/>
        <v>-116.07423029669562</v>
      </c>
      <c r="AI6">
        <f t="shared" si="6"/>
        <v>101.67687219162727</v>
      </c>
      <c r="AJ6">
        <f t="shared" si="7"/>
        <v>-16.863636968906349</v>
      </c>
      <c r="AK6">
        <f>G6*SUM(AB6, AE6:AF6)</f>
        <v>19.069292786075589</v>
      </c>
      <c r="AL6">
        <f t="shared" si="8"/>
        <v>103.88252800879651</v>
      </c>
      <c r="AN6">
        <f t="shared" si="9"/>
        <v>189.1124034049235</v>
      </c>
      <c r="AO6">
        <f t="shared" si="9"/>
        <v>-9.455620170246176</v>
      </c>
      <c r="AP6">
        <f t="shared" si="9"/>
        <v>-9.447021708872164</v>
      </c>
      <c r="AQ6">
        <f t="shared" si="9"/>
        <v>-90.731880722171923</v>
      </c>
      <c r="AR6">
        <f t="shared" si="9"/>
        <v>79.477880803633212</v>
      </c>
      <c r="AS6">
        <f t="shared" si="9"/>
        <v>-13.181819031613061</v>
      </c>
      <c r="AT6">
        <f t="shared" si="9"/>
        <v>14.905916619906622</v>
      </c>
      <c r="AU6">
        <f t="shared" si="9"/>
        <v>81.201978391926772</v>
      </c>
      <c r="AW6">
        <v>3</v>
      </c>
      <c r="AX6">
        <f>(R6*SUMPRODUCT(K7:$K$23, X7:$X$23)-$AZ$3*SUMPRODUCT(K6:$K$22, W7:$W$23))/Z6</f>
        <v>61.483268520440994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250.22754423666495</v>
      </c>
      <c r="P7">
        <f t="shared" si="22"/>
        <v>12.511377211833249</v>
      </c>
      <c r="Q7" s="4">
        <f t="shared" si="23"/>
        <v>12.5</v>
      </c>
      <c r="R7">
        <f t="shared" si="0"/>
        <v>100000</v>
      </c>
      <c r="S7">
        <f t="shared" si="1"/>
        <v>77.082612641080601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59.445330598471173</v>
      </c>
      <c r="AC7">
        <f t="shared" si="2"/>
        <v>73.692675476981663</v>
      </c>
      <c r="AE7">
        <f t="shared" si="3"/>
        <v>239.22304370632085</v>
      </c>
      <c r="AF7">
        <f t="shared" si="4"/>
        <v>-11.961152185316044</v>
      </c>
      <c r="AG7">
        <f t="shared" si="4"/>
        <v>-11.950275320213347</v>
      </c>
      <c r="AH7">
        <f t="shared" si="5"/>
        <v>-116.32169488938338</v>
      </c>
      <c r="AI7">
        <f t="shared" si="6"/>
        <v>98.989921311408082</v>
      </c>
      <c r="AJ7">
        <f t="shared" si="7"/>
        <v>-14.247344878510489</v>
      </c>
      <c r="AK7">
        <f>G7*SUM(AB7, AE7:AF7)</f>
        <v>20.069505548363317</v>
      </c>
      <c r="AL7">
        <f t="shared" si="8"/>
        <v>104.81208198126092</v>
      </c>
      <c r="AN7">
        <f t="shared" si="9"/>
        <v>172.25366828169831</v>
      </c>
      <c r="AO7">
        <f t="shared" si="9"/>
        <v>-8.6126834140849162</v>
      </c>
      <c r="AP7">
        <f t="shared" si="9"/>
        <v>-8.6048514766414446</v>
      </c>
      <c r="AQ7">
        <f t="shared" si="9"/>
        <v>-83.757978892864259</v>
      </c>
      <c r="AR7">
        <f t="shared" si="9"/>
        <v>71.278154498107682</v>
      </c>
      <c r="AS7">
        <f t="shared" si="9"/>
        <v>-10.258867124902542</v>
      </c>
      <c r="AT7">
        <f t="shared" si="9"/>
        <v>14.451141067954461</v>
      </c>
      <c r="AU7">
        <f t="shared" si="9"/>
        <v>75.470428441159612</v>
      </c>
      <c r="AW7">
        <v>4</v>
      </c>
      <c r="AX7">
        <f>(R7*SUMPRODUCT(K8:$K$23, X8:$X$23)-$AZ$3*SUMPRODUCT(K7:$K$22, W8:$W$23))/Z7</f>
        <v>77.082612641080601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250.22754423666495</v>
      </c>
      <c r="P8">
        <f t="shared" si="22"/>
        <v>12.511377211833249</v>
      </c>
      <c r="Q8" s="4">
        <f t="shared" si="23"/>
        <v>12.5</v>
      </c>
      <c r="R8">
        <f t="shared" si="0"/>
        <v>100000</v>
      </c>
      <c r="S8">
        <f t="shared" si="1"/>
        <v>90.344975564460569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73.692675476981663</v>
      </c>
      <c r="AC8">
        <f t="shared" si="2"/>
        <v>85.40242881422455</v>
      </c>
      <c r="AE8">
        <f t="shared" si="3"/>
        <v>236.53822363129217</v>
      </c>
      <c r="AF8">
        <f t="shared" si="4"/>
        <v>-11.826911181564611</v>
      </c>
      <c r="AG8">
        <f t="shared" si="4"/>
        <v>-11.81615638842174</v>
      </c>
      <c r="AH8">
        <f t="shared" si="5"/>
        <v>-116.92942871578001</v>
      </c>
      <c r="AI8">
        <f t="shared" si="6"/>
        <v>95.965727345525806</v>
      </c>
      <c r="AJ8">
        <f t="shared" si="7"/>
        <v>-11.709753337242887</v>
      </c>
      <c r="AK8">
        <f t="shared" ref="AK8:AK23" si="24">G8*SUM(AB8:AB8, AE8:AF8)</f>
        <v>20.888279154869647</v>
      </c>
      <c r="AL8">
        <f t="shared" si="8"/>
        <v>105.14425316315257</v>
      </c>
      <c r="AN8">
        <f t="shared" si="9"/>
        <v>156.89466112382996</v>
      </c>
      <c r="AO8">
        <f t="shared" si="9"/>
        <v>-7.8447330561915001</v>
      </c>
      <c r="AP8">
        <f t="shared" si="9"/>
        <v>-7.8375994538514497</v>
      </c>
      <c r="AQ8">
        <f t="shared" si="9"/>
        <v>-77.558725233186181</v>
      </c>
      <c r="AR8">
        <f t="shared" si="9"/>
        <v>63.653603380600828</v>
      </c>
      <c r="AS8">
        <f t="shared" si="9"/>
        <v>-7.7670228239902652</v>
      </c>
      <c r="AT8">
        <f t="shared" si="9"/>
        <v>13.855094661451913</v>
      </c>
      <c r="AU8">
        <f t="shared" si="9"/>
        <v>69.741675218062483</v>
      </c>
      <c r="AW8">
        <v>5</v>
      </c>
      <c r="AX8">
        <f>(R8*SUMPRODUCT(K9:$K$23, X9:$X$23)-$AZ$3*SUMPRODUCT(K8:$K$22, W9:$W$23))/Z8</f>
        <v>90.344975564460569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250.22754423666495</v>
      </c>
      <c r="P9">
        <f t="shared" si="22"/>
        <v>12.511377211833249</v>
      </c>
      <c r="Q9" s="4">
        <f t="shared" si="23"/>
        <v>12.5</v>
      </c>
      <c r="R9">
        <f t="shared" si="0"/>
        <v>100000</v>
      </c>
      <c r="S9">
        <f t="shared" si="1"/>
        <v>100.87011713146981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85.40242881422455</v>
      </c>
      <c r="AC9">
        <f t="shared" si="2"/>
        <v>94.278671434881517</v>
      </c>
      <c r="AE9">
        <f t="shared" si="3"/>
        <v>233.87620732409931</v>
      </c>
      <c r="AF9">
        <f t="shared" si="4"/>
        <v>-11.693810366204966</v>
      </c>
      <c r="AG9">
        <f t="shared" si="4"/>
        <v>-11.683176608192433</v>
      </c>
      <c r="AH9">
        <f t="shared" si="5"/>
        <v>-118.54573076071777</v>
      </c>
      <c r="AI9">
        <f t="shared" si="6"/>
        <v>91.953489588984141</v>
      </c>
      <c r="AJ9">
        <f t="shared" si="7"/>
        <v>-8.8762426206569671</v>
      </c>
      <c r="AK9">
        <f t="shared" si="24"/>
        <v>21.530937804048325</v>
      </c>
      <c r="AL9">
        <f t="shared" si="8"/>
        <v>104.60818477237549</v>
      </c>
      <c r="AN9">
        <f t="shared" si="9"/>
        <v>142.90066302952184</v>
      </c>
      <c r="AO9">
        <f t="shared" si="9"/>
        <v>-7.1450331514760919</v>
      </c>
      <c r="AP9">
        <f t="shared" si="9"/>
        <v>-7.1385358207391496</v>
      </c>
      <c r="AQ9">
        <f t="shared" si="9"/>
        <v>-72.43260748431068</v>
      </c>
      <c r="AR9">
        <f t="shared" si="9"/>
        <v>56.184486572995922</v>
      </c>
      <c r="AS9">
        <f t="shared" si="9"/>
        <v>-5.423471545974909</v>
      </c>
      <c r="AT9">
        <f t="shared" si="9"/>
        <v>13.155614771801806</v>
      </c>
      <c r="AU9">
        <f t="shared" si="9"/>
        <v>63.916629798822811</v>
      </c>
      <c r="AW9">
        <v>6</v>
      </c>
      <c r="AX9">
        <f>(R9*SUMPRODUCT(K10:$K$23, X10:$X$23)-$AZ$3*SUMPRODUCT(K9:$K$22, W10:$W$23))/Z9</f>
        <v>100.87011713146981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250.22754423666495</v>
      </c>
      <c r="P10">
        <f t="shared" si="22"/>
        <v>12.511377211833249</v>
      </c>
      <c r="Q10" s="4">
        <f t="shared" si="23"/>
        <v>12.5</v>
      </c>
      <c r="R10">
        <f t="shared" si="0"/>
        <v>100000</v>
      </c>
      <c r="S10">
        <f t="shared" si="1"/>
        <v>108.66553752914309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94.278671434881517</v>
      </c>
      <c r="AC10">
        <f t="shared" si="2"/>
        <v>100.41792207646972</v>
      </c>
      <c r="AE10">
        <f t="shared" si="3"/>
        <v>231.2355012444022</v>
      </c>
      <c r="AF10">
        <f t="shared" si="4"/>
        <v>-11.561775062220111</v>
      </c>
      <c r="AG10">
        <f t="shared" si="4"/>
        <v>-11.551261370415915</v>
      </c>
      <c r="AH10">
        <f t="shared" si="5"/>
        <v>-120.66777355675181</v>
      </c>
      <c r="AI10">
        <f t="shared" si="6"/>
        <v>87.454691255014367</v>
      </c>
      <c r="AJ10">
        <f t="shared" si="7"/>
        <v>-6.1392506415882053</v>
      </c>
      <c r="AK10">
        <f t="shared" si="24"/>
        <v>21.976667833194451</v>
      </c>
      <c r="AL10">
        <f t="shared" si="8"/>
        <v>103.29210844662062</v>
      </c>
      <c r="AN10">
        <f t="shared" si="9"/>
        <v>130.14997221872679</v>
      </c>
      <c r="AO10">
        <f t="shared" si="9"/>
        <v>-6.5074986109363397</v>
      </c>
      <c r="AP10">
        <f t="shared" si="9"/>
        <v>-6.5015810217734797</v>
      </c>
      <c r="AQ10">
        <f t="shared" si="9"/>
        <v>-67.917371215018179</v>
      </c>
      <c r="AR10">
        <f t="shared" si="9"/>
        <v>49.223521370998789</v>
      </c>
      <c r="AS10">
        <f t="shared" si="9"/>
        <v>-3.4554525414416593</v>
      </c>
      <c r="AT10">
        <f t="shared" si="9"/>
        <v>12.369479135158041</v>
      </c>
      <c r="AU10">
        <f t="shared" si="9"/>
        <v>58.137547964715175</v>
      </c>
      <c r="AW10">
        <v>7</v>
      </c>
      <c r="AX10">
        <f>(R10*SUMPRODUCT(K11:$K$23, X11:$X$23)-$AZ$3*SUMPRODUCT(K10:$K$22, W11:$W$23))/Z10</f>
        <v>108.66553752914309</v>
      </c>
    </row>
    <row r="11" spans="1:52" x14ac:dyDescent="0.25">
      <c r="A11" t="s">
        <v>33</v>
      </c>
      <c r="C11" s="7">
        <f>AU25</f>
        <v>575.3421690965987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250.22754423666495</v>
      </c>
      <c r="P11">
        <f t="shared" si="22"/>
        <v>12.511377211833249</v>
      </c>
      <c r="Q11" s="4">
        <f t="shared" si="23"/>
        <v>12.5</v>
      </c>
      <c r="R11">
        <f t="shared" si="0"/>
        <v>100000</v>
      </c>
      <c r="S11">
        <f t="shared" si="1"/>
        <v>114.14376604830599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100.41792207646972</v>
      </c>
      <c r="AC11">
        <f t="shared" si="2"/>
        <v>104.28557990914646</v>
      </c>
      <c r="AE11">
        <f t="shared" si="3"/>
        <v>228.61629209709682</v>
      </c>
      <c r="AF11">
        <f t="shared" si="4"/>
        <v>-11.430814604854842</v>
      </c>
      <c r="AG11">
        <f t="shared" si="4"/>
        <v>-11.420420001847987</v>
      </c>
      <c r="AH11">
        <f t="shared" si="5"/>
        <v>-122.63003891015461</v>
      </c>
      <c r="AI11">
        <f t="shared" si="6"/>
        <v>83.135018580239375</v>
      </c>
      <c r="AJ11">
        <f t="shared" si="7"/>
        <v>-3.8676578326767412</v>
      </c>
      <c r="AK11">
        <f t="shared" si="24"/>
        <v>22.23223796980982</v>
      </c>
      <c r="AL11">
        <f t="shared" si="8"/>
        <v>101.49959871737245</v>
      </c>
      <c r="AN11">
        <f t="shared" si="9"/>
        <v>118.53268219925148</v>
      </c>
      <c r="AO11">
        <f t="shared" si="9"/>
        <v>-5.9266341099625741</v>
      </c>
      <c r="AP11">
        <f t="shared" si="9"/>
        <v>-5.921244729514239</v>
      </c>
      <c r="AQ11">
        <f t="shared" si="9"/>
        <v>-63.581065447626457</v>
      </c>
      <c r="AR11">
        <f t="shared" si="9"/>
        <v>43.103737912148205</v>
      </c>
      <c r="AS11">
        <f t="shared" si="9"/>
        <v>-2.0052982774360184</v>
      </c>
      <c r="AT11">
        <f t="shared" si="9"/>
        <v>11.526942256304157</v>
      </c>
      <c r="AU11">
        <f t="shared" si="9"/>
        <v>52.625381891016346</v>
      </c>
      <c r="AW11">
        <v>8</v>
      </c>
      <c r="AX11">
        <f>(R11*SUMPRODUCT(K12:$K$23, X12:$X$23)-$AZ$3*SUMPRODUCT(K11:$K$22, W12:$W$23))/Z11</f>
        <v>114.14376604830599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250.22754423666495</v>
      </c>
      <c r="P12">
        <f t="shared" si="22"/>
        <v>12.511377211833249</v>
      </c>
      <c r="Q12" s="4">
        <f t="shared" si="23"/>
        <v>12.5</v>
      </c>
      <c r="R12">
        <f t="shared" si="0"/>
        <v>100000</v>
      </c>
      <c r="S12">
        <f t="shared" si="1"/>
        <v>117.13564312779016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104.28557990914646</v>
      </c>
      <c r="AC12">
        <f t="shared" si="2"/>
        <v>105.80193232377508</v>
      </c>
      <c r="AE12">
        <f t="shared" si="3"/>
        <v>226.01624060739061</v>
      </c>
      <c r="AF12">
        <f t="shared" si="4"/>
        <v>-11.300812030369531</v>
      </c>
      <c r="AG12">
        <f t="shared" si="4"/>
        <v>-11.290535645109911</v>
      </c>
      <c r="AH12">
        <f t="shared" si="5"/>
        <v>-125.44125375677818</v>
      </c>
      <c r="AI12">
        <f t="shared" si="6"/>
        <v>77.983639175132978</v>
      </c>
      <c r="AJ12">
        <f t="shared" si="7"/>
        <v>-1.5163524146286136</v>
      </c>
      <c r="AK12">
        <f t="shared" si="24"/>
        <v>22.330070594031731</v>
      </c>
      <c r="AL12">
        <f t="shared" si="8"/>
        <v>98.797357354536103</v>
      </c>
      <c r="AN12">
        <f t="shared" si="9"/>
        <v>107.94734097261922</v>
      </c>
      <c r="AO12">
        <f t="shared" si="9"/>
        <v>-5.3973670486309615</v>
      </c>
      <c r="AP12">
        <f t="shared" si="9"/>
        <v>-5.3924589568026704</v>
      </c>
      <c r="AQ12">
        <f t="shared" si="9"/>
        <v>-59.911844188390596</v>
      </c>
      <c r="AR12">
        <f t="shared" si="9"/>
        <v>37.245670778794988</v>
      </c>
      <c r="AS12">
        <f t="shared" si="9"/>
        <v>-0.72422322704192865</v>
      </c>
      <c r="AT12">
        <f t="shared" si="9"/>
        <v>10.665037777279887</v>
      </c>
      <c r="AU12">
        <f t="shared" si="9"/>
        <v>47.186485329032948</v>
      </c>
      <c r="AW12">
        <v>9</v>
      </c>
      <c r="AX12">
        <f>(R12*SUMPRODUCT(K13:$K$23, X13:$X$23)-$AZ$3*SUMPRODUCT(K12:$K$22, W13:$W$23))/Z12</f>
        <v>117.13564312779016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250.22754423666495</v>
      </c>
      <c r="P13">
        <f t="shared" si="22"/>
        <v>12.511377211833249</v>
      </c>
      <c r="Q13" s="4">
        <f t="shared" si="23"/>
        <v>12.5</v>
      </c>
      <c r="R13">
        <f t="shared" si="0"/>
        <v>100000</v>
      </c>
      <c r="S13">
        <f t="shared" si="1"/>
        <v>117.90051230735902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105.80193232377508</v>
      </c>
      <c r="AC13">
        <f t="shared" si="2"/>
        <v>105.2765445653373</v>
      </c>
      <c r="AE13">
        <f t="shared" si="3"/>
        <v>223.43491725999826</v>
      </c>
      <c r="AF13">
        <f t="shared" si="4"/>
        <v>-11.171745862999915</v>
      </c>
      <c r="AG13">
        <f t="shared" si="4"/>
        <v>-11.161586843966393</v>
      </c>
      <c r="AH13">
        <f t="shared" si="5"/>
        <v>-128.34755753934368</v>
      </c>
      <c r="AI13">
        <f t="shared" si="6"/>
        <v>72.754027013688244</v>
      </c>
      <c r="AJ13">
        <f t="shared" si="7"/>
        <v>0.5253877584377733</v>
      </c>
      <c r="AK13">
        <f t="shared" si="24"/>
        <v>22.264557260454144</v>
      </c>
      <c r="AL13">
        <f t="shared" si="8"/>
        <v>95.543972032580157</v>
      </c>
      <c r="AN13">
        <f t="shared" si="9"/>
        <v>98.302533850794987</v>
      </c>
      <c r="AO13">
        <f t="shared" si="9"/>
        <v>-4.9151266925397499</v>
      </c>
      <c r="AP13">
        <f t="shared" si="9"/>
        <v>-4.9106571256310492</v>
      </c>
      <c r="AQ13">
        <f t="shared" si="9"/>
        <v>-56.467853254093882</v>
      </c>
      <c r="AR13">
        <f t="shared" si="9"/>
        <v>32.0088967785303</v>
      </c>
      <c r="AS13">
        <f t="shared" si="9"/>
        <v>0.23114985133914387</v>
      </c>
      <c r="AT13">
        <f t="shared" si="9"/>
        <v>9.7955253395866375</v>
      </c>
      <c r="AU13">
        <f t="shared" si="9"/>
        <v>42.035571969456079</v>
      </c>
      <c r="AW13">
        <v>10</v>
      </c>
      <c r="AX13">
        <f>(R13*SUMPRODUCT(K14:$K$23, X14:$X$23)-$AZ$3*SUMPRODUCT(K13:$K$22, W14:$W$23))/Z13</f>
        <v>117.90051230735902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250.22754423666495</v>
      </c>
      <c r="P14">
        <f t="shared" si="22"/>
        <v>12.511377211833249</v>
      </c>
      <c r="Q14" s="4">
        <f t="shared" si="23"/>
        <v>12.5</v>
      </c>
      <c r="R14">
        <f t="shared" si="0"/>
        <v>100000</v>
      </c>
      <c r="S14">
        <f t="shared" si="1"/>
        <v>116.43279666602217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105.2765445653373</v>
      </c>
      <c r="AC14">
        <f t="shared" si="2"/>
        <v>102.77277142333742</v>
      </c>
      <c r="AE14">
        <f t="shared" si="3"/>
        <v>220.87057035504947</v>
      </c>
      <c r="AF14">
        <f t="shared" si="4"/>
        <v>-11.043528517752474</v>
      </c>
      <c r="AG14">
        <f t="shared" si="4"/>
        <v>-11.03348609306927</v>
      </c>
      <c r="AH14">
        <f t="shared" si="5"/>
        <v>-131.87905965967428</v>
      </c>
      <c r="AI14">
        <f t="shared" si="6"/>
        <v>66.914496084553463</v>
      </c>
      <c r="AJ14">
        <f t="shared" si="7"/>
        <v>2.5037731419998863</v>
      </c>
      <c r="AK14">
        <f t="shared" si="24"/>
        <v>22.057251048184405</v>
      </c>
      <c r="AL14">
        <f t="shared" si="8"/>
        <v>91.475520274737761</v>
      </c>
      <c r="AN14">
        <f t="shared" si="9"/>
        <v>89.514396604708665</v>
      </c>
      <c r="AO14">
        <f t="shared" si="9"/>
        <v>-4.475719830235434</v>
      </c>
      <c r="AP14">
        <f t="shared" si="9"/>
        <v>-4.4716498376396787</v>
      </c>
      <c r="AQ14">
        <f t="shared" si="9"/>
        <v>-53.447928491584285</v>
      </c>
      <c r="AR14">
        <f t="shared" si="9"/>
        <v>27.119098445249282</v>
      </c>
      <c r="AS14">
        <f t="shared" si="9"/>
        <v>1.0147288598970721</v>
      </c>
      <c r="AT14">
        <f t="shared" si="9"/>
        <v>8.9393598937282128</v>
      </c>
      <c r="AU14">
        <f t="shared" si="9"/>
        <v>37.073187198874571</v>
      </c>
      <c r="AW14">
        <v>11</v>
      </c>
      <c r="AX14">
        <f>(R14*SUMPRODUCT(K15:$K$23, X15:$X$23)-$AZ$3*SUMPRODUCT(K14:$K$22, W15:$W$23))/Z14</f>
        <v>116.43279666602217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250.22754423666495</v>
      </c>
      <c r="P15">
        <f t="shared" si="22"/>
        <v>12.511377211833249</v>
      </c>
      <c r="Q15" s="4">
        <f t="shared" si="23"/>
        <v>12.5</v>
      </c>
      <c r="R15">
        <f t="shared" si="0"/>
        <v>100000</v>
      </c>
      <c r="S15">
        <f t="shared" si="1"/>
        <v>112.27411279046653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102.77277142333742</v>
      </c>
      <c r="AC15">
        <f t="shared" si="2"/>
        <v>97.956976181234268</v>
      </c>
      <c r="AE15">
        <f t="shared" si="3"/>
        <v>218.31865762702395</v>
      </c>
      <c r="AF15">
        <f t="shared" si="4"/>
        <v>-10.915932881351198</v>
      </c>
      <c r="AG15">
        <f t="shared" si="4"/>
        <v>-10.90600648566782</v>
      </c>
      <c r="AH15">
        <f t="shared" si="5"/>
        <v>-137.15797176605406</v>
      </c>
      <c r="AI15">
        <f t="shared" si="6"/>
        <v>59.33874649395085</v>
      </c>
      <c r="AJ15">
        <f t="shared" si="7"/>
        <v>4.8157952421031496</v>
      </c>
      <c r="AK15">
        <f t="shared" si="24"/>
        <v>21.712284731830717</v>
      </c>
      <c r="AL15">
        <f t="shared" si="8"/>
        <v>85.866826467884721</v>
      </c>
      <c r="AN15">
        <f t="shared" si="9"/>
        <v>81.505563647111629</v>
      </c>
      <c r="AO15">
        <f t="shared" si="9"/>
        <v>-4.0752781823555821</v>
      </c>
      <c r="AP15">
        <f t="shared" si="9"/>
        <v>-4.0715723310831722</v>
      </c>
      <c r="AQ15">
        <f t="shared" si="9"/>
        <v>-51.205599736625913</v>
      </c>
      <c r="AR15">
        <f t="shared" si="9"/>
        <v>22.153113397046962</v>
      </c>
      <c r="AS15">
        <f t="shared" si="9"/>
        <v>1.7978953786316676</v>
      </c>
      <c r="AT15">
        <f t="shared" si="9"/>
        <v>8.1059128173907613</v>
      </c>
      <c r="AU15">
        <f t="shared" si="9"/>
        <v>32.05692159306939</v>
      </c>
      <c r="AW15">
        <v>12</v>
      </c>
      <c r="AX15">
        <f>(R15*SUMPRODUCT(K16:$K$23, X16:$X$23)-$AZ$3*SUMPRODUCT(K15:$K$22, W16:$W$23))/Z15</f>
        <v>112.27411279046653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250.22754423666495</v>
      </c>
      <c r="P16">
        <f t="shared" si="22"/>
        <v>12.511377211833249</v>
      </c>
      <c r="Q16" s="4">
        <f t="shared" si="23"/>
        <v>12.5</v>
      </c>
      <c r="R16">
        <f t="shared" si="0"/>
        <v>100000</v>
      </c>
      <c r="S16">
        <f t="shared" si="1"/>
        <v>105.41675302461404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97.956976181234268</v>
      </c>
      <c r="AC16">
        <f t="shared" si="2"/>
        <v>90.9032250824512</v>
      </c>
      <c r="AE16">
        <f t="shared" si="3"/>
        <v>215.77681082876296</v>
      </c>
      <c r="AF16">
        <f t="shared" si="4"/>
        <v>-10.78884054143815</v>
      </c>
      <c r="AG16">
        <f t="shared" si="4"/>
        <v>-10.779029717082299</v>
      </c>
      <c r="AH16">
        <f t="shared" si="5"/>
        <v>-143.33362983074542</v>
      </c>
      <c r="AI16">
        <f t="shared" si="6"/>
        <v>50.875310739497081</v>
      </c>
      <c r="AJ16">
        <f t="shared" si="7"/>
        <v>7.0537510987830672</v>
      </c>
      <c r="AK16">
        <f t="shared" si="24"/>
        <v>21.206146252799137</v>
      </c>
      <c r="AL16">
        <f t="shared" si="8"/>
        <v>79.135208091079278</v>
      </c>
      <c r="AN16">
        <f t="shared" si="9"/>
        <v>74.206601042602159</v>
      </c>
      <c r="AO16">
        <f t="shared" si="9"/>
        <v>-3.7103300521301081</v>
      </c>
      <c r="AP16">
        <f t="shared" si="9"/>
        <v>-3.7069560661763932</v>
      </c>
      <c r="AQ16">
        <f t="shared" si="9"/>
        <v>-49.29307020520821</v>
      </c>
      <c r="AR16">
        <f t="shared" si="9"/>
        <v>17.496244719087436</v>
      </c>
      <c r="AS16">
        <f t="shared" si="9"/>
        <v>2.4258162479591063</v>
      </c>
      <c r="AT16">
        <f t="shared" si="9"/>
        <v>7.2928876304569661</v>
      </c>
      <c r="AU16">
        <f t="shared" si="9"/>
        <v>27.214948597503508</v>
      </c>
      <c r="AW16">
        <v>13</v>
      </c>
      <c r="AX16">
        <f>(R16*SUMPRODUCT(K17:$K$23, X17:$X$23)-$AZ$3*SUMPRODUCT(K16:$K$22, W17:$W$23))/Z16</f>
        <v>105.41675302461404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250.22754423666495</v>
      </c>
      <c r="P17">
        <f t="shared" si="22"/>
        <v>12.511377211833249</v>
      </c>
      <c r="Q17" s="4">
        <f t="shared" si="23"/>
        <v>12.5</v>
      </c>
      <c r="R17">
        <f t="shared" si="0"/>
        <v>100000</v>
      </c>
      <c r="S17">
        <f t="shared" si="1"/>
        <v>96.217228180987888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90.9032250824512</v>
      </c>
      <c r="AC17">
        <f t="shared" si="2"/>
        <v>81.996714564089842</v>
      </c>
      <c r="AE17">
        <f t="shared" si="3"/>
        <v>213.24493449605751</v>
      </c>
      <c r="AF17">
        <f t="shared" si="4"/>
        <v>-10.662246724802877</v>
      </c>
      <c r="AG17">
        <f t="shared" si="4"/>
        <v>-10.652551018442772</v>
      </c>
      <c r="AH17">
        <f t="shared" si="5"/>
        <v>-149.50721174963715</v>
      </c>
      <c r="AI17">
        <f t="shared" si="6"/>
        <v>42.422925003174697</v>
      </c>
      <c r="AJ17">
        <f t="shared" si="7"/>
        <v>8.9065105183613582</v>
      </c>
      <c r="AK17">
        <f t="shared" si="24"/>
        <v>20.544013899759413</v>
      </c>
      <c r="AL17">
        <f t="shared" si="8"/>
        <v>71.873449421295476</v>
      </c>
      <c r="AN17">
        <f t="shared" si="9"/>
        <v>67.55505628061529</v>
      </c>
      <c r="AO17">
        <f t="shared" si="9"/>
        <v>-3.3777528140307647</v>
      </c>
      <c r="AP17">
        <f t="shared" si="9"/>
        <v>-3.3746812569483651</v>
      </c>
      <c r="AQ17">
        <f t="shared" si="9"/>
        <v>-47.363226366773716</v>
      </c>
      <c r="AR17">
        <f t="shared" si="9"/>
        <v>13.439395842862437</v>
      </c>
      <c r="AS17">
        <f t="shared" si="9"/>
        <v>2.8215433147506603</v>
      </c>
      <c r="AT17">
        <f t="shared" si="9"/>
        <v>6.5082531433057262</v>
      </c>
      <c r="AU17">
        <f t="shared" si="9"/>
        <v>22.769192300918824</v>
      </c>
      <c r="AW17">
        <v>14</v>
      </c>
      <c r="AX17">
        <f>(R17*SUMPRODUCT(K18:$K$23, X18:$X$23)-$AZ$3*SUMPRODUCT(K17:$K$22, W18:$W$23))/Z17</f>
        <v>96.217228180987888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250.22754423666495</v>
      </c>
      <c r="P18">
        <f t="shared" si="22"/>
        <v>12.511377211833249</v>
      </c>
      <c r="Q18" s="4">
        <f t="shared" si="23"/>
        <v>12.5</v>
      </c>
      <c r="R18">
        <f t="shared" si="0"/>
        <v>100000</v>
      </c>
      <c r="S18">
        <f t="shared" si="1"/>
        <v>84.907491335674081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81.996714564089842</v>
      </c>
      <c r="AC18">
        <f t="shared" si="2"/>
        <v>71.502530032761172</v>
      </c>
      <c r="AE18">
        <f t="shared" si="3"/>
        <v>210.72230748253051</v>
      </c>
      <c r="AF18">
        <f t="shared" si="4"/>
        <v>-10.536115374126528</v>
      </c>
      <c r="AG18">
        <f t="shared" si="4"/>
        <v>-10.526534365219081</v>
      </c>
      <c r="AH18">
        <f t="shared" si="5"/>
        <v>-155.92914431408826</v>
      </c>
      <c r="AI18">
        <f t="shared" si="6"/>
        <v>33.730513429096646</v>
      </c>
      <c r="AJ18">
        <f t="shared" si="7"/>
        <v>10.494184531328671</v>
      </c>
      <c r="AK18">
        <f t="shared" si="24"/>
        <v>19.752803467074568</v>
      </c>
      <c r="AL18">
        <f t="shared" si="8"/>
        <v>63.977501427499888</v>
      </c>
      <c r="AN18">
        <f t="shared" si="9"/>
        <v>61.49375550442678</v>
      </c>
      <c r="AO18">
        <f t="shared" si="9"/>
        <v>-3.0746877752213395</v>
      </c>
      <c r="AP18">
        <f t="shared" si="9"/>
        <v>-3.0718918101131409</v>
      </c>
      <c r="AQ18">
        <f t="shared" si="9"/>
        <v>-45.503813957902636</v>
      </c>
      <c r="AR18">
        <f t="shared" si="9"/>
        <v>9.8433619611896663</v>
      </c>
      <c r="AS18">
        <f t="shared" si="9"/>
        <v>3.0624513631114363</v>
      </c>
      <c r="AT18">
        <f t="shared" si="9"/>
        <v>5.7643354490695158</v>
      </c>
      <c r="AU18">
        <f t="shared" si="9"/>
        <v>18.67014877337062</v>
      </c>
      <c r="AW18">
        <v>15</v>
      </c>
      <c r="AX18">
        <f>(R18*SUMPRODUCT(K19:$K$23, X19:$X$23)-$AZ$3*SUMPRODUCT(K18:$K$22, W19:$W$23))/Z18</f>
        <v>84.907491335674081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250.22754423666495</v>
      </c>
      <c r="P19">
        <f t="shared" si="22"/>
        <v>12.511377211833249</v>
      </c>
      <c r="Q19" s="4">
        <f t="shared" si="23"/>
        <v>12.5</v>
      </c>
      <c r="R19">
        <f t="shared" si="0"/>
        <v>100000</v>
      </c>
      <c r="S19">
        <f t="shared" si="1"/>
        <v>71.434883522445702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71.502530032761172</v>
      </c>
      <c r="AC19">
        <f t="shared" si="2"/>
        <v>59.438627590508027</v>
      </c>
      <c r="AE19">
        <f t="shared" si="3"/>
        <v>208.20614637241155</v>
      </c>
      <c r="AF19">
        <f t="shared" si="4"/>
        <v>-10.410307318620578</v>
      </c>
      <c r="AG19">
        <f t="shared" si="4"/>
        <v>-10.400840713177564</v>
      </c>
      <c r="AH19">
        <f t="shared" si="5"/>
        <v>-163.42646711462436</v>
      </c>
      <c r="AI19">
        <f t="shared" si="6"/>
        <v>23.968531225989068</v>
      </c>
      <c r="AJ19">
        <f t="shared" si="7"/>
        <v>12.063902442253145</v>
      </c>
      <c r="AK19">
        <f t="shared" si="24"/>
        <v>18.850885836058648</v>
      </c>
      <c r="AL19">
        <f t="shared" si="8"/>
        <v>54.883319504300857</v>
      </c>
      <c r="AN19">
        <f t="shared" si="9"/>
        <v>55.97001410708512</v>
      </c>
      <c r="AO19">
        <f t="shared" si="9"/>
        <v>-2.7985007053542561</v>
      </c>
      <c r="AP19">
        <f t="shared" si="9"/>
        <v>-2.7959558907586102</v>
      </c>
      <c r="AQ19">
        <f t="shared" si="9"/>
        <v>-43.932332590776163</v>
      </c>
      <c r="AR19">
        <f t="shared" si="9"/>
        <v>6.4432249201960969</v>
      </c>
      <c r="AS19">
        <f t="shared" si="9"/>
        <v>3.243020447012495</v>
      </c>
      <c r="AT19">
        <f t="shared" si="9"/>
        <v>5.0674985563973625</v>
      </c>
      <c r="AU19">
        <f t="shared" si="9"/>
        <v>14.753743923605954</v>
      </c>
      <c r="AW19">
        <v>16</v>
      </c>
      <c r="AX19">
        <f>(R19*SUMPRODUCT(K20:$K$23, X20:$X$23)-$AZ$3*SUMPRODUCT(K19:$K$22, W20:$W$23))/Z19</f>
        <v>71.434883522445702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250.22754423666495</v>
      </c>
      <c r="P20">
        <f t="shared" si="22"/>
        <v>12.511377211833249</v>
      </c>
      <c r="Q20" s="4">
        <f t="shared" si="23"/>
        <v>12.5</v>
      </c>
      <c r="R20">
        <f t="shared" si="0"/>
        <v>100000</v>
      </c>
      <c r="S20">
        <f t="shared" si="1"/>
        <v>56.193402539420042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59.438627590508027</v>
      </c>
      <c r="AC20">
        <f t="shared" si="2"/>
        <v>46.19324493806559</v>
      </c>
      <c r="AE20">
        <f t="shared" si="3"/>
        <v>205.69714092444067</v>
      </c>
      <c r="AF20">
        <f t="shared" si="4"/>
        <v>-10.284857046222035</v>
      </c>
      <c r="AG20">
        <f t="shared" si="4"/>
        <v>-10.275504518893639</v>
      </c>
      <c r="AH20">
        <f t="shared" si="5"/>
        <v>-170.62229721719828</v>
      </c>
      <c r="AI20">
        <f t="shared" si="6"/>
        <v>14.514482142126724</v>
      </c>
      <c r="AJ20">
        <f t="shared" si="7"/>
        <v>13.245382652442437</v>
      </c>
      <c r="AK20">
        <f t="shared" si="24"/>
        <v>17.839563802810869</v>
      </c>
      <c r="AL20">
        <f t="shared" si="8"/>
        <v>45.599428597380026</v>
      </c>
      <c r="AN20">
        <f t="shared" si="9"/>
        <v>50.936780615727493</v>
      </c>
      <c r="AO20">
        <f t="shared" si="9"/>
        <v>-2.5468390307863751</v>
      </c>
      <c r="AP20">
        <f t="shared" si="9"/>
        <v>-2.544523064552775</v>
      </c>
      <c r="AQ20">
        <f t="shared" si="9"/>
        <v>-42.251197476275827</v>
      </c>
      <c r="AR20">
        <f t="shared" si="9"/>
        <v>3.5942210441125204</v>
      </c>
      <c r="AS20">
        <f t="shared" si="9"/>
        <v>3.2799539522362844</v>
      </c>
      <c r="AT20">
        <f t="shared" si="9"/>
        <v>4.4176109770910346</v>
      </c>
      <c r="AU20">
        <f t="shared" si="9"/>
        <v>11.291785973439838</v>
      </c>
      <c r="AW20">
        <v>17</v>
      </c>
      <c r="AX20">
        <f>(R20*SUMPRODUCT(K21:$K$23, X21:$X$23)-$AZ$3*SUMPRODUCT(K20:$K$22, W21:$W$23))/Z20</f>
        <v>56.193402539420042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250.22754423666495</v>
      </c>
      <c r="P21">
        <f t="shared" si="22"/>
        <v>12.511377211833249</v>
      </c>
      <c r="Q21" s="4">
        <f t="shared" si="23"/>
        <v>12.5</v>
      </c>
      <c r="R21">
        <f t="shared" si="0"/>
        <v>100000</v>
      </c>
      <c r="S21">
        <f t="shared" si="1"/>
        <v>39.133628318861845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46.19324493806559</v>
      </c>
      <c r="AC21">
        <f t="shared" si="2"/>
        <v>31.777710778683847</v>
      </c>
      <c r="AE21">
        <f t="shared" si="3"/>
        <v>203.19246824809423</v>
      </c>
      <c r="AF21">
        <f t="shared" si="4"/>
        <v>-10.159623412404713</v>
      </c>
      <c r="AG21">
        <f t="shared" si="4"/>
        <v>-10.150384766190799</v>
      </c>
      <c r="AH21">
        <f t="shared" si="5"/>
        <v>-178.91766011122908</v>
      </c>
      <c r="AI21">
        <f t="shared" si="6"/>
        <v>3.9647999582696229</v>
      </c>
      <c r="AJ21">
        <f t="shared" si="7"/>
        <v>14.415534159381743</v>
      </c>
      <c r="AK21">
        <f t="shared" si="24"/>
        <v>16.74582628416286</v>
      </c>
      <c r="AL21">
        <f t="shared" si="8"/>
        <v>35.126160401814225</v>
      </c>
      <c r="AN21">
        <f t="shared" si="9"/>
        <v>46.350263777992268</v>
      </c>
      <c r="AO21">
        <f t="shared" si="9"/>
        <v>-2.3175131888996137</v>
      </c>
      <c r="AP21">
        <f t="shared" si="9"/>
        <v>-2.3154057599547397</v>
      </c>
      <c r="AQ21">
        <f t="shared" si="9"/>
        <v>-40.812933728287511</v>
      </c>
      <c r="AR21">
        <f t="shared" si="9"/>
        <v>0.90441110085040455</v>
      </c>
      <c r="AS21">
        <f t="shared" si="9"/>
        <v>3.2883296145218641</v>
      </c>
      <c r="AT21">
        <f t="shared" si="9"/>
        <v>3.8198928933905725</v>
      </c>
      <c r="AU21">
        <f t="shared" si="9"/>
        <v>8.012633608762842</v>
      </c>
      <c r="AW21">
        <v>18</v>
      </c>
      <c r="AX21">
        <f>(R21*SUMPRODUCT(K22:$K$23, X22:$X$23)-$AZ$3*SUMPRODUCT(K21:$K$22, W22:$W$23))/Z21</f>
        <v>39.133628318861845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250.22754423666495</v>
      </c>
      <c r="P22">
        <f t="shared" si="22"/>
        <v>12.511377211833249</v>
      </c>
      <c r="Q22" s="4">
        <f t="shared" si="23"/>
        <v>12.5</v>
      </c>
      <c r="R22">
        <f t="shared" si="0"/>
        <v>100000</v>
      </c>
      <c r="S22">
        <f t="shared" si="1"/>
        <v>20.374519282375218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31.777710778683847</v>
      </c>
      <c r="AC22">
        <f t="shared" si="2"/>
        <v>16.341030996792419</v>
      </c>
      <c r="AE22">
        <f t="shared" si="3"/>
        <v>200.69067642541719</v>
      </c>
      <c r="AF22">
        <f t="shared" si="4"/>
        <v>-10.034533821270861</v>
      </c>
      <c r="AG22">
        <f t="shared" si="4"/>
        <v>-10.025408925186317</v>
      </c>
      <c r="AH22">
        <f t="shared" si="5"/>
        <v>-187.77594674059193</v>
      </c>
      <c r="AI22">
        <f t="shared" si="6"/>
        <v>-7.1452130616319209</v>
      </c>
      <c r="AJ22">
        <f t="shared" si="7"/>
        <v>15.436679781891428</v>
      </c>
      <c r="AK22">
        <f t="shared" si="24"/>
        <v>15.570369736798115</v>
      </c>
      <c r="AL22">
        <f t="shared" si="8"/>
        <v>23.86183645705762</v>
      </c>
      <c r="AN22">
        <f t="shared" si="9"/>
        <v>42.170928946072486</v>
      </c>
      <c r="AO22">
        <f t="shared" si="9"/>
        <v>-2.1085464473036244</v>
      </c>
      <c r="AP22">
        <f t="shared" si="9"/>
        <v>-2.1066290421143279</v>
      </c>
      <c r="AQ22">
        <f t="shared" si="9"/>
        <v>-39.45716985373668</v>
      </c>
      <c r="AR22">
        <f t="shared" si="9"/>
        <v>-1.5014163970821466</v>
      </c>
      <c r="AS22">
        <f t="shared" si="9"/>
        <v>3.2436939166296592</v>
      </c>
      <c r="AT22">
        <f t="shared" si="9"/>
        <v>3.2717860516983688</v>
      </c>
      <c r="AU22">
        <f t="shared" si="9"/>
        <v>5.014063571245881</v>
      </c>
      <c r="AW22">
        <v>19</v>
      </c>
      <c r="AX22">
        <f>(R22*SUMPRODUCT(K23:$K$23, X23:$X$23)-$AZ$3*SUMPRODUCT(K22:$K$22, W23:$W$23))/Z22</f>
        <v>20.374519282375218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250.22754423666495</v>
      </c>
      <c r="P23">
        <f t="shared" si="22"/>
        <v>12.511377211833249</v>
      </c>
      <c r="Q23" s="4">
        <f t="shared" si="23"/>
        <v>12.5</v>
      </c>
      <c r="R23">
        <f t="shared" si="0"/>
        <v>100000</v>
      </c>
      <c r="S23">
        <f t="shared" si="1"/>
        <v>20.631595878607285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16.341030996792419</v>
      </c>
      <c r="AC23">
        <f t="shared" si="2"/>
        <v>16.341030996792419</v>
      </c>
      <c r="AE23">
        <f t="shared" si="3"/>
        <v>198.19000336577986</v>
      </c>
      <c r="AF23">
        <f t="shared" si="4"/>
        <v>-9.9095001682889947</v>
      </c>
      <c r="AG23">
        <f t="shared" si="4"/>
        <v>-9.9004889714665048</v>
      </c>
      <c r="AH23">
        <f t="shared" si="5"/>
        <v>-197.32691574358623</v>
      </c>
      <c r="AI23">
        <f t="shared" si="6"/>
        <v>-18.946901517561855</v>
      </c>
      <c r="AJ23">
        <f t="shared" si="7"/>
        <v>0</v>
      </c>
      <c r="AK23">
        <f t="shared" si="24"/>
        <v>14.323507393599833</v>
      </c>
      <c r="AL23">
        <f t="shared" si="8"/>
        <v>-4.6233941239620222</v>
      </c>
      <c r="AN23">
        <f t="shared" si="9"/>
        <v>38.362692704070497</v>
      </c>
      <c r="AO23">
        <f t="shared" si="9"/>
        <v>-1.9181346352035253</v>
      </c>
      <c r="AP23">
        <f t="shared" si="9"/>
        <v>-1.9163903808580673</v>
      </c>
      <c r="AQ23">
        <f t="shared" si="9"/>
        <v>-38.195628953807613</v>
      </c>
      <c r="AR23">
        <f t="shared" si="9"/>
        <v>-3.6674612657987042</v>
      </c>
      <c r="AS23">
        <f t="shared" si="9"/>
        <v>0</v>
      </c>
      <c r="AT23">
        <f t="shared" si="9"/>
        <v>2.7725329393683671</v>
      </c>
      <c r="AU23">
        <f t="shared" si="9"/>
        <v>-0.89492832643033737</v>
      </c>
      <c r="AW23">
        <v>20</v>
      </c>
      <c r="AX23">
        <f>(R23*SUMPRODUCT(K$23:$K24, X$23:$X24)-$AZ$3*SUMPRODUCT(K$22:$K23, W$23:$W24))/Z23</f>
        <v>20.631595878607285</v>
      </c>
    </row>
    <row r="25" spans="5:50" x14ac:dyDescent="0.25">
      <c r="AN25" s="8">
        <f t="shared" ref="AN25:AU25" si="25">SUM(AN3:AN23)</f>
        <v>2182.0052943505489</v>
      </c>
      <c r="AO25" s="8">
        <f t="shared" si="25"/>
        <v>-296.77092289502616</v>
      </c>
      <c r="AP25" s="8">
        <f t="shared" si="25"/>
        <v>-196.50105447058672</v>
      </c>
      <c r="AQ25" s="8">
        <f t="shared" si="25"/>
        <v>-1229.0404331759178</v>
      </c>
      <c r="AR25" s="8">
        <f t="shared" si="25"/>
        <v>459.69288380901855</v>
      </c>
      <c r="AS25" s="8">
        <f t="shared" si="25"/>
        <v>-56.197031813581233</v>
      </c>
      <c r="AT25" s="8">
        <f t="shared" si="25"/>
        <v>171.84631710116133</v>
      </c>
      <c r="AU25" s="9">
        <f t="shared" si="25"/>
        <v>575.3421690965987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495.34080297782555</v>
      </c>
      <c r="K3">
        <v>1</v>
      </c>
      <c r="L3" s="2">
        <v>0</v>
      </c>
      <c r="O3">
        <f>$C$3</f>
        <v>495.34080297782555</v>
      </c>
      <c r="P3">
        <f>O3*B5</f>
        <v>396.27264238226047</v>
      </c>
      <c r="Q3" s="4">
        <f>B8</f>
        <v>100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495.34080297782555</v>
      </c>
      <c r="AF3">
        <f t="shared" ref="AF3:AG23" si="4">-$Z3*P3</f>
        <v>-396.27264238226047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-0.93183940443492475</v>
      </c>
      <c r="AJ3">
        <f t="shared" ref="AJ3:AJ23" si="7">AB3-AC3</f>
        <v>-4.5474735088646412E-13</v>
      </c>
      <c r="AL3">
        <f t="shared" ref="AL3:AL23" si="8">SUM(AI3:AK3)</f>
        <v>-0.93183940443537949</v>
      </c>
      <c r="AN3">
        <f t="shared" ref="AN3:AU23" si="9">AE3*$K3</f>
        <v>495.34080297782555</v>
      </c>
      <c r="AO3">
        <f t="shared" si="9"/>
        <v>-396.27264238226047</v>
      </c>
      <c r="AP3">
        <f t="shared" si="9"/>
        <v>-100</v>
      </c>
      <c r="AQ3">
        <f t="shared" si="9"/>
        <v>0</v>
      </c>
      <c r="AR3">
        <f t="shared" si="9"/>
        <v>-0.93183940443492475</v>
      </c>
      <c r="AS3">
        <f t="shared" si="9"/>
        <v>-4.5474735088646412E-13</v>
      </c>
      <c r="AT3">
        <f t="shared" si="9"/>
        <v>0</v>
      </c>
      <c r="AU3">
        <f t="shared" si="9"/>
        <v>-0.93183940443537949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267.74203390832002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</v>
      </c>
      <c r="S4">
        <f t="shared" si="1"/>
        <v>138.42759311914037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4.5474735088646412E-13</v>
      </c>
      <c r="AC4">
        <f t="shared" si="2"/>
        <v>136.84661656152002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-136.84661656151957</v>
      </c>
      <c r="AK4">
        <f>G4*MAX(0, SUM(AB4, AE4:AF4))</f>
        <v>3.1832314562052491E-14</v>
      </c>
      <c r="AL4">
        <f t="shared" si="8"/>
        <v>-278.94301656151953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-130.89541734679969</v>
      </c>
      <c r="AR4">
        <f t="shared" si="9"/>
        <v>-130.89541734679969</v>
      </c>
      <c r="AS4">
        <f t="shared" si="9"/>
        <v>-126.05945673020267</v>
      </c>
      <c r="AT4">
        <f t="shared" si="9"/>
        <v>2.9323079963422504E-14</v>
      </c>
      <c r="AU4">
        <f t="shared" si="9"/>
        <v>-256.95487407700233</v>
      </c>
      <c r="AW4">
        <v>1</v>
      </c>
      <c r="AX4">
        <f>(R4*SUMPRODUCT(K5:$K$23, X5:$X$23)-$AZ$3*SUMPRODUCT(K4:$K$22, W5:$W$23))/Z4</f>
        <v>138.42759311914037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495.34080297782555</v>
      </c>
      <c r="P5">
        <f t="shared" ref="P5:P23" si="22">O5*$C$5</f>
        <v>24.767040148891279</v>
      </c>
      <c r="Q5" s="4">
        <f t="shared" ref="Q5:Q23" si="23">$C$8</f>
        <v>12.5</v>
      </c>
      <c r="R5">
        <f t="shared" si="0"/>
        <v>100000</v>
      </c>
      <c r="S5">
        <f t="shared" si="1"/>
        <v>262.75360170139317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136.84661656152002</v>
      </c>
      <c r="AC5">
        <f t="shared" si="2"/>
        <v>256.77153869416452</v>
      </c>
      <c r="AE5">
        <f t="shared" si="3"/>
        <v>484.06346986316072</v>
      </c>
      <c r="AF5">
        <f t="shared" si="4"/>
        <v>-24.203173493158037</v>
      </c>
      <c r="AG5">
        <f t="shared" si="4"/>
        <v>-12.215414795054505</v>
      </c>
      <c r="AH5">
        <f t="shared" si="5"/>
        <v>-146.00620356394799</v>
      </c>
      <c r="AI5">
        <f t="shared" si="6"/>
        <v>301.63867801100014</v>
      </c>
      <c r="AJ5">
        <f t="shared" si="7"/>
        <v>-119.9249221326445</v>
      </c>
      <c r="AK5">
        <f>G5*SUM(AB5, AE5:AF5)</f>
        <v>41.769483905206592</v>
      </c>
      <c r="AL5">
        <f t="shared" si="8"/>
        <v>223.48323978356223</v>
      </c>
      <c r="AN5">
        <f t="shared" si="9"/>
        <v>410.75706629493334</v>
      </c>
      <c r="AO5">
        <f t="shared" si="9"/>
        <v>-20.537853314746666</v>
      </c>
      <c r="AP5">
        <f t="shared" si="9"/>
        <v>-10.365516625765466</v>
      </c>
      <c r="AQ5">
        <f t="shared" si="9"/>
        <v>-123.89507486227339</v>
      </c>
      <c r="AR5">
        <f t="shared" si="9"/>
        <v>255.95862149214778</v>
      </c>
      <c r="AS5">
        <f t="shared" si="9"/>
        <v>-101.76353362251984</v>
      </c>
      <c r="AT5">
        <f t="shared" si="9"/>
        <v>35.443927785763748</v>
      </c>
      <c r="AU5">
        <f t="shared" si="9"/>
        <v>189.63901565539169</v>
      </c>
      <c r="AW5">
        <v>2</v>
      </c>
      <c r="AX5">
        <f>(R5*SUMPRODUCT(K6:$K$23, X6:$X$23)-$AZ$3*SUMPRODUCT(K5:$K$22, W6:$W$23))/Z5</f>
        <v>262.75360170139317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495.34080297782555</v>
      </c>
      <c r="P6">
        <f t="shared" si="22"/>
        <v>24.767040148891279</v>
      </c>
      <c r="Q6" s="4">
        <f t="shared" si="23"/>
        <v>12.5</v>
      </c>
      <c r="R6">
        <f t="shared" si="0"/>
        <v>100000</v>
      </c>
      <c r="S6">
        <f t="shared" si="1"/>
        <v>372.79353190733156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256.77153869416452</v>
      </c>
      <c r="AC6">
        <f t="shared" si="2"/>
        <v>360.09705868625269</v>
      </c>
      <c r="AE6">
        <f t="shared" si="3"/>
        <v>478.47065716778775</v>
      </c>
      <c r="AF6">
        <f t="shared" si="4"/>
        <v>-23.92353285838939</v>
      </c>
      <c r="AG6">
        <f t="shared" si="4"/>
        <v>-12.074279321715977</v>
      </c>
      <c r="AH6">
        <f t="shared" si="5"/>
        <v>-151.85060310386945</v>
      </c>
      <c r="AI6">
        <f t="shared" si="6"/>
        <v>290.62224188381293</v>
      </c>
      <c r="AJ6">
        <f t="shared" si="7"/>
        <v>-103.32551999208818</v>
      </c>
      <c r="AK6">
        <f>G6*SUM(AB6, AE6:AF6)</f>
        <v>49.792306410249402</v>
      </c>
      <c r="AL6">
        <f t="shared" si="8"/>
        <v>237.08902830197417</v>
      </c>
      <c r="AN6">
        <f t="shared" si="9"/>
        <v>374.00672383733047</v>
      </c>
      <c r="AO6">
        <f t="shared" si="9"/>
        <v>-18.700336191866526</v>
      </c>
      <c r="AP6">
        <f t="shared" si="9"/>
        <v>-9.4381161815492831</v>
      </c>
      <c r="AQ6">
        <f t="shared" si="9"/>
        <v>-118.69724031934739</v>
      </c>
      <c r="AR6">
        <f t="shared" si="9"/>
        <v>227.17103114456728</v>
      </c>
      <c r="AS6">
        <f t="shared" si="9"/>
        <v>-80.766581277476007</v>
      </c>
      <c r="AT6">
        <f t="shared" si="9"/>
        <v>38.921210974639529</v>
      </c>
      <c r="AU6">
        <f t="shared" si="9"/>
        <v>185.32566084173078</v>
      </c>
      <c r="AW6">
        <v>3</v>
      </c>
      <c r="AX6">
        <f>(R6*SUMPRODUCT(K7:$K$23, X7:$X$23)-$AZ$3*SUMPRODUCT(K6:$K$22, W7:$W$23))/Z6</f>
        <v>372.79353190733156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495.34080297782555</v>
      </c>
      <c r="P7">
        <f t="shared" si="22"/>
        <v>24.767040148891279</v>
      </c>
      <c r="Q7" s="4">
        <f t="shared" si="23"/>
        <v>12.5</v>
      </c>
      <c r="R7">
        <f t="shared" si="0"/>
        <v>100000</v>
      </c>
      <c r="S7">
        <f t="shared" si="1"/>
        <v>469.25049886147923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360.09705868625269</v>
      </c>
      <c r="AC7">
        <f t="shared" si="2"/>
        <v>447.99159499348434</v>
      </c>
      <c r="AE7">
        <f t="shared" si="3"/>
        <v>472.89990512486554</v>
      </c>
      <c r="AF7">
        <f t="shared" si="4"/>
        <v>-23.644995256243277</v>
      </c>
      <c r="AG7">
        <f t="shared" si="4"/>
        <v>-11.933700552275001</v>
      </c>
      <c r="AH7">
        <f t="shared" si="5"/>
        <v>-158.68780979052269</v>
      </c>
      <c r="AI7">
        <f t="shared" si="6"/>
        <v>278.63339952582453</v>
      </c>
      <c r="AJ7">
        <f t="shared" si="7"/>
        <v>-87.894536307231647</v>
      </c>
      <c r="AK7">
        <f>G7*SUM(AB7, AE7:AF7)</f>
        <v>56.65463779884125</v>
      </c>
      <c r="AL7">
        <f t="shared" si="8"/>
        <v>247.39350101743412</v>
      </c>
      <c r="AN7">
        <f t="shared" si="9"/>
        <v>340.51378214143529</v>
      </c>
      <c r="AO7">
        <f t="shared" si="9"/>
        <v>-17.025689107071763</v>
      </c>
      <c r="AP7">
        <f t="shared" si="9"/>
        <v>-8.5929167376879398</v>
      </c>
      <c r="AQ7">
        <f t="shared" si="9"/>
        <v>-114.26389750965153</v>
      </c>
      <c r="AR7">
        <f t="shared" si="9"/>
        <v>200.63127878702403</v>
      </c>
      <c r="AS7">
        <f t="shared" si="9"/>
        <v>-63.28887078046791</v>
      </c>
      <c r="AT7">
        <f t="shared" si="9"/>
        <v>40.794436166449927</v>
      </c>
      <c r="AU7">
        <f t="shared" si="9"/>
        <v>178.13684417300604</v>
      </c>
      <c r="AW7">
        <v>4</v>
      </c>
      <c r="AX7">
        <f>(R7*SUMPRODUCT(K8:$K$23, X8:$X$23)-$AZ$3*SUMPRODUCT(K7:$K$22, W8:$W$23))/Z7</f>
        <v>469.25049886147923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495.34080297782555</v>
      </c>
      <c r="P8">
        <f t="shared" si="22"/>
        <v>24.767040148891279</v>
      </c>
      <c r="Q8" s="4">
        <f t="shared" si="23"/>
        <v>12.5</v>
      </c>
      <c r="R8">
        <f t="shared" si="0"/>
        <v>100000</v>
      </c>
      <c r="S8">
        <f t="shared" si="1"/>
        <v>553.53405058154601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447.99159499348434</v>
      </c>
      <c r="AC8">
        <f t="shared" si="2"/>
        <v>522.25597612094498</v>
      </c>
      <c r="AE8">
        <f t="shared" si="3"/>
        <v>467.35100451350894</v>
      </c>
      <c r="AF8">
        <f t="shared" si="4"/>
        <v>-23.367550225675448</v>
      </c>
      <c r="AG8">
        <f t="shared" si="4"/>
        <v>-11.793673207010931</v>
      </c>
      <c r="AH8">
        <f t="shared" si="5"/>
        <v>-165.5227179305603</v>
      </c>
      <c r="AI8">
        <f t="shared" si="6"/>
        <v>266.66706315026221</v>
      </c>
      <c r="AJ8">
        <f t="shared" si="7"/>
        <v>-74.264381127460638</v>
      </c>
      <c r="AK8">
        <f t="shared" ref="AK8:AK23" si="24">G8*SUM(AB8:AB8, AE8:AF8)</f>
        <v>62.438253449692255</v>
      </c>
      <c r="AL8">
        <f t="shared" si="8"/>
        <v>254.84093547249381</v>
      </c>
      <c r="AN8">
        <f t="shared" si="9"/>
        <v>309.99166372926209</v>
      </c>
      <c r="AO8">
        <f t="shared" si="9"/>
        <v>-15.499583186463104</v>
      </c>
      <c r="AP8">
        <f t="shared" si="9"/>
        <v>-7.8226864682278956</v>
      </c>
      <c r="AQ8">
        <f t="shared" si="9"/>
        <v>-109.79041923681282</v>
      </c>
      <c r="AR8">
        <f t="shared" si="9"/>
        <v>176.87897483775822</v>
      </c>
      <c r="AS8">
        <f t="shared" si="9"/>
        <v>-49.259205263696174</v>
      </c>
      <c r="AT8">
        <f t="shared" si="9"/>
        <v>41.414991901787957</v>
      </c>
      <c r="AU8">
        <f t="shared" si="9"/>
        <v>169.03476147584999</v>
      </c>
      <c r="AW8">
        <v>5</v>
      </c>
      <c r="AX8">
        <f>(R8*SUMPRODUCT(K9:$K$23, X9:$X$23)-$AZ$3*SUMPRODUCT(K8:$K$22, W9:$W$23))/Z8</f>
        <v>553.53405058154601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495.34080297782555</v>
      </c>
      <c r="P9">
        <f t="shared" si="22"/>
        <v>24.767040148891279</v>
      </c>
      <c r="Q9" s="4">
        <f t="shared" si="23"/>
        <v>12.5</v>
      </c>
      <c r="R9">
        <f t="shared" si="0"/>
        <v>100000</v>
      </c>
      <c r="S9">
        <f t="shared" si="1"/>
        <v>626.74279027636464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522.25597612094498</v>
      </c>
      <c r="AC9">
        <f t="shared" si="2"/>
        <v>584.33273029476572</v>
      </c>
      <c r="AE9">
        <f t="shared" si="3"/>
        <v>461.82237485779939</v>
      </c>
      <c r="AF9">
        <f t="shared" si="4"/>
        <v>-23.091118742889972</v>
      </c>
      <c r="AG9">
        <f t="shared" si="4"/>
        <v>-11.654157402375183</v>
      </c>
      <c r="AH9">
        <f t="shared" si="5"/>
        <v>-172.6325805251137</v>
      </c>
      <c r="AI9">
        <f t="shared" si="6"/>
        <v>254.44451818742053</v>
      </c>
      <c r="AJ9">
        <f t="shared" si="7"/>
        <v>-62.076754173820746</v>
      </c>
      <c r="AK9">
        <f t="shared" si="24"/>
        <v>67.269106256509815</v>
      </c>
      <c r="AL9">
        <f t="shared" si="8"/>
        <v>259.63687027010963</v>
      </c>
      <c r="AN9">
        <f t="shared" si="9"/>
        <v>282.17801342055378</v>
      </c>
      <c r="AO9">
        <f t="shared" si="9"/>
        <v>-14.108900671027689</v>
      </c>
      <c r="AP9">
        <f t="shared" si="9"/>
        <v>-7.1208048005583384</v>
      </c>
      <c r="AQ9">
        <f t="shared" si="9"/>
        <v>-105.48020467661341</v>
      </c>
      <c r="AR9">
        <f t="shared" si="9"/>
        <v>155.46810327235431</v>
      </c>
      <c r="AS9">
        <f t="shared" si="9"/>
        <v>-37.929507373388752</v>
      </c>
      <c r="AT9">
        <f t="shared" si="9"/>
        <v>41.102085566735099</v>
      </c>
      <c r="AU9">
        <f t="shared" si="9"/>
        <v>158.64068146570068</v>
      </c>
      <c r="AW9">
        <v>6</v>
      </c>
      <c r="AX9">
        <f>(R9*SUMPRODUCT(K10:$K$23, X10:$X$23)-$AZ$3*SUMPRODUCT(K9:$K$22, W10:$W$23))/Z9</f>
        <v>626.74279027636464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495.34080297782555</v>
      </c>
      <c r="P10">
        <f t="shared" si="22"/>
        <v>24.767040148891279</v>
      </c>
      <c r="Q10" s="4">
        <f t="shared" si="23"/>
        <v>12.5</v>
      </c>
      <c r="R10">
        <f t="shared" si="0"/>
        <v>100000</v>
      </c>
      <c r="S10">
        <f t="shared" si="1"/>
        <v>689.33830443249246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584.33273029476572</v>
      </c>
      <c r="AC10">
        <f t="shared" si="2"/>
        <v>635.0184018948255</v>
      </c>
      <c r="AE10">
        <f t="shared" si="3"/>
        <v>456.30791597927606</v>
      </c>
      <c r="AF10">
        <f t="shared" si="4"/>
        <v>-22.815395798963806</v>
      </c>
      <c r="AG10">
        <f t="shared" si="4"/>
        <v>-11.51499919944267</v>
      </c>
      <c r="AH10">
        <f t="shared" si="5"/>
        <v>-180.93303127009597</v>
      </c>
      <c r="AI10">
        <f t="shared" si="6"/>
        <v>241.04448971077358</v>
      </c>
      <c r="AJ10">
        <f t="shared" si="7"/>
        <v>-50.685671600059777</v>
      </c>
      <c r="AK10">
        <f t="shared" si="24"/>
        <v>71.24776753325547</v>
      </c>
      <c r="AL10">
        <f t="shared" si="8"/>
        <v>261.60658564396925</v>
      </c>
      <c r="AN10">
        <f t="shared" si="9"/>
        <v>256.83107597357127</v>
      </c>
      <c r="AO10">
        <f t="shared" si="9"/>
        <v>-12.841553798678566</v>
      </c>
      <c r="AP10">
        <f t="shared" si="9"/>
        <v>-6.4811710046292257</v>
      </c>
      <c r="AQ10">
        <f t="shared" si="9"/>
        <v>-101.83742922918969</v>
      </c>
      <c r="AR10">
        <f t="shared" si="9"/>
        <v>135.67092194107377</v>
      </c>
      <c r="AS10">
        <f t="shared" si="9"/>
        <v>-28.528226483972841</v>
      </c>
      <c r="AT10">
        <f t="shared" si="9"/>
        <v>40.101519512346009</v>
      </c>
      <c r="AU10">
        <f t="shared" si="9"/>
        <v>147.24421496944692</v>
      </c>
      <c r="AW10">
        <v>7</v>
      </c>
      <c r="AX10">
        <f>(R10*SUMPRODUCT(K11:$K$23, X11:$X$23)-$AZ$3*SUMPRODUCT(K10:$K$22, W11:$W$23))/Z10</f>
        <v>689.33830443249246</v>
      </c>
    </row>
    <row r="11" spans="1:52" x14ac:dyDescent="0.25">
      <c r="A11" t="s">
        <v>33</v>
      </c>
      <c r="C11" s="7">
        <f>AU25</f>
        <v>1130.7746120530689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495.34080297782555</v>
      </c>
      <c r="P11">
        <f t="shared" si="22"/>
        <v>24.767040148891279</v>
      </c>
      <c r="Q11" s="4">
        <f t="shared" si="23"/>
        <v>12.5</v>
      </c>
      <c r="R11">
        <f t="shared" si="0"/>
        <v>100000</v>
      </c>
      <c r="S11">
        <f t="shared" si="1"/>
        <v>742.6670379308631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635.0184018948255</v>
      </c>
      <c r="AC11">
        <f t="shared" si="2"/>
        <v>675.90048374694697</v>
      </c>
      <c r="AE11">
        <f t="shared" si="3"/>
        <v>450.80913956421074</v>
      </c>
      <c r="AF11">
        <f t="shared" si="4"/>
        <v>-22.540456978210539</v>
      </c>
      <c r="AG11">
        <f t="shared" si="4"/>
        <v>-11.376236745844851</v>
      </c>
      <c r="AH11">
        <f t="shared" si="5"/>
        <v>-188.89969282712599</v>
      </c>
      <c r="AI11">
        <f t="shared" si="6"/>
        <v>227.99275301302936</v>
      </c>
      <c r="AJ11">
        <f t="shared" si="7"/>
        <v>-40.882081852121473</v>
      </c>
      <c r="AK11">
        <f t="shared" si="24"/>
        <v>74.430095913657794</v>
      </c>
      <c r="AL11">
        <f t="shared" si="8"/>
        <v>261.54076707456568</v>
      </c>
      <c r="AN11">
        <f t="shared" si="9"/>
        <v>233.73494505714262</v>
      </c>
      <c r="AO11">
        <f t="shared" si="9"/>
        <v>-11.686747252857133</v>
      </c>
      <c r="AP11">
        <f t="shared" si="9"/>
        <v>-5.8983366515539704</v>
      </c>
      <c r="AQ11">
        <f t="shared" si="9"/>
        <v>-97.940470698843455</v>
      </c>
      <c r="AR11">
        <f t="shared" si="9"/>
        <v>118.20939045388808</v>
      </c>
      <c r="AS11">
        <f t="shared" si="9"/>
        <v>-21.196489416262551</v>
      </c>
      <c r="AT11">
        <f t="shared" si="9"/>
        <v>38.590420761641951</v>
      </c>
      <c r="AU11">
        <f t="shared" si="9"/>
        <v>135.60332179926746</v>
      </c>
      <c r="AW11">
        <v>8</v>
      </c>
      <c r="AX11">
        <f>(R11*SUMPRODUCT(K12:$K$23, X12:$X$23)-$AZ$3*SUMPRODUCT(K11:$K$22, W12:$W$23))/Z11</f>
        <v>742.6670379308631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495.34080297782555</v>
      </c>
      <c r="P12">
        <f t="shared" si="22"/>
        <v>24.767040148891279</v>
      </c>
      <c r="Q12" s="4">
        <f t="shared" si="23"/>
        <v>12.5</v>
      </c>
      <c r="R12">
        <f t="shared" si="0"/>
        <v>100000</v>
      </c>
      <c r="S12">
        <f t="shared" si="1"/>
        <v>787.11804770230037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675.90048374694697</v>
      </c>
      <c r="AC12">
        <f t="shared" si="2"/>
        <v>707.63259527475634</v>
      </c>
      <c r="AE12">
        <f t="shared" si="3"/>
        <v>445.31985892064313</v>
      </c>
      <c r="AF12">
        <f t="shared" si="4"/>
        <v>-22.265992946032156</v>
      </c>
      <c r="AG12">
        <f t="shared" si="4"/>
        <v>-11.237713919475414</v>
      </c>
      <c r="AH12">
        <f t="shared" si="5"/>
        <v>-198.08367128790832</v>
      </c>
      <c r="AI12">
        <f t="shared" si="6"/>
        <v>213.73248076722723</v>
      </c>
      <c r="AJ12">
        <f t="shared" si="7"/>
        <v>-31.732111527809366</v>
      </c>
      <c r="AK12">
        <f t="shared" si="24"/>
        <v>76.926804480509063</v>
      </c>
      <c r="AL12">
        <f t="shared" si="8"/>
        <v>258.92717371992694</v>
      </c>
      <c r="AN12">
        <f t="shared" si="9"/>
        <v>212.68867459966702</v>
      </c>
      <c r="AO12">
        <f t="shared" si="9"/>
        <v>-10.634433729983352</v>
      </c>
      <c r="AP12">
        <f t="shared" si="9"/>
        <v>-5.3672308368564847</v>
      </c>
      <c r="AQ12">
        <f t="shared" si="9"/>
        <v>-94.60650061323453</v>
      </c>
      <c r="AR12">
        <f t="shared" si="9"/>
        <v>102.08050941959266</v>
      </c>
      <c r="AS12">
        <f t="shared" si="9"/>
        <v>-15.155535078666421</v>
      </c>
      <c r="AT12">
        <f t="shared" si="9"/>
        <v>36.740917249465944</v>
      </c>
      <c r="AU12">
        <f t="shared" si="9"/>
        <v>123.66589159039219</v>
      </c>
      <c r="AW12">
        <v>9</v>
      </c>
      <c r="AX12">
        <f>(R12*SUMPRODUCT(K13:$K$23, X13:$X$23)-$AZ$3*SUMPRODUCT(K12:$K$22, W13:$W$23))/Z12</f>
        <v>787.11804770230037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495.34080297782555</v>
      </c>
      <c r="P13">
        <f t="shared" si="22"/>
        <v>24.767040148891279</v>
      </c>
      <c r="Q13" s="4">
        <f t="shared" si="23"/>
        <v>12.5</v>
      </c>
      <c r="R13">
        <f t="shared" si="0"/>
        <v>100000</v>
      </c>
      <c r="S13">
        <f t="shared" si="1"/>
        <v>823.39445788041087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707.63259527475634</v>
      </c>
      <c r="AC13">
        <f t="shared" si="2"/>
        <v>731.13148981186885</v>
      </c>
      <c r="AE13">
        <f t="shared" si="3"/>
        <v>439.836892001992</v>
      </c>
      <c r="AF13">
        <f t="shared" si="4"/>
        <v>-21.991844600099601</v>
      </c>
      <c r="AG13">
        <f t="shared" si="4"/>
        <v>-11.099350420908131</v>
      </c>
      <c r="AH13">
        <f t="shared" si="5"/>
        <v>-207.89087498023213</v>
      </c>
      <c r="AI13">
        <f t="shared" si="6"/>
        <v>198.85482200075211</v>
      </c>
      <c r="AJ13">
        <f t="shared" si="7"/>
        <v>-23.498894537112506</v>
      </c>
      <c r="AK13">
        <f t="shared" si="24"/>
        <v>78.783434987365425</v>
      </c>
      <c r="AL13">
        <f t="shared" si="8"/>
        <v>254.13936245100501</v>
      </c>
      <c r="AN13">
        <f t="shared" si="9"/>
        <v>193.51085092282955</v>
      </c>
      <c r="AO13">
        <f t="shared" si="9"/>
        <v>-9.675542546141477</v>
      </c>
      <c r="AP13">
        <f t="shared" si="9"/>
        <v>-4.8832755589562309</v>
      </c>
      <c r="AQ13">
        <f t="shared" si="9"/>
        <v>-91.463769520120422</v>
      </c>
      <c r="AR13">
        <f t="shared" si="9"/>
        <v>87.488263297611397</v>
      </c>
      <c r="AS13">
        <f t="shared" si="9"/>
        <v>-10.338584962540789</v>
      </c>
      <c r="AT13">
        <f t="shared" si="9"/>
        <v>34.661598015655898</v>
      </c>
      <c r="AU13">
        <f t="shared" si="9"/>
        <v>111.8112763507265</v>
      </c>
      <c r="AW13">
        <v>10</v>
      </c>
      <c r="AX13">
        <f>(R13*SUMPRODUCT(K14:$K$23, X14:$X$23)-$AZ$3*SUMPRODUCT(K13:$K$22, W14:$W$23))/Z13</f>
        <v>823.39445788041087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495.34080297782555</v>
      </c>
      <c r="P14">
        <f t="shared" si="22"/>
        <v>24.767040148891279</v>
      </c>
      <c r="Q14" s="4">
        <f t="shared" si="23"/>
        <v>12.5</v>
      </c>
      <c r="R14">
        <f t="shared" si="0"/>
        <v>100000</v>
      </c>
      <c r="S14">
        <f t="shared" si="1"/>
        <v>852.09533998319216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731.13148981186885</v>
      </c>
      <c r="AC14">
        <f t="shared" si="2"/>
        <v>747.18868805798559</v>
      </c>
      <c r="AE14">
        <f t="shared" si="3"/>
        <v>434.3563769822884</v>
      </c>
      <c r="AF14">
        <f t="shared" si="4"/>
        <v>-21.717818849114419</v>
      </c>
      <c r="AG14">
        <f t="shared" si="4"/>
        <v>-10.961048796381226</v>
      </c>
      <c r="AH14">
        <f t="shared" si="5"/>
        <v>-218.46496254260009</v>
      </c>
      <c r="AI14">
        <f t="shared" si="6"/>
        <v>183.21254679419266</v>
      </c>
      <c r="AJ14">
        <f t="shared" si="7"/>
        <v>-16.057198246116741</v>
      </c>
      <c r="AK14">
        <f t="shared" si="24"/>
        <v>80.06390335615302</v>
      </c>
      <c r="AL14">
        <f t="shared" si="8"/>
        <v>247.21925190422894</v>
      </c>
      <c r="AN14">
        <f t="shared" si="9"/>
        <v>176.03589710695934</v>
      </c>
      <c r="AO14">
        <f t="shared" si="9"/>
        <v>-8.8017948553479677</v>
      </c>
      <c r="AP14">
        <f t="shared" si="9"/>
        <v>-4.442292459269698</v>
      </c>
      <c r="AQ14">
        <f t="shared" si="9"/>
        <v>-88.539452177061179</v>
      </c>
      <c r="AR14">
        <f t="shared" si="9"/>
        <v>74.252357615280516</v>
      </c>
      <c r="AS14">
        <f t="shared" si="9"/>
        <v>-6.507659258781219</v>
      </c>
      <c r="AT14">
        <f t="shared" si="9"/>
        <v>32.448288548460752</v>
      </c>
      <c r="AU14">
        <f t="shared" si="9"/>
        <v>100.19298690496005</v>
      </c>
      <c r="AW14">
        <v>11</v>
      </c>
      <c r="AX14">
        <f>(R14*SUMPRODUCT(K15:$K$23, X15:$X$23)-$AZ$3*SUMPRODUCT(K14:$K$22, W15:$W$23))/Z14</f>
        <v>852.09533998319216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495.34080297782555</v>
      </c>
      <c r="P15">
        <f t="shared" si="22"/>
        <v>24.767040148891279</v>
      </c>
      <c r="Q15" s="4">
        <f t="shared" si="23"/>
        <v>12.5</v>
      </c>
      <c r="R15">
        <f t="shared" si="0"/>
        <v>100000</v>
      </c>
      <c r="S15">
        <f t="shared" si="1"/>
        <v>873.9220706964519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747.18868805798559</v>
      </c>
      <c r="AC15">
        <f t="shared" si="2"/>
        <v>756.65925011212471</v>
      </c>
      <c r="AE15">
        <f t="shared" si="3"/>
        <v>428.87599832837236</v>
      </c>
      <c r="AF15">
        <f t="shared" si="4"/>
        <v>-21.443799916418619</v>
      </c>
      <c r="AG15">
        <f t="shared" si="4"/>
        <v>-10.822750613065573</v>
      </c>
      <c r="AH15">
        <f t="shared" si="5"/>
        <v>-229.50156281472638</v>
      </c>
      <c r="AI15">
        <f t="shared" si="6"/>
        <v>167.10788498416176</v>
      </c>
      <c r="AJ15">
        <f t="shared" si="7"/>
        <v>-9.4705620541391227</v>
      </c>
      <c r="AK15">
        <f t="shared" si="24"/>
        <v>80.823462052895778</v>
      </c>
      <c r="AL15">
        <f t="shared" si="8"/>
        <v>238.46078498291843</v>
      </c>
      <c r="AN15">
        <f t="shared" si="9"/>
        <v>160.11357141170328</v>
      </c>
      <c r="AO15">
        <f t="shared" si="9"/>
        <v>-8.0056785705851645</v>
      </c>
      <c r="AP15">
        <f t="shared" si="9"/>
        <v>-4.0404901647803211</v>
      </c>
      <c r="AQ15">
        <f t="shared" si="9"/>
        <v>-85.68051140669823</v>
      </c>
      <c r="AR15">
        <f t="shared" si="9"/>
        <v>62.386891269639548</v>
      </c>
      <c r="AS15">
        <f t="shared" si="9"/>
        <v>-3.5356735272542674</v>
      </c>
      <c r="AT15">
        <f t="shared" si="9"/>
        <v>30.174067127997887</v>
      </c>
      <c r="AU15">
        <f t="shared" si="9"/>
        <v>89.025284870383175</v>
      </c>
      <c r="AW15">
        <v>12</v>
      </c>
      <c r="AX15">
        <f>(R15*SUMPRODUCT(K16:$K$23, X16:$X$23)-$AZ$3*SUMPRODUCT(K15:$K$22, W16:$W$23))/Z15</f>
        <v>873.9220706964519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495.34080297782555</v>
      </c>
      <c r="P16">
        <f t="shared" si="22"/>
        <v>24.767040148891279</v>
      </c>
      <c r="Q16" s="4">
        <f t="shared" si="23"/>
        <v>12.5</v>
      </c>
      <c r="R16">
        <f t="shared" si="0"/>
        <v>100000</v>
      </c>
      <c r="S16">
        <f t="shared" si="1"/>
        <v>888.89230253337689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756.65925011212471</v>
      </c>
      <c r="AC16">
        <f t="shared" si="2"/>
        <v>759.76799327709148</v>
      </c>
      <c r="AE16">
        <f t="shared" si="3"/>
        <v>423.38547290164479</v>
      </c>
      <c r="AF16">
        <f t="shared" si="4"/>
        <v>-21.169273645082239</v>
      </c>
      <c r="AG16">
        <f t="shared" si="4"/>
        <v>-10.68419637440503</v>
      </c>
      <c r="AH16">
        <f t="shared" si="5"/>
        <v>-242.61386023910566</v>
      </c>
      <c r="AI16">
        <f t="shared" si="6"/>
        <v>148.91814264305188</v>
      </c>
      <c r="AJ16">
        <f t="shared" si="7"/>
        <v>-3.1087431649667678</v>
      </c>
      <c r="AK16">
        <f t="shared" si="24"/>
        <v>81.121281455808116</v>
      </c>
      <c r="AL16">
        <f t="shared" si="8"/>
        <v>226.93068093389323</v>
      </c>
      <c r="AN16">
        <f t="shared" si="9"/>
        <v>145.6041395466662</v>
      </c>
      <c r="AO16">
        <f t="shared" si="9"/>
        <v>-7.2802069773333109</v>
      </c>
      <c r="AP16">
        <f t="shared" si="9"/>
        <v>-3.6743424595587055</v>
      </c>
      <c r="AQ16">
        <f t="shared" si="9"/>
        <v>-83.435981211420724</v>
      </c>
      <c r="AR16">
        <f t="shared" si="9"/>
        <v>51.213608898353478</v>
      </c>
      <c r="AS16">
        <f t="shared" si="9"/>
        <v>-1.0691105448290112</v>
      </c>
      <c r="AT16">
        <f t="shared" si="9"/>
        <v>27.897968025085692</v>
      </c>
      <c r="AU16">
        <f t="shared" si="9"/>
        <v>78.042466378610158</v>
      </c>
      <c r="AW16">
        <v>13</v>
      </c>
      <c r="AX16">
        <f>(R16*SUMPRODUCT(K17:$K$23, X17:$X$23)-$AZ$3*SUMPRODUCT(K16:$K$22, W17:$W$23))/Z16</f>
        <v>888.89230253337689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495.34080297782555</v>
      </c>
      <c r="P17">
        <f t="shared" si="22"/>
        <v>24.767040148891279</v>
      </c>
      <c r="Q17" s="4">
        <f t="shared" si="23"/>
        <v>12.5</v>
      </c>
      <c r="R17">
        <f t="shared" si="0"/>
        <v>100000</v>
      </c>
      <c r="S17">
        <f t="shared" si="1"/>
        <v>897.16346646450427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759.76799327709148</v>
      </c>
      <c r="AC17">
        <f t="shared" si="2"/>
        <v>756.85802724288737</v>
      </c>
      <c r="AE17">
        <f t="shared" si="3"/>
        <v>417.87553435730274</v>
      </c>
      <c r="AF17">
        <f t="shared" si="4"/>
        <v>-20.893776717865141</v>
      </c>
      <c r="AG17">
        <f t="shared" si="4"/>
        <v>-10.545152242788522</v>
      </c>
      <c r="AH17">
        <f t="shared" si="5"/>
        <v>-257.6173429796541</v>
      </c>
      <c r="AI17">
        <f t="shared" si="6"/>
        <v>128.819262416995</v>
      </c>
      <c r="AJ17">
        <f t="shared" si="7"/>
        <v>2.9099660342041034</v>
      </c>
      <c r="AK17">
        <f t="shared" si="24"/>
        <v>80.972482564157033</v>
      </c>
      <c r="AL17">
        <f t="shared" si="8"/>
        <v>212.70171101535612</v>
      </c>
      <c r="AN17">
        <f t="shared" si="9"/>
        <v>132.38112927986893</v>
      </c>
      <c r="AO17">
        <f t="shared" si="9"/>
        <v>-6.6190564639934486</v>
      </c>
      <c r="AP17">
        <f t="shared" si="9"/>
        <v>-3.3406577977232357</v>
      </c>
      <c r="AQ17">
        <f t="shared" si="9"/>
        <v>-81.612039906039868</v>
      </c>
      <c r="AR17">
        <f t="shared" si="9"/>
        <v>40.809375112112392</v>
      </c>
      <c r="AS17">
        <f t="shared" si="9"/>
        <v>0.92186442636915955</v>
      </c>
      <c r="AT17">
        <f t="shared" si="9"/>
        <v>25.651725935388633</v>
      </c>
      <c r="AU17">
        <f t="shared" si="9"/>
        <v>67.382965473870186</v>
      </c>
      <c r="AW17">
        <v>14</v>
      </c>
      <c r="AX17">
        <f>(R17*SUMPRODUCT(K18:$K$23, X18:$X$23)-$AZ$3*SUMPRODUCT(K17:$K$22, W18:$W$23))/Z17</f>
        <v>897.16346646450427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495.34080297782555</v>
      </c>
      <c r="P18">
        <f t="shared" si="22"/>
        <v>24.767040148891279</v>
      </c>
      <c r="Q18" s="4">
        <f t="shared" si="23"/>
        <v>12.5</v>
      </c>
      <c r="R18">
        <f t="shared" si="0"/>
        <v>100000</v>
      </c>
      <c r="S18">
        <f t="shared" si="1"/>
        <v>857.4588120238659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756.85802724288737</v>
      </c>
      <c r="AC18">
        <f t="shared" si="2"/>
        <v>712.72998889117571</v>
      </c>
      <c r="AE18">
        <f t="shared" si="3"/>
        <v>411.73318187778477</v>
      </c>
      <c r="AF18">
        <f t="shared" si="4"/>
        <v>-20.586659093889242</v>
      </c>
      <c r="AG18">
        <f t="shared" si="4"/>
        <v>-10.390149049971773</v>
      </c>
      <c r="AH18">
        <f t="shared" si="5"/>
        <v>-396.41336311090618</v>
      </c>
      <c r="AI18">
        <f t="shared" si="6"/>
        <v>-15.656989376982438</v>
      </c>
      <c r="AJ18">
        <f t="shared" si="7"/>
        <v>44.128038351711666</v>
      </c>
      <c r="AK18">
        <f t="shared" si="24"/>
        <v>80.360318501874815</v>
      </c>
      <c r="AL18">
        <f t="shared" si="8"/>
        <v>108.83136747660404</v>
      </c>
      <c r="AN18">
        <f t="shared" si="9"/>
        <v>120.15348503884051</v>
      </c>
      <c r="AO18">
        <f t="shared" si="9"/>
        <v>-6.0076742519420261</v>
      </c>
      <c r="AP18">
        <f t="shared" si="9"/>
        <v>-3.0320913479294807</v>
      </c>
      <c r="AQ18">
        <f t="shared" si="9"/>
        <v>-115.68279942004023</v>
      </c>
      <c r="AR18">
        <f t="shared" si="9"/>
        <v>-4.5690799810712246</v>
      </c>
      <c r="AS18">
        <f t="shared" si="9"/>
        <v>12.877605763286786</v>
      </c>
      <c r="AT18">
        <f t="shared" si="9"/>
        <v>23.451042451316319</v>
      </c>
      <c r="AU18">
        <f t="shared" si="9"/>
        <v>31.75956823353188</v>
      </c>
      <c r="AW18">
        <v>15</v>
      </c>
      <c r="AX18">
        <f>(R18*SUMPRODUCT(K19:$K$23, X19:$X$23)-$AZ$3*SUMPRODUCT(K18:$K$22, W19:$W$23))/Z18</f>
        <v>857.4588120238659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495.34080297782555</v>
      </c>
      <c r="P19">
        <f t="shared" si="22"/>
        <v>24.767040148891279</v>
      </c>
      <c r="Q19" s="4">
        <f t="shared" si="23"/>
        <v>12.5</v>
      </c>
      <c r="R19">
        <f t="shared" si="0"/>
        <v>100000</v>
      </c>
      <c r="S19">
        <f t="shared" si="1"/>
        <v>772.32311106285522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712.72998889117571</v>
      </c>
      <c r="AC19">
        <f t="shared" si="2"/>
        <v>631.34031389464303</v>
      </c>
      <c r="AE19">
        <f t="shared" si="3"/>
        <v>404.9194094508893</v>
      </c>
      <c r="AF19">
        <f t="shared" si="4"/>
        <v>-20.245970472544467</v>
      </c>
      <c r="AG19">
        <f t="shared" si="4"/>
        <v>-10.218202473343791</v>
      </c>
      <c r="AH19">
        <f t="shared" si="5"/>
        <v>-544.36068902612124</v>
      </c>
      <c r="AI19">
        <f t="shared" si="6"/>
        <v>-169.9054525211202</v>
      </c>
      <c r="AJ19">
        <f t="shared" si="7"/>
        <v>81.389674996532676</v>
      </c>
      <c r="AK19">
        <f t="shared" si="24"/>
        <v>76.818239950866442</v>
      </c>
      <c r="AL19">
        <f t="shared" si="8"/>
        <v>-11.697537573721078</v>
      </c>
      <c r="AN19">
        <f t="shared" si="9"/>
        <v>108.85050923838561</v>
      </c>
      <c r="AO19">
        <f t="shared" si="9"/>
        <v>-5.4425254619192804</v>
      </c>
      <c r="AP19">
        <f t="shared" si="9"/>
        <v>-2.7468590459339368</v>
      </c>
      <c r="AQ19">
        <f t="shared" si="9"/>
        <v>-146.33513935576946</v>
      </c>
      <c r="AR19">
        <f t="shared" si="9"/>
        <v>-45.674014625237085</v>
      </c>
      <c r="AS19">
        <f t="shared" si="9"/>
        <v>21.879187224276006</v>
      </c>
      <c r="AT19">
        <f t="shared" si="9"/>
        <v>20.650293224490291</v>
      </c>
      <c r="AU19">
        <f t="shared" si="9"/>
        <v>-3.1445341764707853</v>
      </c>
      <c r="AW19">
        <v>16</v>
      </c>
      <c r="AX19">
        <f>(R19*SUMPRODUCT(K20:$K$23, X20:$X$23)-$AZ$3*SUMPRODUCT(K19:$K$22, W20:$W$23))/Z19</f>
        <v>772.32311106285522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495.34080297782555</v>
      </c>
      <c r="P20">
        <f t="shared" si="22"/>
        <v>24.767040148891279</v>
      </c>
      <c r="Q20" s="4">
        <f t="shared" si="23"/>
        <v>12.5</v>
      </c>
      <c r="R20">
        <f t="shared" si="0"/>
        <v>100000</v>
      </c>
      <c r="S20">
        <f t="shared" si="1"/>
        <v>644.89857325525577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631.34031389464303</v>
      </c>
      <c r="AC20">
        <f t="shared" si="2"/>
        <v>517.405122321156</v>
      </c>
      <c r="AE20">
        <f t="shared" si="3"/>
        <v>397.41422819671703</v>
      </c>
      <c r="AF20">
        <f t="shared" si="4"/>
        <v>-19.870711409835852</v>
      </c>
      <c r="AG20">
        <f t="shared" si="4"/>
        <v>-10.028808090500362</v>
      </c>
      <c r="AH20">
        <f t="shared" si="5"/>
        <v>-697.69886487991391</v>
      </c>
      <c r="AI20">
        <f t="shared" si="6"/>
        <v>-330.1841561835331</v>
      </c>
      <c r="AJ20">
        <f t="shared" si="7"/>
        <v>113.93519157348703</v>
      </c>
      <c r="AK20">
        <f t="shared" si="24"/>
        <v>70.621868147706692</v>
      </c>
      <c r="AL20">
        <f t="shared" si="8"/>
        <v>-145.62709646233938</v>
      </c>
      <c r="AN20">
        <f t="shared" si="9"/>
        <v>98.411680708098714</v>
      </c>
      <c r="AO20">
        <f t="shared" si="9"/>
        <v>-4.9205840354049357</v>
      </c>
      <c r="AP20">
        <f t="shared" si="9"/>
        <v>-2.4834336308577889</v>
      </c>
      <c r="AQ20">
        <f t="shared" si="9"/>
        <v>-172.77116179891266</v>
      </c>
      <c r="AR20">
        <f t="shared" si="9"/>
        <v>-81.763498757076661</v>
      </c>
      <c r="AS20">
        <f t="shared" si="9"/>
        <v>28.213770164755992</v>
      </c>
      <c r="AT20">
        <f t="shared" si="9"/>
        <v>17.488092388381606</v>
      </c>
      <c r="AU20">
        <f t="shared" si="9"/>
        <v>-36.061636203939067</v>
      </c>
      <c r="AW20">
        <v>17</v>
      </c>
      <c r="AX20">
        <f>(R20*SUMPRODUCT(K21:$K$23, X21:$X$23)-$AZ$3*SUMPRODUCT(K20:$K$22, W21:$W$23))/Z20</f>
        <v>644.89857325525577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495.34080297782555</v>
      </c>
      <c r="P21">
        <f t="shared" si="22"/>
        <v>24.767040148891279</v>
      </c>
      <c r="Q21" s="4">
        <f t="shared" si="23"/>
        <v>12.5</v>
      </c>
      <c r="R21">
        <f t="shared" si="0"/>
        <v>100000</v>
      </c>
      <c r="S21">
        <f t="shared" si="1"/>
        <v>474.2355994716338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517.405122321156</v>
      </c>
      <c r="AC21">
        <f t="shared" si="2"/>
        <v>372.55942158569144</v>
      </c>
      <c r="AE21">
        <f t="shared" si="3"/>
        <v>389.13966655143321</v>
      </c>
      <c r="AF21">
        <f t="shared" si="4"/>
        <v>-19.456983327571663</v>
      </c>
      <c r="AG21">
        <f t="shared" si="4"/>
        <v>-9.8199982772480556</v>
      </c>
      <c r="AH21">
        <f t="shared" si="5"/>
        <v>-868.1738587784356</v>
      </c>
      <c r="AI21">
        <f t="shared" si="6"/>
        <v>-508.31117383182209</v>
      </c>
      <c r="AJ21">
        <f t="shared" si="7"/>
        <v>144.84570073546456</v>
      </c>
      <c r="AK21">
        <f t="shared" si="24"/>
        <v>62.096146388151233</v>
      </c>
      <c r="AL21">
        <f t="shared" si="8"/>
        <v>-301.3693267082063</v>
      </c>
      <c r="AN21">
        <f t="shared" si="9"/>
        <v>88.76670649581547</v>
      </c>
      <c r="AO21">
        <f t="shared" si="9"/>
        <v>-4.4383353247907742</v>
      </c>
      <c r="AP21">
        <f t="shared" si="9"/>
        <v>-2.2400412494332009</v>
      </c>
      <c r="AQ21">
        <f t="shared" si="9"/>
        <v>-198.03926644763968</v>
      </c>
      <c r="AR21">
        <f t="shared" si="9"/>
        <v>-115.95093652604818</v>
      </c>
      <c r="AS21">
        <f t="shared" si="9"/>
        <v>33.040774070423154</v>
      </c>
      <c r="AT21">
        <f t="shared" si="9"/>
        <v>14.164761073591745</v>
      </c>
      <c r="AU21">
        <f t="shared" si="9"/>
        <v>-68.745401382033293</v>
      </c>
      <c r="AW21">
        <v>18</v>
      </c>
      <c r="AX21">
        <f>(R21*SUMPRODUCT(K22:$K$23, X22:$X$23)-$AZ$3*SUMPRODUCT(K21:$K$22, W22:$W$23))/Z21</f>
        <v>474.2355994716338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495.34080297782555</v>
      </c>
      <c r="P22">
        <f t="shared" si="22"/>
        <v>24.767040148891279</v>
      </c>
      <c r="Q22" s="4">
        <f t="shared" si="23"/>
        <v>12.5</v>
      </c>
      <c r="R22">
        <f t="shared" si="0"/>
        <v>100000</v>
      </c>
      <c r="S22">
        <f t="shared" si="1"/>
        <v>259.32838083605407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372.55942158569144</v>
      </c>
      <c r="AC22">
        <f t="shared" si="2"/>
        <v>198.95641133058811</v>
      </c>
      <c r="AE22">
        <f t="shared" si="3"/>
        <v>380.024848141799</v>
      </c>
      <c r="AF22">
        <f t="shared" si="4"/>
        <v>-19.001242407089954</v>
      </c>
      <c r="AG22">
        <f t="shared" si="4"/>
        <v>-9.5899844576000746</v>
      </c>
      <c r="AH22">
        <f t="shared" si="5"/>
        <v>-1054.5106950040051</v>
      </c>
      <c r="AI22">
        <f t="shared" si="6"/>
        <v>-703.07707372689606</v>
      </c>
      <c r="AJ22">
        <f t="shared" si="7"/>
        <v>173.60301025510333</v>
      </c>
      <c r="AK22">
        <f t="shared" si="24"/>
        <v>51.350811912428036</v>
      </c>
      <c r="AL22">
        <f t="shared" si="8"/>
        <v>-478.12325155936475</v>
      </c>
      <c r="AN22">
        <f t="shared" si="9"/>
        <v>79.854237148308897</v>
      </c>
      <c r="AO22">
        <f t="shared" si="9"/>
        <v>-3.9927118574154461</v>
      </c>
      <c r="AP22">
        <f t="shared" si="9"/>
        <v>-2.0151337389392205</v>
      </c>
      <c r="AQ22">
        <f t="shared" si="9"/>
        <v>-221.58326626804566</v>
      </c>
      <c r="AR22">
        <f t="shared" si="9"/>
        <v>-147.73687471609142</v>
      </c>
      <c r="AS22">
        <f t="shared" si="9"/>
        <v>36.479025038380215</v>
      </c>
      <c r="AT22">
        <f t="shared" si="9"/>
        <v>10.790294193297543</v>
      </c>
      <c r="AU22">
        <f t="shared" si="9"/>
        <v>-100.46755548441367</v>
      </c>
      <c r="AW22">
        <v>19</v>
      </c>
      <c r="AX22">
        <f>(R22*SUMPRODUCT(K23:$K$23, X23:$X$23)-$AZ$3*SUMPRODUCT(K22:$K$22, W23:$W$23))/Z22</f>
        <v>259.32838083605407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495.34080297782555</v>
      </c>
      <c r="P23">
        <f t="shared" si="22"/>
        <v>24.767040148891279</v>
      </c>
      <c r="Q23" s="4">
        <f t="shared" si="23"/>
        <v>12.5</v>
      </c>
      <c r="R23">
        <f t="shared" si="0"/>
        <v>100000</v>
      </c>
      <c r="S23">
        <f t="shared" si="1"/>
        <v>266.33403119254268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198.95641133058811</v>
      </c>
      <c r="AC23">
        <f t="shared" si="2"/>
        <v>198.95641133058811</v>
      </c>
      <c r="AE23">
        <f t="shared" si="3"/>
        <v>370.02867453627715</v>
      </c>
      <c r="AF23">
        <f t="shared" si="4"/>
        <v>-18.501433726813861</v>
      </c>
      <c r="AG23">
        <f t="shared" si="4"/>
        <v>-9.3377295064273635</v>
      </c>
      <c r="AH23">
        <f t="shared" si="5"/>
        <v>-1250.8408527736929</v>
      </c>
      <c r="AI23">
        <f t="shared" si="6"/>
        <v>-908.65134147065692</v>
      </c>
      <c r="AJ23">
        <f t="shared" si="7"/>
        <v>0</v>
      </c>
      <c r="AK23">
        <f t="shared" si="24"/>
        <v>38.533855649803598</v>
      </c>
      <c r="AL23">
        <f t="shared" si="8"/>
        <v>-870.11748582085329</v>
      </c>
      <c r="AN23">
        <f t="shared" si="9"/>
        <v>71.624683848109385</v>
      </c>
      <c r="AO23">
        <f t="shared" si="9"/>
        <v>-3.58123419240547</v>
      </c>
      <c r="AP23">
        <f t="shared" si="9"/>
        <v>-1.8074597180750458</v>
      </c>
      <c r="AQ23">
        <f t="shared" si="9"/>
        <v>-242.11929179945724</v>
      </c>
      <c r="AR23">
        <f t="shared" si="9"/>
        <v>-175.88330186182839</v>
      </c>
      <c r="AS23">
        <f t="shared" si="9"/>
        <v>0</v>
      </c>
      <c r="AT23">
        <f t="shared" si="9"/>
        <v>7.4588144603244304</v>
      </c>
      <c r="AU23">
        <f t="shared" si="9"/>
        <v>-168.42448740150394</v>
      </c>
      <c r="AW23">
        <v>20</v>
      </c>
      <c r="AX23">
        <f>(R23*SUMPRODUCT(K$23:$K24, X$23:$X24)-$AZ$3*SUMPRODUCT(K$22:$K23, W$23:$W24))/Z23</f>
        <v>266.33403119254268</v>
      </c>
    </row>
    <row r="25" spans="5:50" x14ac:dyDescent="0.25">
      <c r="AN25" s="8">
        <f t="shared" ref="AN25:AU25" si="25">SUM(AN3:AN23)</f>
        <v>4291.3496387773084</v>
      </c>
      <c r="AO25" s="8">
        <f t="shared" si="25"/>
        <v>-586.07308417223453</v>
      </c>
      <c r="AP25" s="8">
        <f t="shared" si="25"/>
        <v>-195.79285647828553</v>
      </c>
      <c r="AQ25" s="8">
        <f t="shared" si="25"/>
        <v>-2524.6693338039713</v>
      </c>
      <c r="AR25" s="8">
        <f t="shared" si="25"/>
        <v>984.81436432281544</v>
      </c>
      <c r="AS25" s="8">
        <f t="shared" si="25"/>
        <v>-411.98620763256758</v>
      </c>
      <c r="AT25" s="8">
        <f t="shared" si="25"/>
        <v>557.94645536282098</v>
      </c>
      <c r="AU25" s="9">
        <f t="shared" si="25"/>
        <v>1130.7746120530689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2078.8435793711956</v>
      </c>
      <c r="K3">
        <v>1</v>
      </c>
      <c r="L3" s="2">
        <v>0</v>
      </c>
      <c r="O3">
        <f>$C$3</f>
        <v>2078.8435793711956</v>
      </c>
      <c r="P3">
        <f>O3*B5</f>
        <v>1663.0748634969566</v>
      </c>
      <c r="Q3" s="4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2078.8435793711956</v>
      </c>
      <c r="AF3">
        <f t="shared" ref="AF3:AG23" si="4">-$Z3*P3</f>
        <v>-1663.0748634969566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315.76871587423898</v>
      </c>
      <c r="AJ3">
        <f t="shared" ref="AJ3:AJ23" si="7">AB3-AC3</f>
        <v>0</v>
      </c>
      <c r="AL3">
        <f t="shared" ref="AL3:AL23" si="8">SUM(AI3:AK3)</f>
        <v>315.76871587423898</v>
      </c>
      <c r="AN3">
        <f t="shared" ref="AN3:AU23" si="9">AE3*$K3</f>
        <v>2078.8435793711956</v>
      </c>
      <c r="AO3">
        <f t="shared" si="9"/>
        <v>-1663.0748634969566</v>
      </c>
      <c r="AP3">
        <f t="shared" si="9"/>
        <v>-100</v>
      </c>
      <c r="AQ3">
        <f t="shared" si="9"/>
        <v>0</v>
      </c>
      <c r="AR3">
        <f t="shared" si="9"/>
        <v>315.76871587423898</v>
      </c>
      <c r="AS3">
        <f t="shared" si="9"/>
        <v>0</v>
      </c>
      <c r="AT3">
        <f t="shared" si="9"/>
        <v>0</v>
      </c>
      <c r="AU3">
        <f t="shared" si="9"/>
        <v>315.76871587423898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1223.1032133389344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</v>
      </c>
      <c r="S4">
        <f t="shared" si="1"/>
        <v>1009.036643610561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996.46370900389775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-996.46370900389775</v>
      </c>
      <c r="AK4">
        <f>H4*SUM(AB4, AE4:AF4)</f>
        <v>0</v>
      </c>
      <c r="AL4">
        <f t="shared" si="8"/>
        <v>-1242.4972090038978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-226.63950433504183</v>
      </c>
      <c r="AR4">
        <f t="shared" si="9"/>
        <v>-226.63950433504183</v>
      </c>
      <c r="AS4">
        <f t="shared" si="9"/>
        <v>-917.91581673430949</v>
      </c>
      <c r="AT4">
        <f t="shared" si="9"/>
        <v>0</v>
      </c>
      <c r="AU4">
        <f t="shared" si="9"/>
        <v>-1144.5553210693513</v>
      </c>
      <c r="AW4">
        <v>1</v>
      </c>
      <c r="AX4">
        <f>(R4*SUMPRODUCT(K5:$K$23, X5:$X$23)-$AZ$3*SUMPRODUCT(K4:$K$22, W5:$W$23))/Z4</f>
        <v>1009.036643610561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2078.8435793711956</v>
      </c>
      <c r="P5">
        <f t="shared" ref="P5:P23" si="22">O5*$C$5</f>
        <v>103.94217896855979</v>
      </c>
      <c r="Q5" s="4">
        <f t="shared" ref="Q5:Q23" si="23">$C$8</f>
        <v>12.5</v>
      </c>
      <c r="R5">
        <f t="shared" si="0"/>
        <v>100000</v>
      </c>
      <c r="S5">
        <f t="shared" si="1"/>
        <v>1938.091489676515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996.46370900389775</v>
      </c>
      <c r="AC5">
        <f t="shared" si="2"/>
        <v>1889.7935521128893</v>
      </c>
      <c r="AE5">
        <f t="shared" si="3"/>
        <v>2027.0380490668585</v>
      </c>
      <c r="AF5">
        <f t="shared" si="4"/>
        <v>-101.35190245334294</v>
      </c>
      <c r="AG5">
        <f t="shared" si="4"/>
        <v>-12.188495500464693</v>
      </c>
      <c r="AH5">
        <f t="shared" si="5"/>
        <v>-258.46283128246</v>
      </c>
      <c r="AI5">
        <f t="shared" si="6"/>
        <v>1655.0348198305908</v>
      </c>
      <c r="AJ5">
        <f t="shared" si="7"/>
        <v>-893.32984310899155</v>
      </c>
      <c r="AK5">
        <f>H5*SUM(AB5, AE5:AF5)</f>
        <v>250.05420744489331</v>
      </c>
      <c r="AL5">
        <f t="shared" si="8"/>
        <v>1011.7591841664926</v>
      </c>
      <c r="AN5">
        <f t="shared" si="9"/>
        <v>1720.0641117130369</v>
      </c>
      <c r="AO5">
        <f t="shared" si="9"/>
        <v>-86.003205585651855</v>
      </c>
      <c r="AP5">
        <f t="shared" si="9"/>
        <v>-10.342673979788554</v>
      </c>
      <c r="AQ5">
        <f t="shared" si="9"/>
        <v>-219.32130998002671</v>
      </c>
      <c r="AR5">
        <f t="shared" si="9"/>
        <v>1404.3969221675698</v>
      </c>
      <c r="AS5">
        <f t="shared" si="9"/>
        <v>-758.04428227747212</v>
      </c>
      <c r="AT5">
        <f t="shared" si="9"/>
        <v>212.1860852127603</v>
      </c>
      <c r="AU5">
        <f t="shared" si="9"/>
        <v>858.53872510285782</v>
      </c>
      <c r="AW5">
        <v>2</v>
      </c>
      <c r="AX5">
        <f>(R5*SUMPRODUCT(K6:$K$23, X6:$X$23)-$AZ$3*SUMPRODUCT(K5:$K$22, W6:$W$23))/Z5</f>
        <v>1938.091489676515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2078.8435793711956</v>
      </c>
      <c r="P6">
        <f t="shared" si="22"/>
        <v>103.94217896855979</v>
      </c>
      <c r="Q6" s="4">
        <f t="shared" si="23"/>
        <v>12.5</v>
      </c>
      <c r="R6">
        <f t="shared" si="0"/>
        <v>100000</v>
      </c>
      <c r="S6">
        <f t="shared" si="1"/>
        <v>2792.6864364715025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1889.7935521128893</v>
      </c>
      <c r="AC6">
        <f t="shared" si="2"/>
        <v>2688.2303169015231</v>
      </c>
      <c r="AE6">
        <f t="shared" si="3"/>
        <v>2001.0876485018343</v>
      </c>
      <c r="AF6">
        <f t="shared" si="4"/>
        <v>-100.05438242509172</v>
      </c>
      <c r="AG6">
        <f t="shared" si="4"/>
        <v>-12.032456820940318</v>
      </c>
      <c r="AH6">
        <f t="shared" si="5"/>
        <v>-273.22979615780906</v>
      </c>
      <c r="AI6">
        <f t="shared" si="6"/>
        <v>1615.7710130979933</v>
      </c>
      <c r="AJ6">
        <f t="shared" si="7"/>
        <v>-798.43676478863381</v>
      </c>
      <c r="AK6">
        <f>H6*SUM(AB6, AE6:AF6)</f>
        <v>324.38863248612324</v>
      </c>
      <c r="AL6">
        <f t="shared" si="8"/>
        <v>1141.7228807954828</v>
      </c>
      <c r="AN6">
        <f t="shared" si="9"/>
        <v>1564.192546221421</v>
      </c>
      <c r="AO6">
        <f t="shared" si="9"/>
        <v>-78.20962731107106</v>
      </c>
      <c r="AP6">
        <f t="shared" si="9"/>
        <v>-9.405424737960292</v>
      </c>
      <c r="AQ6">
        <f t="shared" si="9"/>
        <v>-213.57585754707708</v>
      </c>
      <c r="AR6">
        <f t="shared" si="9"/>
        <v>1263.0016366253128</v>
      </c>
      <c r="AS6">
        <f t="shared" si="9"/>
        <v>-624.1150091784109</v>
      </c>
      <c r="AT6">
        <f t="shared" si="9"/>
        <v>253.56524557714235</v>
      </c>
      <c r="AU6">
        <f t="shared" si="9"/>
        <v>892.45187302404418</v>
      </c>
      <c r="AW6">
        <v>3</v>
      </c>
      <c r="AX6">
        <f>(R6*SUMPRODUCT(K7:$K$23, X7:$X$23)-$AZ$3*SUMPRODUCT(K6:$K$22, W7:$W$23))/Z6</f>
        <v>2792.6864364715025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2078.8435793711956</v>
      </c>
      <c r="P7">
        <f t="shared" si="22"/>
        <v>103.94217896855979</v>
      </c>
      <c r="Q7" s="4">
        <f t="shared" si="23"/>
        <v>12.5</v>
      </c>
      <c r="R7">
        <f t="shared" si="0"/>
        <v>100000</v>
      </c>
      <c r="S7">
        <f t="shared" si="1"/>
        <v>3578.294418097154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2688.2303169015231</v>
      </c>
      <c r="AC7">
        <f t="shared" si="2"/>
        <v>3399.6277239139135</v>
      </c>
      <c r="AE7">
        <f t="shared" si="3"/>
        <v>1975.0454938442315</v>
      </c>
      <c r="AF7">
        <f t="shared" si="4"/>
        <v>-98.752274692211586</v>
      </c>
      <c r="AG7">
        <f t="shared" si="4"/>
        <v>-11.875866427872602</v>
      </c>
      <c r="AH7">
        <f t="shared" si="5"/>
        <v>-290.12659886651301</v>
      </c>
      <c r="AI7">
        <f t="shared" si="6"/>
        <v>1574.2907538576344</v>
      </c>
      <c r="AJ7">
        <f t="shared" si="7"/>
        <v>-711.39740701239043</v>
      </c>
      <c r="AK7">
        <f>H7*SUM(AB7, AE7:AF7)</f>
        <v>390.59540802717385</v>
      </c>
      <c r="AL7">
        <f t="shared" si="8"/>
        <v>1253.4887548724178</v>
      </c>
      <c r="AN7">
        <f t="shared" si="9"/>
        <v>1422.1407188329244</v>
      </c>
      <c r="AO7">
        <f t="shared" si="9"/>
        <v>-71.107035941646231</v>
      </c>
      <c r="AP7">
        <f t="shared" si="9"/>
        <v>-8.5512730066918436</v>
      </c>
      <c r="AQ7">
        <f t="shared" si="9"/>
        <v>-208.90701057295013</v>
      </c>
      <c r="AR7">
        <f t="shared" si="9"/>
        <v>1133.5753993116364</v>
      </c>
      <c r="AS7">
        <f t="shared" si="9"/>
        <v>-512.24502065281092</v>
      </c>
      <c r="AT7">
        <f t="shared" si="9"/>
        <v>281.25004516397956</v>
      </c>
      <c r="AU7">
        <f t="shared" si="9"/>
        <v>902.58042382280507</v>
      </c>
      <c r="AW7">
        <v>4</v>
      </c>
      <c r="AX7">
        <f>(R7*SUMPRODUCT(K8:$K$23, X8:$X$23)-$AZ$3*SUMPRODUCT(K7:$K$22, W8:$W$23))/Z7</f>
        <v>3578.294418097154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2078.8435793711956</v>
      </c>
      <c r="P8">
        <f t="shared" si="22"/>
        <v>103.94217896855979</v>
      </c>
      <c r="Q8" s="4">
        <f t="shared" si="23"/>
        <v>12.5</v>
      </c>
      <c r="R8">
        <f t="shared" si="0"/>
        <v>100000</v>
      </c>
      <c r="S8">
        <f t="shared" si="1"/>
        <v>4209.1839863227424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3399.6277239139135</v>
      </c>
      <c r="AC8">
        <f t="shared" si="2"/>
        <v>3940.234999181996</v>
      </c>
      <c r="AE8">
        <f t="shared" si="3"/>
        <v>1946.0143001302151</v>
      </c>
      <c r="AF8">
        <f t="shared" si="4"/>
        <v>-97.300715006510771</v>
      </c>
      <c r="AG8">
        <f t="shared" si="4"/>
        <v>-11.701303067249302</v>
      </c>
      <c r="AH8">
        <f t="shared" si="5"/>
        <v>-446.43757075658681</v>
      </c>
      <c r="AI8">
        <f t="shared" si="6"/>
        <v>1390.5747112998683</v>
      </c>
      <c r="AJ8">
        <f t="shared" si="7"/>
        <v>-540.6072752680825</v>
      </c>
      <c r="AK8">
        <f t="shared" ref="AK8:AK23" si="24">H8*SUM(AB8:AB8, AE8:AF8)</f>
        <v>449.11106249696707</v>
      </c>
      <c r="AL8">
        <f t="shared" si="8"/>
        <v>1299.0784985287528</v>
      </c>
      <c r="AN8">
        <f t="shared" si="9"/>
        <v>1290.781884948027</v>
      </c>
      <c r="AO8">
        <f t="shared" si="9"/>
        <v>-64.539094247401366</v>
      </c>
      <c r="AP8">
        <f t="shared" si="9"/>
        <v>-7.7614178007230112</v>
      </c>
      <c r="AQ8">
        <f t="shared" si="9"/>
        <v>-296.11988414177944</v>
      </c>
      <c r="AR8">
        <f t="shared" si="9"/>
        <v>922.3614887581233</v>
      </c>
      <c r="AS8">
        <f t="shared" si="9"/>
        <v>-358.5821942523545</v>
      </c>
      <c r="AT8">
        <f t="shared" si="9"/>
        <v>297.89319829872579</v>
      </c>
      <c r="AU8">
        <f t="shared" si="9"/>
        <v>861.67249280449448</v>
      </c>
      <c r="AW8">
        <v>5</v>
      </c>
      <c r="AX8">
        <f>(R8*SUMPRODUCT(K9:$K$23, X9:$X$23)-$AZ$3*SUMPRODUCT(K8:$K$22, W9:$W$23))/Z8</f>
        <v>4209.1839863227424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2078.8435793711956</v>
      </c>
      <c r="P9">
        <f t="shared" si="22"/>
        <v>103.94217896855979</v>
      </c>
      <c r="Q9" s="4">
        <f t="shared" si="23"/>
        <v>12.5</v>
      </c>
      <c r="R9">
        <f t="shared" si="0"/>
        <v>100000</v>
      </c>
      <c r="S9">
        <f t="shared" si="1"/>
        <v>4698.0602978821144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3940.234999181996</v>
      </c>
      <c r="AC9">
        <f t="shared" si="2"/>
        <v>4325.0937699297838</v>
      </c>
      <c r="AE9">
        <f t="shared" si="3"/>
        <v>1913.8097094773602</v>
      </c>
      <c r="AF9">
        <f t="shared" si="4"/>
        <v>-95.690485473868023</v>
      </c>
      <c r="AG9">
        <f t="shared" si="4"/>
        <v>-11.507658202789393</v>
      </c>
      <c r="AH9">
        <f t="shared" si="5"/>
        <v>-613.05467029932549</v>
      </c>
      <c r="AI9">
        <f t="shared" si="6"/>
        <v>1193.5568955013773</v>
      </c>
      <c r="AJ9">
        <f t="shared" si="7"/>
        <v>-384.85877074778773</v>
      </c>
      <c r="AK9">
        <f t="shared" si="24"/>
        <v>492.75388758642862</v>
      </c>
      <c r="AL9">
        <f t="shared" si="8"/>
        <v>1301.4520123400182</v>
      </c>
      <c r="AN9">
        <f t="shared" si="9"/>
        <v>1169.3565562984511</v>
      </c>
      <c r="AO9">
        <f t="shared" si="9"/>
        <v>-58.467827814922558</v>
      </c>
      <c r="AP9">
        <f t="shared" si="9"/>
        <v>-7.0312923486777903</v>
      </c>
      <c r="AQ9">
        <f t="shared" si="9"/>
        <v>-374.58243342263808</v>
      </c>
      <c r="AR9">
        <f t="shared" si="9"/>
        <v>729.27500271221265</v>
      </c>
      <c r="AS9">
        <f t="shared" si="9"/>
        <v>-235.15249431239857</v>
      </c>
      <c r="AT9">
        <f t="shared" si="9"/>
        <v>301.07747193324423</v>
      </c>
      <c r="AU9">
        <f t="shared" si="9"/>
        <v>795.19998033305831</v>
      </c>
      <c r="AW9">
        <v>6</v>
      </c>
      <c r="AX9">
        <f>(R9*SUMPRODUCT(K10:$K$23, X10:$X$23)-$AZ$3*SUMPRODUCT(K9:$K$22, W10:$W$23))/Z9</f>
        <v>4698.0602978821144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2078.8435793711956</v>
      </c>
      <c r="P10">
        <f t="shared" si="22"/>
        <v>103.94217896855979</v>
      </c>
      <c r="Q10" s="4">
        <f t="shared" si="23"/>
        <v>12.5</v>
      </c>
      <c r="R10">
        <f t="shared" si="0"/>
        <v>100000</v>
      </c>
      <c r="S10">
        <f t="shared" si="1"/>
        <v>5058.7635298316172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4325.0937699297838</v>
      </c>
      <c r="AC10">
        <f t="shared" si="2"/>
        <v>4570.8412377300692</v>
      </c>
      <c r="AE10">
        <f t="shared" si="3"/>
        <v>1878.3372465121972</v>
      </c>
      <c r="AF10">
        <f t="shared" si="4"/>
        <v>-93.91686232560987</v>
      </c>
      <c r="AG10">
        <f t="shared" si="4"/>
        <v>-11.294363758000692</v>
      </c>
      <c r="AH10">
        <f t="shared" si="5"/>
        <v>-785.74290208645971</v>
      </c>
      <c r="AI10">
        <f t="shared" si="6"/>
        <v>987.38311834212709</v>
      </c>
      <c r="AJ10">
        <f t="shared" si="7"/>
        <v>-245.74746780028545</v>
      </c>
      <c r="AK10">
        <f t="shared" si="24"/>
        <v>522.80334519604617</v>
      </c>
      <c r="AL10">
        <f t="shared" si="8"/>
        <v>1264.4389957378878</v>
      </c>
      <c r="AN10">
        <f t="shared" si="9"/>
        <v>1057.2145675528286</v>
      </c>
      <c r="AO10">
        <f t="shared" si="9"/>
        <v>-52.860728377641436</v>
      </c>
      <c r="AP10">
        <f t="shared" si="9"/>
        <v>-6.3569872334539284</v>
      </c>
      <c r="AQ10">
        <f t="shared" si="9"/>
        <v>-442.25223344717762</v>
      </c>
      <c r="AR10">
        <f t="shared" si="9"/>
        <v>555.74461849455577</v>
      </c>
      <c r="AS10">
        <f t="shared" si="9"/>
        <v>-138.31797425095374</v>
      </c>
      <c r="AT10">
        <f t="shared" si="9"/>
        <v>294.25776097073259</v>
      </c>
      <c r="AU10">
        <f t="shared" si="9"/>
        <v>711.68440521433456</v>
      </c>
      <c r="AW10">
        <v>7</v>
      </c>
      <c r="AX10">
        <f>(R10*SUMPRODUCT(K11:$K$23, X11:$X$23)-$AZ$3*SUMPRODUCT(K10:$K$22, W11:$W$23))/Z10</f>
        <v>5058.7635298316172</v>
      </c>
    </row>
    <row r="11" spans="1:52" x14ac:dyDescent="0.25">
      <c r="A11" t="s">
        <v>33</v>
      </c>
      <c r="C11" s="7">
        <f>AU25</f>
        <v>4524.860921045406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2078.8435793711956</v>
      </c>
      <c r="P11">
        <f t="shared" si="22"/>
        <v>103.94217896855979</v>
      </c>
      <c r="Q11" s="4">
        <f t="shared" si="23"/>
        <v>12.5</v>
      </c>
      <c r="R11">
        <f t="shared" si="0"/>
        <v>100000</v>
      </c>
      <c r="S11">
        <f t="shared" si="1"/>
        <v>5296.4130507384471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4570.8412377300692</v>
      </c>
      <c r="AC11">
        <f t="shared" si="2"/>
        <v>4685.9289112876049</v>
      </c>
      <c r="AE11">
        <f t="shared" si="3"/>
        <v>1839.2283867025667</v>
      </c>
      <c r="AF11">
        <f t="shared" si="4"/>
        <v>-91.96141933512834</v>
      </c>
      <c r="AG11">
        <f t="shared" si="4"/>
        <v>-11.059203810195358</v>
      </c>
      <c r="AH11">
        <f t="shared" si="5"/>
        <v>-977.730481802604</v>
      </c>
      <c r="AI11">
        <f t="shared" si="6"/>
        <v>758.47728175463897</v>
      </c>
      <c r="AJ11">
        <f t="shared" si="7"/>
        <v>-115.08767355753571</v>
      </c>
      <c r="AK11">
        <f t="shared" si="24"/>
        <v>540.65315532660395</v>
      </c>
      <c r="AL11">
        <f t="shared" si="8"/>
        <v>1184.0427635237072</v>
      </c>
      <c r="AN11">
        <f t="shared" si="9"/>
        <v>953.60077732459126</v>
      </c>
      <c r="AO11">
        <f t="shared" si="9"/>
        <v>-47.680038866229566</v>
      </c>
      <c r="AP11">
        <f t="shared" si="9"/>
        <v>-5.7339618212943808</v>
      </c>
      <c r="AQ11">
        <f t="shared" si="9"/>
        <v>-506.9324474338319</v>
      </c>
      <c r="AR11">
        <f t="shared" si="9"/>
        <v>393.25432920323544</v>
      </c>
      <c r="AS11">
        <f t="shared" si="9"/>
        <v>-59.670509523672798</v>
      </c>
      <c r="AT11">
        <f t="shared" si="9"/>
        <v>280.31715523202075</v>
      </c>
      <c r="AU11">
        <f t="shared" si="9"/>
        <v>613.90097491158338</v>
      </c>
      <c r="AW11">
        <v>8</v>
      </c>
      <c r="AX11">
        <f>(R11*SUMPRODUCT(K12:$K$23, X12:$X$23)-$AZ$3*SUMPRODUCT(K11:$K$22, W12:$W$23))/Z11</f>
        <v>5296.4130507384471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2078.8435793711956</v>
      </c>
      <c r="P12">
        <f t="shared" si="22"/>
        <v>103.94217896855979</v>
      </c>
      <c r="Q12" s="4">
        <f t="shared" si="23"/>
        <v>12.5</v>
      </c>
      <c r="R12">
        <f t="shared" si="0"/>
        <v>100000</v>
      </c>
      <c r="S12">
        <f t="shared" si="1"/>
        <v>5416.3386727461775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4685.9289112876049</v>
      </c>
      <c r="AC12">
        <f t="shared" si="2"/>
        <v>4679.7877099986345</v>
      </c>
      <c r="AE12">
        <f t="shared" si="3"/>
        <v>1796.1481402008326</v>
      </c>
      <c r="AF12">
        <f t="shared" si="4"/>
        <v>-89.807407010041629</v>
      </c>
      <c r="AG12">
        <f t="shared" si="4"/>
        <v>-10.800164079349154</v>
      </c>
      <c r="AH12">
        <f t="shared" si="5"/>
        <v>-1187.5815419540183</v>
      </c>
      <c r="AI12">
        <f t="shared" si="6"/>
        <v>507.95902715742363</v>
      </c>
      <c r="AJ12">
        <f t="shared" si="7"/>
        <v>6.1412012889704783</v>
      </c>
      <c r="AK12">
        <f t="shared" si="24"/>
        <v>546.99929801730525</v>
      </c>
      <c r="AL12">
        <f t="shared" si="8"/>
        <v>1061.0995264636995</v>
      </c>
      <c r="AN12">
        <f t="shared" si="9"/>
        <v>857.85612222617897</v>
      </c>
      <c r="AO12">
        <f t="shared" si="9"/>
        <v>-42.89280611130895</v>
      </c>
      <c r="AP12">
        <f t="shared" si="9"/>
        <v>-5.1582531914550156</v>
      </c>
      <c r="AQ12">
        <f t="shared" si="9"/>
        <v>-567.19937159200481</v>
      </c>
      <c r="AR12">
        <f t="shared" si="9"/>
        <v>242.60569133141024</v>
      </c>
      <c r="AS12">
        <f t="shared" si="9"/>
        <v>2.933091656336078</v>
      </c>
      <c r="AT12">
        <f t="shared" si="9"/>
        <v>261.25166747387533</v>
      </c>
      <c r="AU12">
        <f t="shared" si="9"/>
        <v>506.79045046162167</v>
      </c>
      <c r="AW12">
        <v>9</v>
      </c>
      <c r="AX12">
        <f>(R12*SUMPRODUCT(K13:$K$23, X13:$X$23)-$AZ$3*SUMPRODUCT(K12:$K$22, W13:$W$23))/Z12</f>
        <v>5416.3386727461775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2078.8435793711956</v>
      </c>
      <c r="P13">
        <f t="shared" si="22"/>
        <v>103.94217896855979</v>
      </c>
      <c r="Q13" s="4">
        <f t="shared" si="23"/>
        <v>12.5</v>
      </c>
      <c r="R13">
        <f t="shared" si="0"/>
        <v>100000</v>
      </c>
      <c r="S13">
        <f t="shared" si="1"/>
        <v>5425.915210635746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4679.7877099986345</v>
      </c>
      <c r="AC13">
        <f t="shared" si="2"/>
        <v>4564.7471825275552</v>
      </c>
      <c r="AE13">
        <f t="shared" si="3"/>
        <v>1748.9022595209899</v>
      </c>
      <c r="AF13">
        <f t="shared" si="4"/>
        <v>-87.445112976049501</v>
      </c>
      <c r="AG13">
        <f t="shared" si="4"/>
        <v>-10.516076563405953</v>
      </c>
      <c r="AH13">
        <f t="shared" si="5"/>
        <v>-1408.6870011976687</v>
      </c>
      <c r="AI13">
        <f t="shared" si="6"/>
        <v>242.2540687838657</v>
      </c>
      <c r="AJ13">
        <f t="shared" si="7"/>
        <v>115.04052747107926</v>
      </c>
      <c r="AK13">
        <f t="shared" si="24"/>
        <v>542.63300486414687</v>
      </c>
      <c r="AL13">
        <f t="shared" si="8"/>
        <v>899.92760111909183</v>
      </c>
      <c r="AN13">
        <f t="shared" si="9"/>
        <v>769.44788073673749</v>
      </c>
      <c r="AO13">
        <f t="shared" si="9"/>
        <v>-38.472394036836874</v>
      </c>
      <c r="AP13">
        <f t="shared" si="9"/>
        <v>-4.6266581115826337</v>
      </c>
      <c r="AQ13">
        <f t="shared" si="9"/>
        <v>-619.76661176583457</v>
      </c>
      <c r="AR13">
        <f t="shared" si="9"/>
        <v>106.58221682248342</v>
      </c>
      <c r="AS13">
        <f t="shared" si="9"/>
        <v>50.613285893805546</v>
      </c>
      <c r="AT13">
        <f t="shared" si="9"/>
        <v>238.73707826581634</v>
      </c>
      <c r="AU13">
        <f t="shared" si="9"/>
        <v>395.93258098210526</v>
      </c>
      <c r="AW13">
        <v>10</v>
      </c>
      <c r="AX13">
        <f>(R13*SUMPRODUCT(K14:$K$23, X14:$X$23)-$AZ$3*SUMPRODUCT(K13:$K$22, W14:$W$23))/Z13</f>
        <v>5425.915210635746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2078.8435793711956</v>
      </c>
      <c r="P14">
        <f t="shared" si="22"/>
        <v>103.94217896855979</v>
      </c>
      <c r="Q14" s="4">
        <f t="shared" si="23"/>
        <v>12.5</v>
      </c>
      <c r="R14">
        <f t="shared" si="0"/>
        <v>100000</v>
      </c>
      <c r="S14">
        <f t="shared" si="1"/>
        <v>5328.2445726455317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4564.7471825275552</v>
      </c>
      <c r="AC14">
        <f t="shared" si="2"/>
        <v>4350.001496230132</v>
      </c>
      <c r="AE14">
        <f t="shared" si="3"/>
        <v>1697.176726293397</v>
      </c>
      <c r="AF14">
        <f t="shared" si="4"/>
        <v>-84.858836314669858</v>
      </c>
      <c r="AG14">
        <f t="shared" si="4"/>
        <v>-10.205053082966659</v>
      </c>
      <c r="AH14">
        <f t="shared" si="5"/>
        <v>-1646.9017184418794</v>
      </c>
      <c r="AI14">
        <f t="shared" si="6"/>
        <v>-44.788881546119001</v>
      </c>
      <c r="AJ14">
        <f t="shared" si="7"/>
        <v>214.74568629742316</v>
      </c>
      <c r="AK14">
        <f t="shared" si="24"/>
        <v>528.58381238450761</v>
      </c>
      <c r="AL14">
        <f t="shared" si="8"/>
        <v>698.54061713581177</v>
      </c>
      <c r="AN14">
        <f t="shared" si="9"/>
        <v>687.8315673359923</v>
      </c>
      <c r="AO14">
        <f t="shared" si="9"/>
        <v>-34.391578366799614</v>
      </c>
      <c r="AP14">
        <f t="shared" si="9"/>
        <v>-4.1359026128846974</v>
      </c>
      <c r="AQ14">
        <f t="shared" si="9"/>
        <v>-667.45611856121297</v>
      </c>
      <c r="AR14">
        <f t="shared" si="9"/>
        <v>-18.15203220490509</v>
      </c>
      <c r="AS14">
        <f t="shared" si="9"/>
        <v>87.032104374417955</v>
      </c>
      <c r="AT14">
        <f t="shared" si="9"/>
        <v>214.22438011798258</v>
      </c>
      <c r="AU14">
        <f t="shared" si="9"/>
        <v>283.10445228749546</v>
      </c>
      <c r="AW14">
        <v>11</v>
      </c>
      <c r="AX14">
        <f>(R14*SUMPRODUCT(K15:$K$23, X15:$X$23)-$AZ$3*SUMPRODUCT(K14:$K$22, W15:$W$23))/Z14</f>
        <v>5328.2445726455317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2078.8435793711956</v>
      </c>
      <c r="P15">
        <f t="shared" si="22"/>
        <v>103.94217896855979</v>
      </c>
      <c r="Q15" s="4">
        <f t="shared" si="23"/>
        <v>12.5</v>
      </c>
      <c r="R15">
        <f t="shared" si="0"/>
        <v>100000</v>
      </c>
      <c r="S15">
        <f t="shared" si="1"/>
        <v>5125.2977013534628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4350.001496230132</v>
      </c>
      <c r="AC15">
        <f t="shared" si="2"/>
        <v>4045.0482588887116</v>
      </c>
      <c r="AE15">
        <f t="shared" si="3"/>
        <v>1640.6895933121737</v>
      </c>
      <c r="AF15">
        <f t="shared" si="4"/>
        <v>-82.0344796656087</v>
      </c>
      <c r="AG15">
        <f t="shared" si="4"/>
        <v>-9.8653983012062785</v>
      </c>
      <c r="AH15">
        <f t="shared" si="5"/>
        <v>-1900.8340074457019</v>
      </c>
      <c r="AI15">
        <f t="shared" si="6"/>
        <v>-352.04429210034323</v>
      </c>
      <c r="AJ15">
        <f t="shared" si="7"/>
        <v>304.95323734142039</v>
      </c>
      <c r="AK15">
        <f t="shared" si="24"/>
        <v>505.6155634203688</v>
      </c>
      <c r="AL15">
        <f t="shared" si="8"/>
        <v>458.52450866144596</v>
      </c>
      <c r="AN15">
        <f t="shared" si="9"/>
        <v>612.5235997983998</v>
      </c>
      <c r="AO15">
        <f t="shared" si="9"/>
        <v>-30.626179989919994</v>
      </c>
      <c r="AP15">
        <f t="shared" si="9"/>
        <v>-3.6830789355473939</v>
      </c>
      <c r="AQ15">
        <f t="shared" si="9"/>
        <v>-709.64409941151337</v>
      </c>
      <c r="AR15">
        <f t="shared" si="9"/>
        <v>-131.42975853858096</v>
      </c>
      <c r="AS15">
        <f t="shared" si="9"/>
        <v>113.84911287786898</v>
      </c>
      <c r="AT15">
        <f t="shared" si="9"/>
        <v>188.76298495629791</v>
      </c>
      <c r="AU15">
        <f t="shared" si="9"/>
        <v>171.18233929558593</v>
      </c>
      <c r="AW15">
        <v>12</v>
      </c>
      <c r="AX15">
        <f>(R15*SUMPRODUCT(K16:$K$23, X16:$X$23)-$AZ$3*SUMPRODUCT(K15:$K$22, W16:$W$23))/Z15</f>
        <v>5125.2977013534628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2078.8435793711956</v>
      </c>
      <c r="P16">
        <f t="shared" si="22"/>
        <v>103.94217896855979</v>
      </c>
      <c r="Q16" s="4">
        <f t="shared" si="23"/>
        <v>12.5</v>
      </c>
      <c r="R16">
        <f t="shared" si="0"/>
        <v>100000</v>
      </c>
      <c r="S16">
        <f t="shared" si="1"/>
        <v>4827.5967737561368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4045.0482588887116</v>
      </c>
      <c r="AC16">
        <f t="shared" si="2"/>
        <v>3668.5520485391489</v>
      </c>
      <c r="AE16">
        <f t="shared" si="3"/>
        <v>1579.7396156102197</v>
      </c>
      <c r="AF16">
        <f t="shared" si="4"/>
        <v>-78.98698078051099</v>
      </c>
      <c r="AG16">
        <f t="shared" si="4"/>
        <v>-9.4989086197147667</v>
      </c>
      <c r="AH16">
        <f t="shared" si="5"/>
        <v>-2142.6855878355937</v>
      </c>
      <c r="AI16">
        <f t="shared" si="6"/>
        <v>-651.43186162559959</v>
      </c>
      <c r="AJ16">
        <f t="shared" si="7"/>
        <v>376.49621034956272</v>
      </c>
      <c r="AK16">
        <f t="shared" si="24"/>
        <v>474.5652740772727</v>
      </c>
      <c r="AL16">
        <f t="shared" si="8"/>
        <v>199.62962280123583</v>
      </c>
      <c r="AN16">
        <f t="shared" si="9"/>
        <v>543.27945137631502</v>
      </c>
      <c r="AO16">
        <f t="shared" si="9"/>
        <v>-27.163972568815755</v>
      </c>
      <c r="AP16">
        <f t="shared" si="9"/>
        <v>-3.2667167504050809</v>
      </c>
      <c r="AQ16">
        <f t="shared" si="9"/>
        <v>-736.87906483347911</v>
      </c>
      <c r="AR16">
        <f t="shared" si="9"/>
        <v>-224.03030277638484</v>
      </c>
      <c r="AS16">
        <f t="shared" si="9"/>
        <v>129.47871445571218</v>
      </c>
      <c r="AT16">
        <f t="shared" si="9"/>
        <v>163.20509987550088</v>
      </c>
      <c r="AU16">
        <f t="shared" si="9"/>
        <v>68.653511554828214</v>
      </c>
      <c r="AW16">
        <v>13</v>
      </c>
      <c r="AX16">
        <f>(R16*SUMPRODUCT(K17:$K$23, X17:$X$23)-$AZ$3*SUMPRODUCT(K16:$K$22, W17:$W$23))/Z16</f>
        <v>4827.5967737561368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2078.8435793711956</v>
      </c>
      <c r="P17">
        <f t="shared" si="22"/>
        <v>103.94217896855979</v>
      </c>
      <c r="Q17" s="4">
        <f t="shared" si="23"/>
        <v>12.5</v>
      </c>
      <c r="R17">
        <f t="shared" si="0"/>
        <v>100000</v>
      </c>
      <c r="S17">
        <f t="shared" si="1"/>
        <v>4440.4282013289585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3668.5520485391489</v>
      </c>
      <c r="AC17">
        <f t="shared" si="2"/>
        <v>3235.0248295221768</v>
      </c>
      <c r="AE17">
        <f t="shared" si="3"/>
        <v>1514.5184858401362</v>
      </c>
      <c r="AF17">
        <f t="shared" si="4"/>
        <v>-75.725924292006823</v>
      </c>
      <c r="AG17">
        <f t="shared" si="4"/>
        <v>-9.1067366784412229</v>
      </c>
      <c r="AH17">
        <f t="shared" si="5"/>
        <v>-2377.4628406111697</v>
      </c>
      <c r="AI17">
        <f t="shared" si="6"/>
        <v>-947.77701574148136</v>
      </c>
      <c r="AJ17">
        <f t="shared" si="7"/>
        <v>433.52721901697214</v>
      </c>
      <c r="AK17">
        <f t="shared" si="24"/>
        <v>437.0456929743886</v>
      </c>
      <c r="AL17">
        <f t="shared" si="8"/>
        <v>-77.204103750120623</v>
      </c>
      <c r="AN17">
        <f t="shared" si="9"/>
        <v>479.79278753209599</v>
      </c>
      <c r="AO17">
        <f t="shared" si="9"/>
        <v>-23.989639376604803</v>
      </c>
      <c r="AP17">
        <f t="shared" si="9"/>
        <v>-2.8849740806209598</v>
      </c>
      <c r="AQ17">
        <f t="shared" si="9"/>
        <v>-753.16975937605878</v>
      </c>
      <c r="AR17">
        <f t="shared" si="9"/>
        <v>-300.25158530118853</v>
      </c>
      <c r="AS17">
        <f t="shared" si="9"/>
        <v>137.33951406199355</v>
      </c>
      <c r="AT17">
        <f t="shared" si="9"/>
        <v>138.4541511190325</v>
      </c>
      <c r="AU17">
        <f t="shared" si="9"/>
        <v>-24.457920120162505</v>
      </c>
      <c r="AW17">
        <v>14</v>
      </c>
      <c r="AX17">
        <f>(R17*SUMPRODUCT(K18:$K$23, X18:$X$23)-$AZ$3*SUMPRODUCT(K17:$K$22, W18:$W$23))/Z17</f>
        <v>4440.4282013289585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2078.8435793711956</v>
      </c>
      <c r="P18">
        <f t="shared" si="22"/>
        <v>103.94217896855979</v>
      </c>
      <c r="Q18" s="4">
        <f t="shared" si="23"/>
        <v>12.5</v>
      </c>
      <c r="R18">
        <f t="shared" si="0"/>
        <v>100000</v>
      </c>
      <c r="S18">
        <f t="shared" si="1"/>
        <v>3963.5962866061732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3235.0248295221768</v>
      </c>
      <c r="AC18">
        <f t="shared" si="2"/>
        <v>2755.2535116101444</v>
      </c>
      <c r="AE18">
        <f t="shared" si="3"/>
        <v>1445.0869003752809</v>
      </c>
      <c r="AF18">
        <f t="shared" si="4"/>
        <v>-72.254345018764056</v>
      </c>
      <c r="AG18">
        <f t="shared" si="4"/>
        <v>-8.6892474421547625</v>
      </c>
      <c r="AH18">
        <f t="shared" si="5"/>
        <v>-2611.3749560163774</v>
      </c>
      <c r="AI18">
        <f t="shared" si="6"/>
        <v>-1247.2316481020152</v>
      </c>
      <c r="AJ18">
        <f t="shared" si="7"/>
        <v>479.77131791203237</v>
      </c>
      <c r="AK18">
        <f t="shared" si="24"/>
        <v>394.30357213883963</v>
      </c>
      <c r="AL18">
        <f t="shared" si="8"/>
        <v>-373.15675805114324</v>
      </c>
      <c r="AN18">
        <f t="shared" si="9"/>
        <v>421.71055165431181</v>
      </c>
      <c r="AO18">
        <f t="shared" si="9"/>
        <v>-21.085527582715596</v>
      </c>
      <c r="AP18">
        <f t="shared" si="9"/>
        <v>-2.5357280114713463</v>
      </c>
      <c r="AQ18">
        <f t="shared" si="9"/>
        <v>-762.06100338459498</v>
      </c>
      <c r="AR18">
        <f t="shared" si="9"/>
        <v>-363.97170732447006</v>
      </c>
      <c r="AS18">
        <f t="shared" si="9"/>
        <v>140.00862307454094</v>
      </c>
      <c r="AT18">
        <f t="shared" si="9"/>
        <v>115.06711249181852</v>
      </c>
      <c r="AU18">
        <f t="shared" si="9"/>
        <v>-108.8959717581106</v>
      </c>
      <c r="AW18">
        <v>15</v>
      </c>
      <c r="AX18">
        <f>(R18*SUMPRODUCT(K19:$K$23, X19:$X$23)-$AZ$3*SUMPRODUCT(K18:$K$22, W19:$W$23))/Z18</f>
        <v>3963.5962866061732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2078.8435793711956</v>
      </c>
      <c r="P19">
        <f t="shared" si="22"/>
        <v>103.94217896855979</v>
      </c>
      <c r="Q19" s="4">
        <f t="shared" si="23"/>
        <v>12.5</v>
      </c>
      <c r="R19">
        <f t="shared" si="0"/>
        <v>100000</v>
      </c>
      <c r="S19">
        <f t="shared" si="1"/>
        <v>3383.9921864152234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2755.2535116101444</v>
      </c>
      <c r="AC19">
        <f t="shared" si="2"/>
        <v>2231.6816116698296</v>
      </c>
      <c r="AE19">
        <f t="shared" si="3"/>
        <v>1370.9597227336305</v>
      </c>
      <c r="AF19">
        <f t="shared" si="4"/>
        <v>-68.54798613668153</v>
      </c>
      <c r="AG19">
        <f t="shared" si="4"/>
        <v>-8.2435238053619919</v>
      </c>
      <c r="AH19">
        <f t="shared" si="5"/>
        <v>-2870.6492989697845</v>
      </c>
      <c r="AI19">
        <f t="shared" si="6"/>
        <v>-1576.4810861781975</v>
      </c>
      <c r="AJ19">
        <f t="shared" si="7"/>
        <v>523.57189994031478</v>
      </c>
      <c r="AK19">
        <f t="shared" si="24"/>
        <v>347.22253061957747</v>
      </c>
      <c r="AL19">
        <f t="shared" si="8"/>
        <v>-705.68665561830528</v>
      </c>
      <c r="AN19">
        <f t="shared" si="9"/>
        <v>368.54164182260803</v>
      </c>
      <c r="AO19">
        <f t="shared" si="9"/>
        <v>-18.427082091130405</v>
      </c>
      <c r="AP19">
        <f t="shared" si="9"/>
        <v>-2.2160255675302167</v>
      </c>
      <c r="AQ19">
        <f t="shared" si="9"/>
        <v>-771.68846625904666</v>
      </c>
      <c r="AR19">
        <f t="shared" si="9"/>
        <v>-423.78993209509923</v>
      </c>
      <c r="AS19">
        <f t="shared" si="9"/>
        <v>140.74669329558159</v>
      </c>
      <c r="AT19">
        <f t="shared" si="9"/>
        <v>93.340423785158066</v>
      </c>
      <c r="AU19">
        <f t="shared" si="9"/>
        <v>-189.70281501435957</v>
      </c>
      <c r="AW19">
        <v>16</v>
      </c>
      <c r="AX19">
        <f>(R19*SUMPRODUCT(K20:$K$23, X20:$X$23)-$AZ$3*SUMPRODUCT(K19:$K$22, W20:$W$23))/Z19</f>
        <v>3383.9921864152234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2078.8435793711956</v>
      </c>
      <c r="P20">
        <f t="shared" si="22"/>
        <v>103.94217896855979</v>
      </c>
      <c r="Q20" s="4">
        <f t="shared" si="23"/>
        <v>12.5</v>
      </c>
      <c r="R20">
        <f t="shared" si="0"/>
        <v>100000</v>
      </c>
      <c r="S20">
        <f t="shared" si="1"/>
        <v>2700.423314787618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2231.6816116698296</v>
      </c>
      <c r="AC20">
        <f t="shared" si="2"/>
        <v>1679.1742358735289</v>
      </c>
      <c r="AE20">
        <f t="shared" si="3"/>
        <v>1292.664212968313</v>
      </c>
      <c r="AF20">
        <f t="shared" si="4"/>
        <v>-64.633210648415655</v>
      </c>
      <c r="AG20">
        <f t="shared" si="4"/>
        <v>-7.772736160837769</v>
      </c>
      <c r="AH20">
        <f t="shared" si="5"/>
        <v>-3106.8192517648276</v>
      </c>
      <c r="AI20">
        <f t="shared" si="6"/>
        <v>-1886.5609856057679</v>
      </c>
      <c r="AJ20">
        <f t="shared" si="7"/>
        <v>552.50737579630072</v>
      </c>
      <c r="AK20">
        <f t="shared" si="24"/>
        <v>296.05452780432893</v>
      </c>
      <c r="AL20">
        <f t="shared" si="8"/>
        <v>-1037.9990820051382</v>
      </c>
      <c r="AN20">
        <f t="shared" si="9"/>
        <v>320.10242402910075</v>
      </c>
      <c r="AO20">
        <f t="shared" si="9"/>
        <v>-16.00512120145504</v>
      </c>
      <c r="AP20">
        <f t="shared" si="9"/>
        <v>-1.924762565144059</v>
      </c>
      <c r="AQ20">
        <f t="shared" si="9"/>
        <v>-769.3416151952963</v>
      </c>
      <c r="AR20">
        <f t="shared" si="9"/>
        <v>-467.16907493279462</v>
      </c>
      <c r="AS20">
        <f t="shared" si="9"/>
        <v>136.81739504510327</v>
      </c>
      <c r="AT20">
        <f t="shared" si="9"/>
        <v>73.311979278318219</v>
      </c>
      <c r="AU20">
        <f t="shared" si="9"/>
        <v>-257.03970060937309</v>
      </c>
      <c r="AW20">
        <v>17</v>
      </c>
      <c r="AX20">
        <f>(R20*SUMPRODUCT(K21:$K$23, X21:$X$23)-$AZ$3*SUMPRODUCT(K20:$K$22, W21:$W$23))/Z20</f>
        <v>2700.423314787618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2078.8435793711956</v>
      </c>
      <c r="P21">
        <f t="shared" si="22"/>
        <v>103.94217896855979</v>
      </c>
      <c r="Q21" s="4">
        <f t="shared" si="23"/>
        <v>12.5</v>
      </c>
      <c r="R21">
        <f t="shared" si="0"/>
        <v>100000</v>
      </c>
      <c r="S21">
        <f t="shared" si="1"/>
        <v>1917.1665547087557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1679.1742358735289</v>
      </c>
      <c r="AC21">
        <f t="shared" si="2"/>
        <v>1117.1441911758322</v>
      </c>
      <c r="AE21">
        <f t="shared" si="3"/>
        <v>1211.3543413083933</v>
      </c>
      <c r="AF21">
        <f t="shared" si="4"/>
        <v>-60.567717065419664</v>
      </c>
      <c r="AG21">
        <f t="shared" si="4"/>
        <v>-7.2838232835849128</v>
      </c>
      <c r="AH21">
        <f t="shared" si="5"/>
        <v>-3289.4841251558305</v>
      </c>
      <c r="AI21">
        <f t="shared" si="6"/>
        <v>-2145.9813241964421</v>
      </c>
      <c r="AJ21">
        <f t="shared" si="7"/>
        <v>562.03004469769667</v>
      </c>
      <c r="AK21">
        <f t="shared" si="24"/>
        <v>242.16541072188937</v>
      </c>
      <c r="AL21">
        <f t="shared" si="8"/>
        <v>-1341.785868776856</v>
      </c>
      <c r="AN21">
        <f t="shared" si="9"/>
        <v>276.32221672560303</v>
      </c>
      <c r="AO21">
        <f t="shared" si="9"/>
        <v>-13.816110836280151</v>
      </c>
      <c r="AP21">
        <f t="shared" si="9"/>
        <v>-1.661513999102715</v>
      </c>
      <c r="AQ21">
        <f t="shared" si="9"/>
        <v>-750.36470696507183</v>
      </c>
      <c r="AR21">
        <f t="shared" si="9"/>
        <v>-489.52011507485167</v>
      </c>
      <c r="AS21">
        <f t="shared" si="9"/>
        <v>128.20475604975755</v>
      </c>
      <c r="AT21">
        <f t="shared" si="9"/>
        <v>55.240387410229147</v>
      </c>
      <c r="AU21">
        <f t="shared" si="9"/>
        <v>-306.07497161486498</v>
      </c>
      <c r="AW21">
        <v>18</v>
      </c>
      <c r="AX21">
        <f>(R21*SUMPRODUCT(K22:$K$23, X22:$X$23)-$AZ$3*SUMPRODUCT(K21:$K$22, W22:$W$23))/Z21</f>
        <v>1917.1665547087557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2078.8435793711956</v>
      </c>
      <c r="P22">
        <f t="shared" si="22"/>
        <v>103.94217896855979</v>
      </c>
      <c r="Q22" s="4">
        <f t="shared" si="23"/>
        <v>12.5</v>
      </c>
      <c r="R22">
        <f t="shared" si="0"/>
        <v>100000</v>
      </c>
      <c r="S22">
        <f t="shared" si="1"/>
        <v>1021.4501600352318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1117.1441911758322</v>
      </c>
      <c r="AC22">
        <f t="shared" si="2"/>
        <v>553.97395616384392</v>
      </c>
      <c r="AE22">
        <f t="shared" si="3"/>
        <v>1127.4414033772782</v>
      </c>
      <c r="AF22">
        <f t="shared" si="4"/>
        <v>-56.372070168863914</v>
      </c>
      <c r="AG22">
        <f t="shared" si="4"/>
        <v>-6.7792582770844181</v>
      </c>
      <c r="AH22">
        <f t="shared" si="5"/>
        <v>-3453.8141893171592</v>
      </c>
      <c r="AI22">
        <f t="shared" si="6"/>
        <v>-2389.5241143858293</v>
      </c>
      <c r="AJ22">
        <f t="shared" si="7"/>
        <v>563.17023501198832</v>
      </c>
      <c r="AK22">
        <f t="shared" si="24"/>
        <v>187.24980770860876</v>
      </c>
      <c r="AL22">
        <f t="shared" si="8"/>
        <v>-1639.1040716652321</v>
      </c>
      <c r="AN22">
        <f t="shared" si="9"/>
        <v>236.90812228814585</v>
      </c>
      <c r="AO22">
        <f t="shared" si="9"/>
        <v>-11.845406114407293</v>
      </c>
      <c r="AP22">
        <f t="shared" si="9"/>
        <v>-1.4245186881725687</v>
      </c>
      <c r="AQ22">
        <f t="shared" si="9"/>
        <v>-725.74648391680057</v>
      </c>
      <c r="AR22">
        <f t="shared" si="9"/>
        <v>-502.10828643123455</v>
      </c>
      <c r="AS22">
        <f t="shared" si="9"/>
        <v>118.3383921378107</v>
      </c>
      <c r="AT22">
        <f t="shared" si="9"/>
        <v>39.346612790854067</v>
      </c>
      <c r="AU22">
        <f t="shared" si="9"/>
        <v>-344.42328150256975</v>
      </c>
      <c r="AW22">
        <v>19</v>
      </c>
      <c r="AX22">
        <f>(R22*SUMPRODUCT(K23:$K$23, X23:$X$23)-$AZ$3*SUMPRODUCT(K22:$K$22, W23:$W$23))/Z22</f>
        <v>1021.4501600352318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2078.8435793711956</v>
      </c>
      <c r="P23">
        <f t="shared" si="22"/>
        <v>103.94217896855979</v>
      </c>
      <c r="Q23" s="4">
        <f t="shared" si="23"/>
        <v>12.5</v>
      </c>
      <c r="R23">
        <f t="shared" si="0"/>
        <v>100000</v>
      </c>
      <c r="S23">
        <f t="shared" si="1"/>
        <v>1105.5229709283944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553.97395616384392</v>
      </c>
      <c r="AC23">
        <f t="shared" si="2"/>
        <v>553.97395616384392</v>
      </c>
      <c r="AE23">
        <f t="shared" si="3"/>
        <v>1041.701739533243</v>
      </c>
      <c r="AF23">
        <f t="shared" si="4"/>
        <v>-52.085086976662147</v>
      </c>
      <c r="AG23">
        <f t="shared" si="4"/>
        <v>-6.2637092436287025</v>
      </c>
      <c r="AH23">
        <f t="shared" si="5"/>
        <v>-3582.0516054789732</v>
      </c>
      <c r="AI23">
        <f t="shared" si="6"/>
        <v>-2598.6986621660212</v>
      </c>
      <c r="AJ23">
        <f t="shared" si="7"/>
        <v>0</v>
      </c>
      <c r="AK23">
        <f t="shared" si="24"/>
        <v>132.0881355694242</v>
      </c>
      <c r="AL23">
        <f t="shared" si="8"/>
        <v>-2466.6105265965971</v>
      </c>
      <c r="AN23">
        <f t="shared" si="9"/>
        <v>201.63723217287932</v>
      </c>
      <c r="AO23">
        <f t="shared" si="9"/>
        <v>-10.081861608643965</v>
      </c>
      <c r="AP23">
        <f t="shared" si="9"/>
        <v>-1.2124362925484642</v>
      </c>
      <c r="AQ23">
        <f t="shared" si="9"/>
        <v>-693.36062696106262</v>
      </c>
      <c r="AR23">
        <f t="shared" si="9"/>
        <v>-503.01769268937574</v>
      </c>
      <c r="AS23">
        <f t="shared" si="9"/>
        <v>0</v>
      </c>
      <c r="AT23">
        <f t="shared" si="9"/>
        <v>25.567669754519788</v>
      </c>
      <c r="AU23">
        <f t="shared" si="9"/>
        <v>-477.45002293485595</v>
      </c>
      <c r="AW23">
        <v>20</v>
      </c>
      <c r="AX23">
        <f>(R23*SUMPRODUCT(K$23:$K24, X$23:$X24)-$AZ$3*SUMPRODUCT(K$22:$K23, W$23:$W24))/Z23</f>
        <v>1105.5229709283944</v>
      </c>
    </row>
    <row r="25" spans="5:50" x14ac:dyDescent="0.25">
      <c r="AN25" s="8">
        <f t="shared" ref="AN25:AU25" si="25">SUM(AN3:AN23)</f>
        <v>17032.148339960844</v>
      </c>
      <c r="AO25" s="8">
        <f t="shared" si="25"/>
        <v>-2410.7401015264386</v>
      </c>
      <c r="AP25" s="8">
        <f t="shared" si="25"/>
        <v>-189.91359973505493</v>
      </c>
      <c r="AQ25" s="8">
        <f t="shared" si="25"/>
        <v>-11015.0086091025</v>
      </c>
      <c r="AR25" s="8">
        <f t="shared" si="25"/>
        <v>3416.486029596851</v>
      </c>
      <c r="AS25" s="8">
        <f t="shared" si="25"/>
        <v>-2418.6816182594544</v>
      </c>
      <c r="AT25" s="8">
        <f t="shared" si="25"/>
        <v>3527.0565097080084</v>
      </c>
      <c r="AU25" s="9">
        <f t="shared" si="25"/>
        <v>4524.860921045406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7672.8675659601367</v>
      </c>
      <c r="K3">
        <v>1</v>
      </c>
      <c r="L3" s="2">
        <v>0</v>
      </c>
      <c r="O3">
        <f>$C$3</f>
        <v>7672.8675659601367</v>
      </c>
      <c r="P3">
        <f>O3*B5</f>
        <v>6138.2940527681094</v>
      </c>
      <c r="Q3" s="4">
        <f>B8</f>
        <v>100</v>
      </c>
      <c r="R3">
        <f t="shared" ref="R3:R23" si="0">$C$6</f>
        <v>100000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7672.8675659601367</v>
      </c>
      <c r="AF3">
        <f t="shared" ref="AF3:AG23" si="4">-$Z3*P3</f>
        <v>-6138.2940527681094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1434.5735131920273</v>
      </c>
      <c r="AJ3">
        <f t="shared" ref="AJ3:AJ23" si="7">AB3-AC3</f>
        <v>3.637978807091713E-12</v>
      </c>
      <c r="AL3">
        <f t="shared" ref="AL3:AL23" si="8">SUM(AI3:AK3)</f>
        <v>1434.573513192031</v>
      </c>
      <c r="AN3">
        <f t="shared" ref="AN3:AU23" si="9">AE3*$K3</f>
        <v>7672.8675659601367</v>
      </c>
      <c r="AO3">
        <f t="shared" si="9"/>
        <v>-6138.2940527681094</v>
      </c>
      <c r="AP3">
        <f t="shared" si="9"/>
        <v>-100</v>
      </c>
      <c r="AQ3">
        <f t="shared" si="9"/>
        <v>0</v>
      </c>
      <c r="AR3">
        <f t="shared" si="9"/>
        <v>1434.5735131920273</v>
      </c>
      <c r="AS3">
        <f t="shared" si="9"/>
        <v>3.637978807091713E-12</v>
      </c>
      <c r="AT3">
        <f t="shared" si="9"/>
        <v>0</v>
      </c>
      <c r="AU3">
        <f t="shared" si="9"/>
        <v>1434.573513192031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4338.9957633707654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</v>
      </c>
      <c r="S4">
        <f t="shared" si="1"/>
        <v>2612.9885555473261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-3.637978807091713E-12</v>
      </c>
      <c r="AC4">
        <f t="shared" si="2"/>
        <v>2535.7068060284582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-2535.7068060284619</v>
      </c>
      <c r="AK4">
        <f>H4*SUM(AB4, AE4:AF4)</f>
        <v>-3.1130912248045209E-13</v>
      </c>
      <c r="AL4">
        <f t="shared" si="8"/>
        <v>-4493.3068060284622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-1803.2889573423045</v>
      </c>
      <c r="AR4">
        <f t="shared" si="9"/>
        <v>-1803.2889573423045</v>
      </c>
      <c r="AS4">
        <f t="shared" si="9"/>
        <v>-2335.8255426894411</v>
      </c>
      <c r="AT4">
        <f t="shared" si="9"/>
        <v>-2.8676966841485605E-13</v>
      </c>
      <c r="AU4">
        <f t="shared" si="9"/>
        <v>-4139.1145000317456</v>
      </c>
      <c r="AW4">
        <v>1</v>
      </c>
      <c r="AX4">
        <f>(R4*SUMPRODUCT(K5:$K$23, X5:$X$23)-$AZ$3*SUMPRODUCT(K4:$K$22, W5:$W$23))/Z4</f>
        <v>2612.9885555473261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7672.8675659601367</v>
      </c>
      <c r="P5">
        <f t="shared" ref="P5:P23" si="22">O5*$C$5</f>
        <v>383.64337829800684</v>
      </c>
      <c r="Q5" s="4">
        <f t="shared" ref="Q5:Q23" si="23">$C$8</f>
        <v>12.5</v>
      </c>
      <c r="R5">
        <f t="shared" si="0"/>
        <v>100000</v>
      </c>
      <c r="S5">
        <f t="shared" si="1"/>
        <v>4793.8049887869547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2535.7068060284582</v>
      </c>
      <c r="AC5">
        <f t="shared" si="2"/>
        <v>4497.1901172023972</v>
      </c>
      <c r="AE5">
        <f t="shared" si="3"/>
        <v>7198.111785721675</v>
      </c>
      <c r="AF5">
        <f t="shared" si="4"/>
        <v>-359.90558928608374</v>
      </c>
      <c r="AG5">
        <f t="shared" si="4"/>
        <v>-11.726567225099998</v>
      </c>
      <c r="AH5">
        <f t="shared" si="5"/>
        <v>-2259.4381991999999</v>
      </c>
      <c r="AI5">
        <f t="shared" si="6"/>
        <v>4567.0414300104921</v>
      </c>
      <c r="AJ5">
        <f t="shared" si="7"/>
        <v>-1961.483311173939</v>
      </c>
      <c r="AK5">
        <f>H5*SUM(AB5, AE5:AF5)</f>
        <v>802.14448344685366</v>
      </c>
      <c r="AL5">
        <f t="shared" si="8"/>
        <v>3407.702602283407</v>
      </c>
      <c r="AN5">
        <f t="shared" si="9"/>
        <v>6108.0322396603033</v>
      </c>
      <c r="AO5">
        <f t="shared" si="9"/>
        <v>-305.40161198301513</v>
      </c>
      <c r="AP5">
        <f t="shared" si="9"/>
        <v>-9.9506999618335978</v>
      </c>
      <c r="AQ5">
        <f t="shared" si="9"/>
        <v>-1917.2696639150583</v>
      </c>
      <c r="AR5">
        <f t="shared" si="9"/>
        <v>3875.4102638003965</v>
      </c>
      <c r="AS5">
        <f t="shared" si="9"/>
        <v>-1664.4369605333768</v>
      </c>
      <c r="AT5">
        <f t="shared" si="9"/>
        <v>680.66800177761081</v>
      </c>
      <c r="AU5">
        <f t="shared" si="9"/>
        <v>2891.6413050446308</v>
      </c>
      <c r="AW5">
        <v>2</v>
      </c>
      <c r="AX5">
        <f>(R5*SUMPRODUCT(K6:$K$23, X6:$X$23)-$AZ$3*SUMPRODUCT(K5:$K$22, W6:$W$23))/Z5</f>
        <v>4793.8049887869547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7672.8675659601367</v>
      </c>
      <c r="P6">
        <f t="shared" si="22"/>
        <v>383.64337829800684</v>
      </c>
      <c r="Q6" s="4">
        <f t="shared" si="23"/>
        <v>12.5</v>
      </c>
      <c r="R6">
        <f t="shared" si="0"/>
        <v>100000</v>
      </c>
      <c r="S6">
        <f t="shared" si="1"/>
        <v>6598.6800160376733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4497.1901172023972</v>
      </c>
      <c r="AC6">
        <f t="shared" si="2"/>
        <v>5960.4224165879314</v>
      </c>
      <c r="AE6">
        <f t="shared" si="3"/>
        <v>6930.7091309939005</v>
      </c>
      <c r="AF6">
        <f t="shared" si="4"/>
        <v>-346.53545654969503</v>
      </c>
      <c r="AG6">
        <f t="shared" si="4"/>
        <v>-11.290936979254758</v>
      </c>
      <c r="AH6">
        <f t="shared" si="5"/>
        <v>-2546.9165887539189</v>
      </c>
      <c r="AI6">
        <f t="shared" si="6"/>
        <v>4025.966148711032</v>
      </c>
      <c r="AJ6">
        <f t="shared" si="7"/>
        <v>-1463.2322993855341</v>
      </c>
      <c r="AK6">
        <f>H6*SUM(AB6, AE6:AF6)</f>
        <v>948.25446237878327</v>
      </c>
      <c r="AL6">
        <f t="shared" si="8"/>
        <v>3510.9883117042809</v>
      </c>
      <c r="AN6">
        <f t="shared" si="9"/>
        <v>5417.535594128407</v>
      </c>
      <c r="AO6">
        <f t="shared" si="9"/>
        <v>-270.87677970642034</v>
      </c>
      <c r="AP6">
        <f t="shared" si="9"/>
        <v>-8.8258000473035807</v>
      </c>
      <c r="AQ6">
        <f t="shared" si="9"/>
        <v>-1990.8512987720421</v>
      </c>
      <c r="AR6">
        <f t="shared" si="9"/>
        <v>3146.9817156026411</v>
      </c>
      <c r="AS6">
        <f t="shared" si="9"/>
        <v>-1143.7665200736385</v>
      </c>
      <c r="AT6">
        <f t="shared" si="9"/>
        <v>741.2231858432433</v>
      </c>
      <c r="AU6">
        <f t="shared" si="9"/>
        <v>2744.4383813722457</v>
      </c>
      <c r="AW6">
        <v>3</v>
      </c>
      <c r="AX6">
        <f>(R6*SUMPRODUCT(K7:$K$23, X7:$X$23)-$AZ$3*SUMPRODUCT(K6:$K$22, W7:$W$23))/Z6</f>
        <v>6598.6800160376733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7672.8675659601367</v>
      </c>
      <c r="P7">
        <f t="shared" si="22"/>
        <v>383.64337829800684</v>
      </c>
      <c r="Q7" s="4">
        <f t="shared" si="23"/>
        <v>12.5</v>
      </c>
      <c r="R7">
        <f t="shared" si="0"/>
        <v>100000</v>
      </c>
      <c r="S7">
        <f t="shared" si="1"/>
        <v>8070.7958155701363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5960.4224165879314</v>
      </c>
      <c r="AC7">
        <f t="shared" si="2"/>
        <v>6989.166713907769</v>
      </c>
      <c r="AE7">
        <f t="shared" si="3"/>
        <v>6644.5678738116858</v>
      </c>
      <c r="AF7">
        <f t="shared" si="4"/>
        <v>-332.22839369058426</v>
      </c>
      <c r="AG7">
        <f t="shared" si="4"/>
        <v>-10.824779355129245</v>
      </c>
      <c r="AH7">
        <f t="shared" si="5"/>
        <v>-2825.9860346637151</v>
      </c>
      <c r="AI7">
        <f t="shared" si="6"/>
        <v>3475.5286661022574</v>
      </c>
      <c r="AJ7">
        <f t="shared" si="7"/>
        <v>-1028.7442973198376</v>
      </c>
      <c r="AK7">
        <f>H7*SUM(AB7, AE7:AF7)</f>
        <v>1050.2047810251854</v>
      </c>
      <c r="AL7">
        <f t="shared" si="8"/>
        <v>3496.9891498076049</v>
      </c>
      <c r="AN7">
        <f t="shared" si="9"/>
        <v>4784.4520857107782</v>
      </c>
      <c r="AO7">
        <f t="shared" si="9"/>
        <v>-239.22260428553889</v>
      </c>
      <c r="AP7">
        <f t="shared" si="9"/>
        <v>-7.794432858023792</v>
      </c>
      <c r="AQ7">
        <f t="shared" si="9"/>
        <v>-2034.864423768777</v>
      </c>
      <c r="AR7">
        <f t="shared" si="9"/>
        <v>2502.570624798439</v>
      </c>
      <c r="AS7">
        <f t="shared" si="9"/>
        <v>-740.75212902467536</v>
      </c>
      <c r="AT7">
        <f t="shared" si="9"/>
        <v>756.20485040165067</v>
      </c>
      <c r="AU7">
        <f t="shared" si="9"/>
        <v>2518.0233461754142</v>
      </c>
      <c r="AW7">
        <v>4</v>
      </c>
      <c r="AX7">
        <f>(R7*SUMPRODUCT(K8:$K$23, X8:$X$23)-$AZ$3*SUMPRODUCT(K7:$K$22, W8:$W$23))/Z7</f>
        <v>8070.7958155701363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7672.8675659601367</v>
      </c>
      <c r="P8">
        <f t="shared" si="22"/>
        <v>383.64337829800684</v>
      </c>
      <c r="Q8" s="4">
        <f t="shared" si="23"/>
        <v>12.5</v>
      </c>
      <c r="R8">
        <f t="shared" si="0"/>
        <v>100000</v>
      </c>
      <c r="S8">
        <f t="shared" si="1"/>
        <v>9241.2506396599729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6989.166713907769</v>
      </c>
      <c r="AC8">
        <f t="shared" si="2"/>
        <v>7635.8814048962213</v>
      </c>
      <c r="AE8">
        <f t="shared" si="3"/>
        <v>6339.9543042046625</v>
      </c>
      <c r="AF8">
        <f t="shared" si="4"/>
        <v>-316.99771521023314</v>
      </c>
      <c r="AG8">
        <f t="shared" si="4"/>
        <v>-10.328528170372699</v>
      </c>
      <c r="AH8">
        <f t="shared" si="5"/>
        <v>-3104.0271296420215</v>
      </c>
      <c r="AI8">
        <f t="shared" si="6"/>
        <v>2908.6009311820353</v>
      </c>
      <c r="AJ8">
        <f t="shared" si="7"/>
        <v>-646.71469098845228</v>
      </c>
      <c r="AK8">
        <f t="shared" ref="AK8:AK23" si="24">H8*SUM(AB8:AB8, AE8:AF8)</f>
        <v>1113.473415275947</v>
      </c>
      <c r="AL8">
        <f t="shared" si="8"/>
        <v>3375.35965546953</v>
      </c>
      <c r="AN8">
        <f t="shared" si="9"/>
        <v>4205.261064483474</v>
      </c>
      <c r="AO8">
        <f t="shared" si="9"/>
        <v>-210.26305322417372</v>
      </c>
      <c r="AP8">
        <f t="shared" si="9"/>
        <v>-6.8508628428888647</v>
      </c>
      <c r="AQ8">
        <f t="shared" si="9"/>
        <v>-2058.8862009189984</v>
      </c>
      <c r="AR8">
        <f t="shared" si="9"/>
        <v>1929.2609474974131</v>
      </c>
      <c r="AS8">
        <f t="shared" si="9"/>
        <v>-428.96273054200981</v>
      </c>
      <c r="AT8">
        <f t="shared" si="9"/>
        <v>738.56153765839861</v>
      </c>
      <c r="AU8">
        <f t="shared" si="9"/>
        <v>2238.8597546138021</v>
      </c>
      <c r="AW8">
        <v>5</v>
      </c>
      <c r="AX8">
        <f>(R8*SUMPRODUCT(K9:$K$23, X9:$X$23)-$AZ$3*SUMPRODUCT(K8:$K$22, W9:$W$23))/Z8</f>
        <v>9241.2506396599729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7672.8675659601367</v>
      </c>
      <c r="P9">
        <f t="shared" si="22"/>
        <v>383.64337829800684</v>
      </c>
      <c r="Q9" s="4">
        <f t="shared" si="23"/>
        <v>12.5</v>
      </c>
      <c r="R9">
        <f t="shared" si="0"/>
        <v>100000</v>
      </c>
      <c r="S9">
        <f t="shared" si="1"/>
        <v>10114.913979405852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7635.8814048962213</v>
      </c>
      <c r="AC9">
        <f t="shared" si="2"/>
        <v>7929.0535472684824</v>
      </c>
      <c r="AE9">
        <f t="shared" si="3"/>
        <v>6014.7400082161803</v>
      </c>
      <c r="AF9">
        <f t="shared" si="4"/>
        <v>-300.737000410809</v>
      </c>
      <c r="AG9">
        <f t="shared" si="4"/>
        <v>-9.7987159893452613</v>
      </c>
      <c r="AH9">
        <f t="shared" si="5"/>
        <v>-3412.2151945896876</v>
      </c>
      <c r="AI9">
        <f t="shared" si="6"/>
        <v>2291.9890972263383</v>
      </c>
      <c r="AJ9">
        <f t="shared" si="7"/>
        <v>-293.17214237226108</v>
      </c>
      <c r="AK9">
        <f t="shared" si="24"/>
        <v>1142.3763089637009</v>
      </c>
      <c r="AL9">
        <f t="shared" si="8"/>
        <v>3141.1932638177782</v>
      </c>
      <c r="AN9">
        <f t="shared" si="9"/>
        <v>3675.0653046686261</v>
      </c>
      <c r="AO9">
        <f t="shared" si="9"/>
        <v>-183.75326523343131</v>
      </c>
      <c r="AP9">
        <f t="shared" si="9"/>
        <v>-5.9871118474868892</v>
      </c>
      <c r="AQ9">
        <f t="shared" si="9"/>
        <v>-2084.8970456860607</v>
      </c>
      <c r="AR9">
        <f t="shared" si="9"/>
        <v>1400.4278819016474</v>
      </c>
      <c r="AS9">
        <f t="shared" si="9"/>
        <v>-179.13106256561287</v>
      </c>
      <c r="AT9">
        <f t="shared" si="9"/>
        <v>698.00316093679601</v>
      </c>
      <c r="AU9">
        <f t="shared" si="9"/>
        <v>1919.2999802728305</v>
      </c>
      <c r="AW9">
        <v>6</v>
      </c>
      <c r="AX9">
        <f>(R9*SUMPRODUCT(K10:$K$23, X10:$X$23)-$AZ$3*SUMPRODUCT(K9:$K$22, W10:$W$23))/Z9</f>
        <v>10114.913979405852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7672.8675659601367</v>
      </c>
      <c r="P10">
        <f t="shared" si="22"/>
        <v>383.64337829800684</v>
      </c>
      <c r="Q10" s="4">
        <f t="shared" si="23"/>
        <v>12.5</v>
      </c>
      <c r="R10">
        <f t="shared" si="0"/>
        <v>100000</v>
      </c>
      <c r="S10">
        <f t="shared" si="1"/>
        <v>10727.142782592051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7929.0535472684824</v>
      </c>
      <c r="AC10">
        <f t="shared" si="2"/>
        <v>7928.7413044203049</v>
      </c>
      <c r="AE10">
        <f t="shared" si="3"/>
        <v>5671.2382063469549</v>
      </c>
      <c r="AF10">
        <f t="shared" si="4"/>
        <v>-283.56191031734772</v>
      </c>
      <c r="AG10">
        <f t="shared" si="4"/>
        <v>-9.2391113191937553</v>
      </c>
      <c r="AH10">
        <f t="shared" si="5"/>
        <v>-3692.9400820644423</v>
      </c>
      <c r="AI10">
        <f t="shared" si="6"/>
        <v>1685.4971026459716</v>
      </c>
      <c r="AJ10">
        <f t="shared" si="7"/>
        <v>0.31224284817744774</v>
      </c>
      <c r="AK10">
        <f t="shared" si="24"/>
        <v>1139.5392061507043</v>
      </c>
      <c r="AL10">
        <f t="shared" si="8"/>
        <v>2825.3485516448536</v>
      </c>
      <c r="AN10">
        <f t="shared" si="9"/>
        <v>3192.0336238582072</v>
      </c>
      <c r="AO10">
        <f t="shared" si="9"/>
        <v>-159.60168119291035</v>
      </c>
      <c r="AP10">
        <f t="shared" si="9"/>
        <v>-5.2001966611859132</v>
      </c>
      <c r="AQ10">
        <f t="shared" si="9"/>
        <v>-2078.5564781339781</v>
      </c>
      <c r="AR10">
        <f t="shared" si="9"/>
        <v>948.67526787013287</v>
      </c>
      <c r="AS10">
        <f t="shared" si="9"/>
        <v>0.17574463175893815</v>
      </c>
      <c r="AT10">
        <f t="shared" si="9"/>
        <v>641.38506079093895</v>
      </c>
      <c r="AU10">
        <f t="shared" si="9"/>
        <v>1590.236073292831</v>
      </c>
      <c r="AW10">
        <v>7</v>
      </c>
      <c r="AX10">
        <f>(R10*SUMPRODUCT(K11:$K$23, X11:$X$23)-$AZ$3*SUMPRODUCT(K10:$K$22, W11:$W$23))/Z10</f>
        <v>10727.142782592051</v>
      </c>
    </row>
    <row r="11" spans="1:52" x14ac:dyDescent="0.25">
      <c r="A11" t="s">
        <v>33</v>
      </c>
      <c r="C11" s="7">
        <f>AU25</f>
        <v>12961.485820291293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7672.8675659601367</v>
      </c>
      <c r="P11">
        <f t="shared" si="22"/>
        <v>383.64337829800684</v>
      </c>
      <c r="Q11" s="4">
        <f t="shared" si="23"/>
        <v>12.5</v>
      </c>
      <c r="R11">
        <f t="shared" si="0"/>
        <v>100000</v>
      </c>
      <c r="S11">
        <f t="shared" si="1"/>
        <v>11126.385615379902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7928.7413044203049</v>
      </c>
      <c r="AC11">
        <f t="shared" si="2"/>
        <v>7706.5458889356196</v>
      </c>
      <c r="AE11">
        <f t="shared" si="3"/>
        <v>5314.5116519295252</v>
      </c>
      <c r="AF11">
        <f t="shared" si="4"/>
        <v>-265.72558259647622</v>
      </c>
      <c r="AG11">
        <f t="shared" si="4"/>
        <v>-8.6579619781051491</v>
      </c>
      <c r="AH11">
        <f t="shared" si="5"/>
        <v>-3910.0658231733505</v>
      </c>
      <c r="AI11">
        <f t="shared" si="6"/>
        <v>1130.0622841815939</v>
      </c>
      <c r="AJ11">
        <f t="shared" si="7"/>
        <v>222.19541548468533</v>
      </c>
      <c r="AK11">
        <f t="shared" si="24"/>
        <v>1110.512972426822</v>
      </c>
      <c r="AL11">
        <f t="shared" si="8"/>
        <v>2462.770672093101</v>
      </c>
      <c r="AN11">
        <f t="shared" si="9"/>
        <v>2755.4611917808329</v>
      </c>
      <c r="AO11">
        <f t="shared" si="9"/>
        <v>-137.77305958904162</v>
      </c>
      <c r="AP11">
        <f t="shared" si="9"/>
        <v>-4.488969032915973</v>
      </c>
      <c r="AQ11">
        <f t="shared" si="9"/>
        <v>-2027.2859180111204</v>
      </c>
      <c r="AR11">
        <f t="shared" si="9"/>
        <v>585.91324514775511</v>
      </c>
      <c r="AS11">
        <f t="shared" si="9"/>
        <v>115.20359432035117</v>
      </c>
      <c r="AT11">
        <f t="shared" si="9"/>
        <v>575.7773430377764</v>
      </c>
      <c r="AU11">
        <f t="shared" si="9"/>
        <v>1276.8941825058826</v>
      </c>
      <c r="AW11">
        <v>8</v>
      </c>
      <c r="AX11">
        <f>(R11*SUMPRODUCT(K12:$K$23, X12:$X$23)-$AZ$3*SUMPRODUCT(K11:$K$22, W12:$W$23))/Z11</f>
        <v>11126.385615379902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7672.8675659601367</v>
      </c>
      <c r="P12">
        <f t="shared" si="22"/>
        <v>383.64337829800684</v>
      </c>
      <c r="Q12" s="4">
        <f t="shared" si="23"/>
        <v>12.5</v>
      </c>
      <c r="R12">
        <f t="shared" si="0"/>
        <v>100000</v>
      </c>
      <c r="S12">
        <f t="shared" si="1"/>
        <v>11330.033927673787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7706.5458889356196</v>
      </c>
      <c r="AC12">
        <f t="shared" si="2"/>
        <v>7303.9812729313917</v>
      </c>
      <c r="AE12">
        <f t="shared" si="3"/>
        <v>4946.3648007770626</v>
      </c>
      <c r="AF12">
        <f t="shared" si="4"/>
        <v>-247.31824003885313</v>
      </c>
      <c r="AG12">
        <f t="shared" si="4"/>
        <v>-8.0582076359578476</v>
      </c>
      <c r="AH12">
        <f t="shared" si="5"/>
        <v>-4105.397778929987</v>
      </c>
      <c r="AI12">
        <f t="shared" si="6"/>
        <v>585.5905741722645</v>
      </c>
      <c r="AJ12">
        <f t="shared" si="7"/>
        <v>402.5646160042279</v>
      </c>
      <c r="AK12">
        <f t="shared" si="24"/>
        <v>1061.5713571034892</v>
      </c>
      <c r="AL12">
        <f t="shared" si="8"/>
        <v>2049.7265472799818</v>
      </c>
      <c r="AN12">
        <f t="shared" si="9"/>
        <v>2362.4272587205555</v>
      </c>
      <c r="AO12">
        <f t="shared" si="9"/>
        <v>-118.12136293602778</v>
      </c>
      <c r="AP12">
        <f t="shared" si="9"/>
        <v>-3.8486707192777794</v>
      </c>
      <c r="AQ12">
        <f t="shared" si="9"/>
        <v>-1960.7740252622255</v>
      </c>
      <c r="AR12">
        <f t="shared" si="9"/>
        <v>279.68319980302454</v>
      </c>
      <c r="AS12">
        <f t="shared" si="9"/>
        <v>192.26839518495615</v>
      </c>
      <c r="AT12">
        <f t="shared" si="9"/>
        <v>507.01580091793329</v>
      </c>
      <c r="AU12">
        <f t="shared" si="9"/>
        <v>978.96739590591415</v>
      </c>
      <c r="AW12">
        <v>9</v>
      </c>
      <c r="AX12">
        <f>(R12*SUMPRODUCT(K13:$K$23, X13:$X$23)-$AZ$3*SUMPRODUCT(K12:$K$22, W13:$W$23))/Z12</f>
        <v>11330.033927673787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7672.8675659601367</v>
      </c>
      <c r="P13">
        <f t="shared" si="22"/>
        <v>383.64337829800684</v>
      </c>
      <c r="Q13" s="4">
        <f t="shared" si="23"/>
        <v>12.5</v>
      </c>
      <c r="R13">
        <f t="shared" si="0"/>
        <v>100000</v>
      </c>
      <c r="S13">
        <f t="shared" si="1"/>
        <v>11360.466140098604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7303.9812729313917</v>
      </c>
      <c r="AC13">
        <f t="shared" si="2"/>
        <v>6766.6544974849066</v>
      </c>
      <c r="AE13">
        <f t="shared" si="3"/>
        <v>4570.2036504075686</v>
      </c>
      <c r="AF13">
        <f t="shared" si="4"/>
        <v>-228.51018252037844</v>
      </c>
      <c r="AG13">
        <f t="shared" si="4"/>
        <v>-7.4453970616585261</v>
      </c>
      <c r="AH13">
        <f t="shared" si="5"/>
        <v>-4257.827983517951</v>
      </c>
      <c r="AI13">
        <f t="shared" si="6"/>
        <v>76.420087307580616</v>
      </c>
      <c r="AJ13">
        <f t="shared" si="7"/>
        <v>537.32677544648504</v>
      </c>
      <c r="AK13">
        <f t="shared" si="24"/>
        <v>996.5436789213278</v>
      </c>
      <c r="AL13">
        <f t="shared" si="8"/>
        <v>1610.2905416753933</v>
      </c>
      <c r="AN13">
        <f t="shared" si="9"/>
        <v>2010.7090000012665</v>
      </c>
      <c r="AO13">
        <f t="shared" si="9"/>
        <v>-100.53545000006334</v>
      </c>
      <c r="AP13">
        <f t="shared" si="9"/>
        <v>-3.2756804785110001</v>
      </c>
      <c r="AQ13">
        <f t="shared" si="9"/>
        <v>-1873.2760510909181</v>
      </c>
      <c r="AR13">
        <f t="shared" si="9"/>
        <v>33.621818431774194</v>
      </c>
      <c r="AS13">
        <f t="shared" si="9"/>
        <v>236.40254701462959</v>
      </c>
      <c r="AT13">
        <f t="shared" si="9"/>
        <v>438.43983712252998</v>
      </c>
      <c r="AU13">
        <f t="shared" si="9"/>
        <v>708.46420256893373</v>
      </c>
      <c r="AW13">
        <v>10</v>
      </c>
      <c r="AX13">
        <f>(R13*SUMPRODUCT(K14:$K$23, X14:$X$23)-$AZ$3*SUMPRODUCT(K13:$K$22, W14:$W$23))/Z13</f>
        <v>11360.466140098604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7672.8675659601367</v>
      </c>
      <c r="P14">
        <f t="shared" si="22"/>
        <v>383.64337829800684</v>
      </c>
      <c r="Q14" s="4">
        <f t="shared" si="23"/>
        <v>12.5</v>
      </c>
      <c r="R14">
        <f t="shared" si="0"/>
        <v>100000</v>
      </c>
      <c r="S14">
        <f t="shared" si="1"/>
        <v>11225.259020667754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6766.6544974849066</v>
      </c>
      <c r="AC14">
        <f t="shared" si="2"/>
        <v>6127.214628856731</v>
      </c>
      <c r="AE14">
        <f t="shared" si="3"/>
        <v>4188.171186862699</v>
      </c>
      <c r="AF14">
        <f t="shared" si="4"/>
        <v>-209.40855934313495</v>
      </c>
      <c r="AG14">
        <f t="shared" si="4"/>
        <v>-6.8230214304803667</v>
      </c>
      <c r="AH14">
        <f t="shared" si="5"/>
        <v>-4383.3732844925944</v>
      </c>
      <c r="AI14">
        <f t="shared" si="6"/>
        <v>-411.43367840351084</v>
      </c>
      <c r="AJ14">
        <f t="shared" si="7"/>
        <v>639.43986862817565</v>
      </c>
      <c r="AK14">
        <f t="shared" si="24"/>
        <v>919.50683422088252</v>
      </c>
      <c r="AL14">
        <f t="shared" si="8"/>
        <v>1147.5130244455472</v>
      </c>
      <c r="AN14">
        <f t="shared" si="9"/>
        <v>1697.3814848514523</v>
      </c>
      <c r="AO14">
        <f t="shared" si="9"/>
        <v>-84.869074242572623</v>
      </c>
      <c r="AP14">
        <f t="shared" si="9"/>
        <v>-2.7652332557870958</v>
      </c>
      <c r="AQ14">
        <f t="shared" si="9"/>
        <v>-1776.4929661014216</v>
      </c>
      <c r="AR14">
        <f t="shared" si="9"/>
        <v>-166.74578874832906</v>
      </c>
      <c r="AS14">
        <f t="shared" si="9"/>
        <v>259.1521084643984</v>
      </c>
      <c r="AT14">
        <f t="shared" si="9"/>
        <v>372.65761258675747</v>
      </c>
      <c r="AU14">
        <f t="shared" si="9"/>
        <v>465.0639323028268</v>
      </c>
      <c r="AW14">
        <v>11</v>
      </c>
      <c r="AX14">
        <f>(R14*SUMPRODUCT(K15:$K$23, X15:$X$23)-$AZ$3*SUMPRODUCT(K14:$K$22, W15:$W$23))/Z14</f>
        <v>11225.259020667754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7672.8675659601367</v>
      </c>
      <c r="P15">
        <f t="shared" si="22"/>
        <v>383.64337829800684</v>
      </c>
      <c r="Q15" s="4">
        <f t="shared" si="23"/>
        <v>12.5</v>
      </c>
      <c r="R15">
        <f t="shared" si="0"/>
        <v>100000</v>
      </c>
      <c r="S15">
        <f t="shared" si="1"/>
        <v>10919.269383149711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6127.214628856731</v>
      </c>
      <c r="AC15">
        <f t="shared" si="2"/>
        <v>5410.1086537591382</v>
      </c>
      <c r="AE15">
        <f t="shared" si="3"/>
        <v>3801.6323035135806</v>
      </c>
      <c r="AF15">
        <f t="shared" si="4"/>
        <v>-190.08161517567905</v>
      </c>
      <c r="AG15">
        <f t="shared" si="4"/>
        <v>-6.1933043135970429</v>
      </c>
      <c r="AH15">
        <f t="shared" si="5"/>
        <v>-4491.8952206281674</v>
      </c>
      <c r="AI15">
        <f t="shared" si="6"/>
        <v>-886.53783660386262</v>
      </c>
      <c r="AJ15">
        <f t="shared" si="7"/>
        <v>717.10597509759282</v>
      </c>
      <c r="AK15">
        <f t="shared" si="24"/>
        <v>833.36562572297919</v>
      </c>
      <c r="AL15">
        <f t="shared" si="8"/>
        <v>663.93376421670939</v>
      </c>
      <c r="AN15">
        <f t="shared" si="9"/>
        <v>1419.2748665865163</v>
      </c>
      <c r="AO15">
        <f t="shared" si="9"/>
        <v>-70.963743329325823</v>
      </c>
      <c r="AP15">
        <f t="shared" si="9"/>
        <v>-2.3121649995677283</v>
      </c>
      <c r="AQ15">
        <f t="shared" si="9"/>
        <v>-1676.972805624961</v>
      </c>
      <c r="AR15">
        <f t="shared" si="9"/>
        <v>-330.97384736733812</v>
      </c>
      <c r="AS15">
        <f t="shared" si="9"/>
        <v>267.71933892564419</v>
      </c>
      <c r="AT15">
        <f t="shared" si="9"/>
        <v>311.12290533006433</v>
      </c>
      <c r="AU15">
        <f t="shared" si="9"/>
        <v>247.86839688837037</v>
      </c>
      <c r="AW15">
        <v>12</v>
      </c>
      <c r="AX15">
        <f>(R15*SUMPRODUCT(K16:$K$23, X16:$X$23)-$AZ$3*SUMPRODUCT(K15:$K$22, W16:$W$23))/Z15</f>
        <v>10919.269383149711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7672.8675659601367</v>
      </c>
      <c r="P16">
        <f t="shared" si="22"/>
        <v>383.64337829800684</v>
      </c>
      <c r="Q16" s="4">
        <f t="shared" si="23"/>
        <v>12.5</v>
      </c>
      <c r="R16">
        <f t="shared" si="0"/>
        <v>100000</v>
      </c>
      <c r="S16">
        <f t="shared" si="1"/>
        <v>10450.876020218944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5410.1086537591382</v>
      </c>
      <c r="AC16">
        <f t="shared" si="2"/>
        <v>4651.9634744566783</v>
      </c>
      <c r="AE16">
        <f t="shared" si="3"/>
        <v>3415.3978663735115</v>
      </c>
      <c r="AF16">
        <f t="shared" si="4"/>
        <v>-170.76989331867557</v>
      </c>
      <c r="AG16">
        <f t="shared" si="4"/>
        <v>-5.5640831752485242</v>
      </c>
      <c r="AH16">
        <f t="shared" si="5"/>
        <v>-4538.3047617003867</v>
      </c>
      <c r="AI16">
        <f t="shared" si="6"/>
        <v>-1299.2408718207994</v>
      </c>
      <c r="AJ16">
        <f t="shared" si="7"/>
        <v>758.14517930245984</v>
      </c>
      <c r="AK16">
        <f t="shared" si="24"/>
        <v>740.60312262972559</v>
      </c>
      <c r="AL16">
        <f t="shared" si="8"/>
        <v>199.50743011138604</v>
      </c>
      <c r="AN16">
        <f t="shared" si="9"/>
        <v>1174.5704549914019</v>
      </c>
      <c r="AO16">
        <f t="shared" si="9"/>
        <v>-58.728522749570097</v>
      </c>
      <c r="AP16">
        <f t="shared" si="9"/>
        <v>-1.9135128504665244</v>
      </c>
      <c r="AQ16">
        <f t="shared" si="9"/>
        <v>-1560.7431102895448</v>
      </c>
      <c r="AR16">
        <f t="shared" si="9"/>
        <v>-446.81469089817944</v>
      </c>
      <c r="AS16">
        <f t="shared" si="9"/>
        <v>260.72948541961841</v>
      </c>
      <c r="AT16">
        <f t="shared" si="9"/>
        <v>254.69669442608878</v>
      </c>
      <c r="AU16">
        <f t="shared" si="9"/>
        <v>68.611488947527747</v>
      </c>
      <c r="AW16">
        <v>13</v>
      </c>
      <c r="AX16">
        <f>(R16*SUMPRODUCT(K17:$K$23, X17:$X$23)-$AZ$3*SUMPRODUCT(K16:$K$22, W17:$W$23))/Z16</f>
        <v>10450.876020218944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7672.8675659601367</v>
      </c>
      <c r="P17">
        <f t="shared" si="22"/>
        <v>383.64337829800684</v>
      </c>
      <c r="Q17" s="4">
        <f t="shared" si="23"/>
        <v>12.5</v>
      </c>
      <c r="R17">
        <f t="shared" si="0"/>
        <v>100000</v>
      </c>
      <c r="S17">
        <f t="shared" si="1"/>
        <v>9823.34012421427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4651.9634744566783</v>
      </c>
      <c r="AC17">
        <f t="shared" si="2"/>
        <v>3885.1696703329962</v>
      </c>
      <c r="AE17">
        <f t="shared" si="3"/>
        <v>3034.6493122301922</v>
      </c>
      <c r="AF17">
        <f t="shared" si="4"/>
        <v>-151.73246561150961</v>
      </c>
      <c r="AG17">
        <f t="shared" si="4"/>
        <v>-4.9437991828718184</v>
      </c>
      <c r="AH17">
        <f t="shared" si="5"/>
        <v>-4517.1452849937623</v>
      </c>
      <c r="AI17">
        <f t="shared" si="6"/>
        <v>-1639.1722375579516</v>
      </c>
      <c r="AJ17">
        <f t="shared" si="7"/>
        <v>766.79380412368209</v>
      </c>
      <c r="AK17">
        <f t="shared" si="24"/>
        <v>644.77477883506083</v>
      </c>
      <c r="AL17">
        <f t="shared" si="8"/>
        <v>-227.60365459920865</v>
      </c>
      <c r="AN17">
        <f t="shared" si="9"/>
        <v>961.36353983794754</v>
      </c>
      <c r="AO17">
        <f t="shared" si="9"/>
        <v>-48.068176991897381</v>
      </c>
      <c r="AP17">
        <f t="shared" si="9"/>
        <v>-1.5661738124201032</v>
      </c>
      <c r="AQ17">
        <f t="shared" si="9"/>
        <v>-1431.0117362300643</v>
      </c>
      <c r="AR17">
        <f t="shared" si="9"/>
        <v>-519.28254719643428</v>
      </c>
      <c r="AS17">
        <f t="shared" si="9"/>
        <v>242.9169007724314</v>
      </c>
      <c r="AT17">
        <f t="shared" si="9"/>
        <v>204.26181083954006</v>
      </c>
      <c r="AU17">
        <f t="shared" si="9"/>
        <v>-72.103835584462772</v>
      </c>
      <c r="AW17">
        <v>14</v>
      </c>
      <c r="AX17">
        <f>(R17*SUMPRODUCT(K18:$K$23, X18:$X$23)-$AZ$3*SUMPRODUCT(K17:$K$22, W18:$W$23))/Z17</f>
        <v>9823.34012421427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7672.8675659601367</v>
      </c>
      <c r="P18">
        <f t="shared" si="22"/>
        <v>383.64337829800684</v>
      </c>
      <c r="Q18" s="4">
        <f t="shared" si="23"/>
        <v>12.5</v>
      </c>
      <c r="R18">
        <f t="shared" si="0"/>
        <v>100000</v>
      </c>
      <c r="S18">
        <f t="shared" si="1"/>
        <v>9017.2767524450319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3885.1696703329962</v>
      </c>
      <c r="AC18">
        <f t="shared" si="2"/>
        <v>3129.0924350244582</v>
      </c>
      <c r="AE18">
        <f t="shared" si="3"/>
        <v>2662.5679254083366</v>
      </c>
      <c r="AF18">
        <f t="shared" si="4"/>
        <v>-133.12839627041683</v>
      </c>
      <c r="AG18">
        <f t="shared" si="4"/>
        <v>-4.3376350212607226</v>
      </c>
      <c r="AH18">
        <f t="shared" si="5"/>
        <v>-4453.8093582590272</v>
      </c>
      <c r="AI18">
        <f t="shared" si="6"/>
        <v>-1928.7074641423683</v>
      </c>
      <c r="AJ18">
        <f t="shared" si="7"/>
        <v>756.07723530853809</v>
      </c>
      <c r="AK18">
        <f t="shared" si="24"/>
        <v>548.91093841712529</v>
      </c>
      <c r="AL18">
        <f t="shared" si="8"/>
        <v>-623.71929041670489</v>
      </c>
      <c r="AN18">
        <f t="shared" si="9"/>
        <v>777.00032319816398</v>
      </c>
      <c r="AO18">
        <f t="shared" si="9"/>
        <v>-38.850016159908193</v>
      </c>
      <c r="AP18">
        <f t="shared" si="9"/>
        <v>-1.2658245377602428</v>
      </c>
      <c r="AQ18">
        <f t="shared" si="9"/>
        <v>-1299.7269582519834</v>
      </c>
      <c r="AR18">
        <f t="shared" si="9"/>
        <v>-562.842475751488</v>
      </c>
      <c r="AS18">
        <f t="shared" si="9"/>
        <v>220.64122781296274</v>
      </c>
      <c r="AT18">
        <f t="shared" si="9"/>
        <v>160.18520034252435</v>
      </c>
      <c r="AU18">
        <f t="shared" si="9"/>
        <v>-182.0160475960009</v>
      </c>
      <c r="AW18">
        <v>15</v>
      </c>
      <c r="AX18">
        <f>(R18*SUMPRODUCT(K19:$K$23, X19:$X$23)-$AZ$3*SUMPRODUCT(K18:$K$22, W19:$W$23))/Z18</f>
        <v>9017.2767524450319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7672.8675659601367</v>
      </c>
      <c r="P19">
        <f t="shared" si="22"/>
        <v>383.64337829800684</v>
      </c>
      <c r="Q19" s="4">
        <f t="shared" si="23"/>
        <v>12.5</v>
      </c>
      <c r="R19">
        <f t="shared" si="0"/>
        <v>100000</v>
      </c>
      <c r="S19">
        <f t="shared" si="1"/>
        <v>8000.194656619532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3129.0924350244582</v>
      </c>
      <c r="AC19">
        <f t="shared" si="2"/>
        <v>2400.9206636506065</v>
      </c>
      <c r="AE19">
        <f t="shared" si="3"/>
        <v>2302.6872569063694</v>
      </c>
      <c r="AF19">
        <f t="shared" si="4"/>
        <v>-115.13436284531848</v>
      </c>
      <c r="AG19">
        <f t="shared" si="4"/>
        <v>-3.7513472588820598</v>
      </c>
      <c r="AH19">
        <f t="shared" si="5"/>
        <v>-4343.2912973284465</v>
      </c>
      <c r="AI19">
        <f t="shared" si="6"/>
        <v>-2159.4897505262775</v>
      </c>
      <c r="AJ19">
        <f t="shared" si="7"/>
        <v>728.1717713738517</v>
      </c>
      <c r="AK19">
        <f t="shared" si="24"/>
        <v>454.95597410050522</v>
      </c>
      <c r="AL19">
        <f t="shared" si="8"/>
        <v>-976.36200505192051</v>
      </c>
      <c r="AN19">
        <f t="shared" si="9"/>
        <v>619.00880689049688</v>
      </c>
      <c r="AO19">
        <f t="shared" si="9"/>
        <v>-30.950440344524846</v>
      </c>
      <c r="AP19">
        <f t="shared" si="9"/>
        <v>-1.0084378519001551</v>
      </c>
      <c r="AQ19">
        <f t="shared" si="9"/>
        <v>-1167.5643558948482</v>
      </c>
      <c r="AR19">
        <f t="shared" si="9"/>
        <v>-580.51442720077625</v>
      </c>
      <c r="AS19">
        <f t="shared" si="9"/>
        <v>195.74726791819629</v>
      </c>
      <c r="AT19">
        <f t="shared" si="9"/>
        <v>122.30134764110899</v>
      </c>
      <c r="AU19">
        <f t="shared" si="9"/>
        <v>-262.46581164147096</v>
      </c>
      <c r="AW19">
        <v>16</v>
      </c>
      <c r="AX19">
        <f>(R19*SUMPRODUCT(K20:$K$23, X20:$X$23)-$AZ$3*SUMPRODUCT(K19:$K$22, W20:$W$23))/Z19</f>
        <v>8000.194656619532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7672.8675659601367</v>
      </c>
      <c r="P20">
        <f t="shared" si="22"/>
        <v>383.64337829800684</v>
      </c>
      <c r="Q20" s="4">
        <f t="shared" si="23"/>
        <v>12.5</v>
      </c>
      <c r="R20">
        <f t="shared" si="0"/>
        <v>100000</v>
      </c>
      <c r="S20">
        <f t="shared" si="1"/>
        <v>6715.6291296336876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2400.9206636506065</v>
      </c>
      <c r="AC20">
        <f t="shared" si="2"/>
        <v>1714.0499303571635</v>
      </c>
      <c r="AE20">
        <f t="shared" si="3"/>
        <v>1958.3687340684171</v>
      </c>
      <c r="AF20">
        <f t="shared" si="4"/>
        <v>-97.918436703420852</v>
      </c>
      <c r="AG20">
        <f t="shared" si="4"/>
        <v>-3.1904120546086845</v>
      </c>
      <c r="AH20">
        <f t="shared" si="5"/>
        <v>-4187.3738534764389</v>
      </c>
      <c r="AI20">
        <f t="shared" si="6"/>
        <v>-2330.1139681660516</v>
      </c>
      <c r="AJ20">
        <f t="shared" si="7"/>
        <v>686.87073329344298</v>
      </c>
      <c r="AK20">
        <f t="shared" si="24"/>
        <v>364.65403587602719</v>
      </c>
      <c r="AL20">
        <f t="shared" si="8"/>
        <v>-1278.5891989965814</v>
      </c>
      <c r="AN20">
        <f t="shared" si="9"/>
        <v>484.95082684977865</v>
      </c>
      <c r="AO20">
        <f t="shared" si="9"/>
        <v>-24.24754134248893</v>
      </c>
      <c r="AP20">
        <f t="shared" si="9"/>
        <v>-0.79004169999168827</v>
      </c>
      <c r="AQ20">
        <f t="shared" si="9"/>
        <v>-1036.9193386548418</v>
      </c>
      <c r="AR20">
        <f t="shared" si="9"/>
        <v>-577.00609484754386</v>
      </c>
      <c r="AS20">
        <f t="shared" si="9"/>
        <v>170.08979170004042</v>
      </c>
      <c r="AT20">
        <f t="shared" si="9"/>
        <v>90.299274664589404</v>
      </c>
      <c r="AU20">
        <f t="shared" si="9"/>
        <v>-316.61702848291401</v>
      </c>
      <c r="AW20">
        <v>17</v>
      </c>
      <c r="AX20">
        <f>(R20*SUMPRODUCT(K21:$K$23, X21:$X$23)-$AZ$3*SUMPRODUCT(K20:$K$22, W21:$W$23))/Z20</f>
        <v>6715.6291296336876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7672.8675659601367</v>
      </c>
      <c r="P21">
        <f t="shared" si="22"/>
        <v>383.64337829800684</v>
      </c>
      <c r="Q21" s="4">
        <f t="shared" si="23"/>
        <v>12.5</v>
      </c>
      <c r="R21">
        <f t="shared" si="0"/>
        <v>100000</v>
      </c>
      <c r="S21">
        <f t="shared" si="1"/>
        <v>5071.5991247400698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1714.0499303571635</v>
      </c>
      <c r="AC21">
        <f t="shared" si="2"/>
        <v>1079.4264423091063</v>
      </c>
      <c r="AE21">
        <f t="shared" si="3"/>
        <v>1633.0738954959827</v>
      </c>
      <c r="AF21">
        <f t="shared" si="4"/>
        <v>-81.653694774799135</v>
      </c>
      <c r="AG21">
        <f t="shared" si="4"/>
        <v>-2.6604686602779086</v>
      </c>
      <c r="AH21">
        <f t="shared" si="5"/>
        <v>-3984.3141902775087</v>
      </c>
      <c r="AI21">
        <f t="shared" si="6"/>
        <v>-2435.5544582166031</v>
      </c>
      <c r="AJ21">
        <f t="shared" si="7"/>
        <v>634.6234880480572</v>
      </c>
      <c r="AK21">
        <f t="shared" si="24"/>
        <v>279.43281005663636</v>
      </c>
      <c r="AL21">
        <f t="shared" si="8"/>
        <v>-1521.4981601119096</v>
      </c>
      <c r="AN21">
        <f t="shared" si="9"/>
        <v>372.52072617559787</v>
      </c>
      <c r="AO21">
        <f t="shared" si="9"/>
        <v>-18.626036308779895</v>
      </c>
      <c r="AP21">
        <f t="shared" si="9"/>
        <v>-0.60687989687885169</v>
      </c>
      <c r="AQ21">
        <f t="shared" si="9"/>
        <v>-908.86249518007071</v>
      </c>
      <c r="AR21">
        <f t="shared" si="9"/>
        <v>-555.57468521013152</v>
      </c>
      <c r="AS21">
        <f t="shared" si="9"/>
        <v>144.76405707529401</v>
      </c>
      <c r="AT21">
        <f t="shared" si="9"/>
        <v>63.741459346499092</v>
      </c>
      <c r="AU21">
        <f t="shared" si="9"/>
        <v>-347.06916878833852</v>
      </c>
      <c r="AW21">
        <v>18</v>
      </c>
      <c r="AX21">
        <f>(R21*SUMPRODUCT(K22:$K$23, X22:$X$23)-$AZ$3*SUMPRODUCT(K21:$K$22, W22:$W$23))/Z21</f>
        <v>5071.5991247400698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7672.8675659601367</v>
      </c>
      <c r="P22">
        <f t="shared" si="22"/>
        <v>383.64337829800684</v>
      </c>
      <c r="Q22" s="4">
        <f t="shared" si="23"/>
        <v>12.5</v>
      </c>
      <c r="R22">
        <f t="shared" si="0"/>
        <v>100000</v>
      </c>
      <c r="S22">
        <f t="shared" si="1"/>
        <v>2920.4942553804181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1079.4264423091063</v>
      </c>
      <c r="AC22">
        <f t="shared" si="2"/>
        <v>506.46213663444951</v>
      </c>
      <c r="AE22">
        <f t="shared" si="3"/>
        <v>1330.6024808677987</v>
      </c>
      <c r="AF22">
        <f t="shared" si="4"/>
        <v>-66.530124043389932</v>
      </c>
      <c r="AG22">
        <f t="shared" si="4"/>
        <v>-2.1677072968958755</v>
      </c>
      <c r="AH22">
        <f t="shared" si="5"/>
        <v>-3729.2534142340323</v>
      </c>
      <c r="AI22">
        <f t="shared" si="6"/>
        <v>-2467.3487647065194</v>
      </c>
      <c r="AJ22">
        <f t="shared" si="7"/>
        <v>572.96430567465677</v>
      </c>
      <c r="AK22">
        <f t="shared" si="24"/>
        <v>200.53787923945313</v>
      </c>
      <c r="AL22">
        <f t="shared" si="8"/>
        <v>-1693.8465797924096</v>
      </c>
      <c r="AN22">
        <f t="shared" si="9"/>
        <v>279.5981541125401</v>
      </c>
      <c r="AO22">
        <f t="shared" si="9"/>
        <v>-13.979907705627003</v>
      </c>
      <c r="AP22">
        <f t="shared" si="9"/>
        <v>-0.455498142821055</v>
      </c>
      <c r="AQ22">
        <f t="shared" si="9"/>
        <v>-783.62424978923468</v>
      </c>
      <c r="AR22">
        <f t="shared" si="9"/>
        <v>-518.46150152514269</v>
      </c>
      <c r="AS22">
        <f t="shared" si="9"/>
        <v>120.39641030469699</v>
      </c>
      <c r="AT22">
        <f t="shared" si="9"/>
        <v>42.138821827858429</v>
      </c>
      <c r="AU22">
        <f t="shared" si="9"/>
        <v>-355.92626939258724</v>
      </c>
      <c r="AW22">
        <v>19</v>
      </c>
      <c r="AX22">
        <f>(R22*SUMPRODUCT(K23:$K$23, X23:$X$23)-$AZ$3*SUMPRODUCT(K22:$K$22, W23:$W$23))/Z22</f>
        <v>2920.4942553804181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7672.8675659601367</v>
      </c>
      <c r="P23">
        <f t="shared" si="22"/>
        <v>383.64337829800684</v>
      </c>
      <c r="Q23" s="4">
        <f t="shared" si="23"/>
        <v>12.5</v>
      </c>
      <c r="R23">
        <f t="shared" si="0"/>
        <v>100000</v>
      </c>
      <c r="S23">
        <f t="shared" si="1"/>
        <v>3687.4089419437664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506.46213663444951</v>
      </c>
      <c r="AC23">
        <f t="shared" si="2"/>
        <v>506.46213663444951</v>
      </c>
      <c r="AE23">
        <f t="shared" si="3"/>
        <v>1053.8611156919521</v>
      </c>
      <c r="AF23">
        <f t="shared" si="4"/>
        <v>-52.693055784597611</v>
      </c>
      <c r="AG23">
        <f t="shared" si="4"/>
        <v>-1.7168631978728774</v>
      </c>
      <c r="AH23">
        <f t="shared" si="5"/>
        <v>-3433.3362084323139</v>
      </c>
      <c r="AI23">
        <f t="shared" si="6"/>
        <v>-2433.8850117228321</v>
      </c>
      <c r="AJ23">
        <f t="shared" si="7"/>
        <v>0</v>
      </c>
      <c r="AK23">
        <f t="shared" si="24"/>
        <v>129.01093117847526</v>
      </c>
      <c r="AL23">
        <f t="shared" si="8"/>
        <v>-2304.8740805443567</v>
      </c>
      <c r="AN23">
        <f t="shared" si="9"/>
        <v>203.99086456163735</v>
      </c>
      <c r="AO23">
        <f t="shared" si="9"/>
        <v>-10.199543228081868</v>
      </c>
      <c r="AP23">
        <f t="shared" si="9"/>
        <v>-0.33232501214184446</v>
      </c>
      <c r="AQ23">
        <f t="shared" si="9"/>
        <v>-664.57449758835435</v>
      </c>
      <c r="AR23">
        <f t="shared" si="9"/>
        <v>-471.11550126694067</v>
      </c>
      <c r="AS23">
        <f t="shared" si="9"/>
        <v>0</v>
      </c>
      <c r="AT23">
        <f t="shared" si="9"/>
        <v>24.972029992509604</v>
      </c>
      <c r="AU23">
        <f t="shared" si="9"/>
        <v>-446.14347127443102</v>
      </c>
      <c r="AW23">
        <v>20</v>
      </c>
      <c r="AX23">
        <f>(R23*SUMPRODUCT(K$23:$K24, X$23:$X24)-$AZ$3*SUMPRODUCT(K$22:$K23, W$23:$W24))/Z23</f>
        <v>3687.4089419437664</v>
      </c>
    </row>
    <row r="25" spans="5:50" x14ac:dyDescent="0.25">
      <c r="AN25" s="8">
        <f t="shared" ref="AN25:AU25" si="25">SUM(AN3:AN23)</f>
        <v>50173.504977028126</v>
      </c>
      <c r="AO25" s="8">
        <f t="shared" si="25"/>
        <v>-8263.3259233215085</v>
      </c>
      <c r="AP25" s="8">
        <f t="shared" si="25"/>
        <v>-169.23851650916271</v>
      </c>
      <c r="AQ25" s="8">
        <f t="shared" si="25"/>
        <v>-32136.442576506812</v>
      </c>
      <c r="AR25" s="8">
        <f t="shared" si="25"/>
        <v>9604.4979606906436</v>
      </c>
      <c r="AS25" s="8">
        <f t="shared" si="25"/>
        <v>-4066.6680758837715</v>
      </c>
      <c r="AT25" s="8">
        <f t="shared" si="25"/>
        <v>7423.6559354844176</v>
      </c>
      <c r="AU25" s="9">
        <f t="shared" si="25"/>
        <v>12961.485820291293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574.29157315351438</v>
      </c>
      <c r="K3">
        <v>1</v>
      </c>
      <c r="L3" s="2">
        <v>0</v>
      </c>
      <c r="O3">
        <f>$C$3</f>
        <v>574.29157315351438</v>
      </c>
      <c r="P3">
        <f>O3*B5</f>
        <v>459.43325852281151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574.29157315351438</v>
      </c>
      <c r="AF3">
        <f t="shared" ref="AF3:AG23" si="4">-$Z3*P3</f>
        <v>-459.43325852281151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14.858314630702864</v>
      </c>
      <c r="AJ3">
        <f t="shared" ref="AJ3:AJ23" si="7">AB3-AC3</f>
        <v>0</v>
      </c>
      <c r="AL3">
        <f t="shared" ref="AL3:AL23" si="8">SUM(AI3:AK3)</f>
        <v>14.858314630702864</v>
      </c>
      <c r="AN3">
        <f t="shared" ref="AN3:AU23" si="9">AE3*$K3</f>
        <v>574.29157315351438</v>
      </c>
      <c r="AO3">
        <f t="shared" si="9"/>
        <v>-459.43325852281151</v>
      </c>
      <c r="AP3">
        <f t="shared" si="9"/>
        <v>-100</v>
      </c>
      <c r="AQ3">
        <f t="shared" si="9"/>
        <v>0</v>
      </c>
      <c r="AR3">
        <f t="shared" si="9"/>
        <v>14.858314630702864</v>
      </c>
      <c r="AS3">
        <f t="shared" si="9"/>
        <v>0</v>
      </c>
      <c r="AT3">
        <f t="shared" si="9"/>
        <v>0</v>
      </c>
      <c r="AU3">
        <f t="shared" si="9"/>
        <v>14.858314630702864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324.19385307214446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250000</v>
      </c>
      <c r="S4">
        <f t="shared" si="1"/>
        <v>57.669311478662387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57.025714984573824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-57.025714984573824</v>
      </c>
      <c r="AK4">
        <f>G4*MAX(0, SUM(AB4, AE4:AF4))</f>
        <v>0</v>
      </c>
      <c r="AL4">
        <f t="shared" si="8"/>
        <v>-347.05596498457385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-267.16813808757047</v>
      </c>
      <c r="AR4">
        <f t="shared" si="9"/>
        <v>-267.16813808757047</v>
      </c>
      <c r="AS4">
        <f t="shared" si="9"/>
        <v>-52.530569123534718</v>
      </c>
      <c r="AT4">
        <f t="shared" si="9"/>
        <v>0</v>
      </c>
      <c r="AU4">
        <f t="shared" si="9"/>
        <v>-319.69870721110516</v>
      </c>
      <c r="AW4">
        <v>1</v>
      </c>
      <c r="AX4">
        <f>(R4*SUMPRODUCT(K5:$K$23, X5:$X$23)-$AZ$3*SUMPRODUCT(K4:$K$22, W5:$W$23))/Z4</f>
        <v>57.669311478662387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574.29157315351438</v>
      </c>
      <c r="P5">
        <f t="shared" ref="P5:P23" si="22">O5*$C$5</f>
        <v>28.71457865767572</v>
      </c>
      <c r="Q5" s="4">
        <f t="shared" ref="Q5:Q23" si="23">$C$8</f>
        <v>12.5</v>
      </c>
      <c r="R5">
        <f t="shared" si="0"/>
        <v>250000</v>
      </c>
      <c r="S5">
        <f t="shared" si="1"/>
        <v>108.87201510386329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57.025714984573824</v>
      </c>
      <c r="AC5">
        <f t="shared" si="2"/>
        <v>106.45423407391218</v>
      </c>
      <c r="AE5">
        <f t="shared" si="3"/>
        <v>561.5379626879901</v>
      </c>
      <c r="AF5">
        <f t="shared" si="4"/>
        <v>-28.076898134399507</v>
      </c>
      <c r="AG5">
        <f t="shared" si="4"/>
        <v>-12.222405589300822</v>
      </c>
      <c r="AH5">
        <f t="shared" si="5"/>
        <v>-289.75826648355144</v>
      </c>
      <c r="AI5">
        <f t="shared" si="6"/>
        <v>231.48039248073837</v>
      </c>
      <c r="AJ5">
        <f t="shared" si="7"/>
        <v>-49.428519089338351</v>
      </c>
      <c r="AK5">
        <f>G5*SUM(AB5, AE5:AF5)</f>
        <v>41.334074567671514</v>
      </c>
      <c r="AL5">
        <f t="shared" si="8"/>
        <v>223.38594795907153</v>
      </c>
      <c r="AN5">
        <f t="shared" si="9"/>
        <v>476.49884886408864</v>
      </c>
      <c r="AO5">
        <f t="shared" si="9"/>
        <v>-23.824942443204435</v>
      </c>
      <c r="AP5">
        <f t="shared" si="9"/>
        <v>-10.371448736561804</v>
      </c>
      <c r="AQ5">
        <f t="shared" si="9"/>
        <v>-245.87737535562184</v>
      </c>
      <c r="AR5">
        <f t="shared" si="9"/>
        <v>196.42508232870063</v>
      </c>
      <c r="AS5">
        <f t="shared" si="9"/>
        <v>-41.943081344641008</v>
      </c>
      <c r="AT5">
        <f t="shared" si="9"/>
        <v>35.074456686914075</v>
      </c>
      <c r="AU5">
        <f t="shared" si="9"/>
        <v>189.55645767097369</v>
      </c>
      <c r="AW5">
        <v>2</v>
      </c>
      <c r="AX5">
        <f>(R5*SUMPRODUCT(K6:$K$23, X6:$X$23)-$AZ$3*SUMPRODUCT(K5:$K$22, W6:$W$23))/Z5</f>
        <v>108.87201510386329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574.29157315351438</v>
      </c>
      <c r="P6">
        <f t="shared" si="22"/>
        <v>28.71457865767572</v>
      </c>
      <c r="Q6" s="4">
        <f t="shared" si="23"/>
        <v>12.5</v>
      </c>
      <c r="R6">
        <f t="shared" si="0"/>
        <v>250000</v>
      </c>
      <c r="S6">
        <f t="shared" si="1"/>
        <v>153.70817130110271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106.45423407391218</v>
      </c>
      <c r="AC6">
        <f t="shared" si="2"/>
        <v>148.61332649617816</v>
      </c>
      <c r="AE6">
        <f t="shared" si="3"/>
        <v>555.25597853791351</v>
      </c>
      <c r="AF6">
        <f t="shared" si="4"/>
        <v>-27.762798926895673</v>
      </c>
      <c r="AG6">
        <f t="shared" si="4"/>
        <v>-12.085672254620727</v>
      </c>
      <c r="AH6">
        <f t="shared" si="5"/>
        <v>-290.18557574173906</v>
      </c>
      <c r="AI6">
        <f t="shared" si="6"/>
        <v>225.22193161465805</v>
      </c>
      <c r="AJ6">
        <f t="shared" si="7"/>
        <v>-42.159092422265985</v>
      </c>
      <c r="AK6">
        <f>G6*SUM(AB6, AE6:AF6)</f>
        <v>44.376318957945102</v>
      </c>
      <c r="AL6">
        <f t="shared" si="8"/>
        <v>227.43915815033716</v>
      </c>
      <c r="AN6">
        <f t="shared" si="9"/>
        <v>434.02759670428776</v>
      </c>
      <c r="AO6">
        <f t="shared" si="9"/>
        <v>-21.701379835214386</v>
      </c>
      <c r="AP6">
        <f t="shared" si="9"/>
        <v>-9.447021708872164</v>
      </c>
      <c r="AQ6">
        <f t="shared" si="9"/>
        <v>-226.82970180542983</v>
      </c>
      <c r="AR6">
        <f t="shared" si="9"/>
        <v>176.04949335477136</v>
      </c>
      <c r="AS6">
        <f t="shared" si="9"/>
        <v>-32.954547579032742</v>
      </c>
      <c r="AT6">
        <f t="shared" si="9"/>
        <v>34.687689664533174</v>
      </c>
      <c r="AU6">
        <f t="shared" si="9"/>
        <v>177.7826354402718</v>
      </c>
      <c r="AW6">
        <v>3</v>
      </c>
      <c r="AX6">
        <f>(R6*SUMPRODUCT(K7:$K$23, X7:$X$23)-$AZ$3*SUMPRODUCT(K6:$K$22, W7:$W$23))/Z6</f>
        <v>153.70817130110271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574.29157315351438</v>
      </c>
      <c r="P7">
        <f t="shared" si="22"/>
        <v>28.71457865767572</v>
      </c>
      <c r="Q7" s="4">
        <f t="shared" si="23"/>
        <v>12.5</v>
      </c>
      <c r="R7">
        <f t="shared" si="0"/>
        <v>250000</v>
      </c>
      <c r="S7">
        <f t="shared" si="1"/>
        <v>192.70653160270166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148.61332649617816</v>
      </c>
      <c r="AC7">
        <f t="shared" si="2"/>
        <v>184.23168869245433</v>
      </c>
      <c r="AE7">
        <f t="shared" si="3"/>
        <v>549.03539306103528</v>
      </c>
      <c r="AF7">
        <f t="shared" si="4"/>
        <v>-27.451769653051763</v>
      </c>
      <c r="AG7">
        <f t="shared" si="4"/>
        <v>-11.950275320213347</v>
      </c>
      <c r="AH7">
        <f t="shared" si="5"/>
        <v>-290.80423722345847</v>
      </c>
      <c r="AI7">
        <f t="shared" si="6"/>
        <v>218.8291108643117</v>
      </c>
      <c r="AJ7">
        <f t="shared" si="7"/>
        <v>-35.618362196276166</v>
      </c>
      <c r="AK7">
        <f>G7*SUM(AB7, AE7:AF7)</f>
        <v>46.913786493291319</v>
      </c>
      <c r="AL7">
        <f t="shared" si="8"/>
        <v>230.12453516132686</v>
      </c>
      <c r="AN7">
        <f t="shared" si="9"/>
        <v>395.33549530182052</v>
      </c>
      <c r="AO7">
        <f t="shared" si="9"/>
        <v>-19.766774765091025</v>
      </c>
      <c r="AP7">
        <f t="shared" si="9"/>
        <v>-8.6048514766414446</v>
      </c>
      <c r="AQ7">
        <f t="shared" si="9"/>
        <v>-209.39494723216066</v>
      </c>
      <c r="AR7">
        <f t="shared" si="9"/>
        <v>157.5689218279274</v>
      </c>
      <c r="AS7">
        <f t="shared" si="9"/>
        <v>-25.647167812256317</v>
      </c>
      <c r="AT7">
        <f t="shared" si="9"/>
        <v>33.780490755624896</v>
      </c>
      <c r="AU7">
        <f t="shared" si="9"/>
        <v>165.70224477129599</v>
      </c>
      <c r="AW7">
        <v>4</v>
      </c>
      <c r="AX7">
        <f>(R7*SUMPRODUCT(K8:$K$23, X8:$X$23)-$AZ$3*SUMPRODUCT(K7:$K$22, W8:$W$23))/Z7</f>
        <v>192.70653160270166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574.29157315351438</v>
      </c>
      <c r="P8">
        <f t="shared" si="22"/>
        <v>28.71457865767572</v>
      </c>
      <c r="Q8" s="4">
        <f t="shared" si="23"/>
        <v>12.5</v>
      </c>
      <c r="R8">
        <f t="shared" si="0"/>
        <v>250000</v>
      </c>
      <c r="S8">
        <f t="shared" si="1"/>
        <v>225.86243891115168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184.23168869245433</v>
      </c>
      <c r="AC8">
        <f t="shared" si="2"/>
        <v>213.5060720355616</v>
      </c>
      <c r="AE8">
        <f t="shared" si="3"/>
        <v>542.87352327477367</v>
      </c>
      <c r="AF8">
        <f t="shared" si="4"/>
        <v>-27.143676163738682</v>
      </c>
      <c r="AG8">
        <f t="shared" si="4"/>
        <v>-11.81615638842174</v>
      </c>
      <c r="AH8">
        <f t="shared" si="5"/>
        <v>-292.32357178945006</v>
      </c>
      <c r="AI8">
        <f t="shared" si="6"/>
        <v>211.59011893316324</v>
      </c>
      <c r="AJ8">
        <f t="shared" si="7"/>
        <v>-29.274383343107274</v>
      </c>
      <c r="AK8">
        <f t="shared" ref="AK8:AK23" si="24">G8*SUM(AB8:AB8, AE8:AF8)</f>
        <v>48.997307506244262</v>
      </c>
      <c r="AL8">
        <f t="shared" si="8"/>
        <v>231.31304309630022</v>
      </c>
      <c r="AN8">
        <f t="shared" si="9"/>
        <v>360.08538560795796</v>
      </c>
      <c r="AO8">
        <f t="shared" si="9"/>
        <v>-18.004269280397899</v>
      </c>
      <c r="AP8">
        <f t="shared" si="9"/>
        <v>-7.8375994538514497</v>
      </c>
      <c r="AQ8">
        <f t="shared" si="9"/>
        <v>-193.89681308296548</v>
      </c>
      <c r="AR8">
        <f t="shared" si="9"/>
        <v>140.34670379074316</v>
      </c>
      <c r="AS8">
        <f t="shared" si="9"/>
        <v>-19.417557059975703</v>
      </c>
      <c r="AT8">
        <f t="shared" si="9"/>
        <v>32.499677384722268</v>
      </c>
      <c r="AU8">
        <f t="shared" si="9"/>
        <v>153.42882411548973</v>
      </c>
      <c r="AW8">
        <v>5</v>
      </c>
      <c r="AX8">
        <f>(R8*SUMPRODUCT(K9:$K$23, X9:$X$23)-$AZ$3*SUMPRODUCT(K8:$K$22, W9:$W$23))/Z8</f>
        <v>225.86243891115168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574.29157315351438</v>
      </c>
      <c r="P9">
        <f t="shared" si="22"/>
        <v>28.71457865767572</v>
      </c>
      <c r="Q9" s="4">
        <f t="shared" si="23"/>
        <v>12.5</v>
      </c>
      <c r="R9">
        <f t="shared" si="0"/>
        <v>250000</v>
      </c>
      <c r="S9">
        <f t="shared" si="1"/>
        <v>252.17529282867466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213.5060720355616</v>
      </c>
      <c r="AC9">
        <f t="shared" si="2"/>
        <v>235.69667858720391</v>
      </c>
      <c r="AE9">
        <f t="shared" si="3"/>
        <v>536.76398989993379</v>
      </c>
      <c r="AF9">
        <f t="shared" si="4"/>
        <v>-26.83819949499669</v>
      </c>
      <c r="AG9">
        <f t="shared" si="4"/>
        <v>-11.683176608192433</v>
      </c>
      <c r="AH9">
        <f t="shared" si="5"/>
        <v>-296.36432690179447</v>
      </c>
      <c r="AI9">
        <f t="shared" si="6"/>
        <v>201.87828689495024</v>
      </c>
      <c r="AJ9">
        <f t="shared" si="7"/>
        <v>-22.190606551642304</v>
      </c>
      <c r="AK9">
        <f t="shared" si="24"/>
        <v>50.640230370834914</v>
      </c>
      <c r="AL9">
        <f t="shared" si="8"/>
        <v>230.32791071414283</v>
      </c>
      <c r="AN9">
        <f t="shared" si="9"/>
        <v>327.96807732040003</v>
      </c>
      <c r="AO9">
        <f t="shared" si="9"/>
        <v>-16.398403866020001</v>
      </c>
      <c r="AP9">
        <f t="shared" si="9"/>
        <v>-7.1385358207391496</v>
      </c>
      <c r="AQ9">
        <f t="shared" si="9"/>
        <v>-181.08151871077672</v>
      </c>
      <c r="AR9">
        <f t="shared" si="9"/>
        <v>123.34961892286415</v>
      </c>
      <c r="AS9">
        <f t="shared" si="9"/>
        <v>-13.558678864937201</v>
      </c>
      <c r="AT9">
        <f t="shared" si="9"/>
        <v>30.941678842653118</v>
      </c>
      <c r="AU9">
        <f t="shared" si="9"/>
        <v>140.73261890058006</v>
      </c>
      <c r="AW9">
        <v>6</v>
      </c>
      <c r="AX9">
        <f>(R9*SUMPRODUCT(K10:$K$23, X10:$X$23)-$AZ$3*SUMPRODUCT(K9:$K$22, W10:$W$23))/Z9</f>
        <v>252.17529282867466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574.29157315351438</v>
      </c>
      <c r="P10">
        <f t="shared" si="22"/>
        <v>28.71457865767572</v>
      </c>
      <c r="Q10" s="4">
        <f t="shared" si="23"/>
        <v>12.5</v>
      </c>
      <c r="R10">
        <f t="shared" si="0"/>
        <v>250000</v>
      </c>
      <c r="S10">
        <f t="shared" si="1"/>
        <v>271.66384382285787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235.69667858720391</v>
      </c>
      <c r="AC10">
        <f t="shared" si="2"/>
        <v>251.04480519117442</v>
      </c>
      <c r="AE10">
        <f t="shared" si="3"/>
        <v>530.7033651458861</v>
      </c>
      <c r="AF10">
        <f t="shared" si="4"/>
        <v>-26.535168257294306</v>
      </c>
      <c r="AG10">
        <f t="shared" si="4"/>
        <v>-11.551261370415915</v>
      </c>
      <c r="AH10">
        <f t="shared" si="5"/>
        <v>-301.66943389187952</v>
      </c>
      <c r="AI10">
        <f t="shared" si="6"/>
        <v>190.94750162629634</v>
      </c>
      <c r="AJ10">
        <f t="shared" si="7"/>
        <v>-15.348126603970513</v>
      </c>
      <c r="AK10">
        <f t="shared" si="24"/>
        <v>51.7905412833057</v>
      </c>
      <c r="AL10">
        <f t="shared" si="8"/>
        <v>227.38991630563152</v>
      </c>
      <c r="AN10">
        <f t="shared" si="9"/>
        <v>298.70425543834602</v>
      </c>
      <c r="AO10">
        <f t="shared" si="9"/>
        <v>-14.935212771917302</v>
      </c>
      <c r="AP10">
        <f t="shared" si="9"/>
        <v>-6.5015810217734797</v>
      </c>
      <c r="AQ10">
        <f t="shared" si="9"/>
        <v>-169.79342803754545</v>
      </c>
      <c r="AR10">
        <f t="shared" si="9"/>
        <v>107.47403360710977</v>
      </c>
      <c r="AS10">
        <f t="shared" si="9"/>
        <v>-8.6386313536041488</v>
      </c>
      <c r="AT10">
        <f t="shared" si="9"/>
        <v>29.150097943181795</v>
      </c>
      <c r="AU10">
        <f t="shared" si="9"/>
        <v>127.98550019668741</v>
      </c>
      <c r="AW10">
        <v>7</v>
      </c>
      <c r="AX10">
        <f>(R10*SUMPRODUCT(K11:$K$23, X11:$X$23)-$AZ$3*SUMPRODUCT(K10:$K$22, W11:$W$23))/Z10</f>
        <v>271.66384382285787</v>
      </c>
    </row>
    <row r="11" spans="1:52" x14ac:dyDescent="0.25">
      <c r="A11" t="s">
        <v>33</v>
      </c>
      <c r="C11" s="7">
        <f>AU25</f>
        <v>1320.4547900591472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574.29157315351438</v>
      </c>
      <c r="P11">
        <f t="shared" si="22"/>
        <v>28.71457865767572</v>
      </c>
      <c r="Q11" s="4">
        <f t="shared" si="23"/>
        <v>12.5</v>
      </c>
      <c r="R11">
        <f t="shared" si="0"/>
        <v>250000</v>
      </c>
      <c r="S11">
        <f t="shared" si="1"/>
        <v>285.35941512076482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251.04480519117442</v>
      </c>
      <c r="AC11">
        <f t="shared" si="2"/>
        <v>260.71394977286604</v>
      </c>
      <c r="AE11">
        <f t="shared" si="3"/>
        <v>524.69207751481133</v>
      </c>
      <c r="AF11">
        <f t="shared" si="4"/>
        <v>-26.234603875740568</v>
      </c>
      <c r="AG11">
        <f t="shared" si="4"/>
        <v>-11.420420001847987</v>
      </c>
      <c r="AH11">
        <f t="shared" si="5"/>
        <v>-306.57509727538655</v>
      </c>
      <c r="AI11">
        <f t="shared" si="6"/>
        <v>180.46195636183626</v>
      </c>
      <c r="AJ11">
        <f t="shared" si="7"/>
        <v>-9.6691445816916257</v>
      </c>
      <c r="AK11">
        <f t="shared" si="24"/>
        <v>52.465159518117161</v>
      </c>
      <c r="AL11">
        <f t="shared" si="8"/>
        <v>223.25797129826179</v>
      </c>
      <c r="AN11">
        <f t="shared" si="9"/>
        <v>272.04167605917507</v>
      </c>
      <c r="AO11">
        <f t="shared" si="9"/>
        <v>-13.602083802958754</v>
      </c>
      <c r="AP11">
        <f t="shared" si="9"/>
        <v>-5.921244729514239</v>
      </c>
      <c r="AQ11">
        <f t="shared" si="9"/>
        <v>-158.95266361906616</v>
      </c>
      <c r="AR11">
        <f t="shared" si="9"/>
        <v>93.565683907635929</v>
      </c>
      <c r="AS11">
        <f t="shared" si="9"/>
        <v>-5.013245693589929</v>
      </c>
      <c r="AT11">
        <f t="shared" si="9"/>
        <v>27.202068683069974</v>
      </c>
      <c r="AU11">
        <f t="shared" si="9"/>
        <v>115.75450689711597</v>
      </c>
      <c r="AW11">
        <v>8</v>
      </c>
      <c r="AX11">
        <f>(R11*SUMPRODUCT(K12:$K$23, X12:$X$23)-$AZ$3*SUMPRODUCT(K11:$K$22, W12:$W$23))/Z11</f>
        <v>285.35941512076482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574.29157315351438</v>
      </c>
      <c r="P12">
        <f t="shared" si="22"/>
        <v>28.71457865767572</v>
      </c>
      <c r="Q12" s="4">
        <f t="shared" si="23"/>
        <v>12.5</v>
      </c>
      <c r="R12">
        <f t="shared" si="0"/>
        <v>250000</v>
      </c>
      <c r="S12">
        <f t="shared" si="1"/>
        <v>292.83910781947532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260.71394977286604</v>
      </c>
      <c r="AC12">
        <f t="shared" si="2"/>
        <v>264.50483080943764</v>
      </c>
      <c r="AE12">
        <f t="shared" si="3"/>
        <v>518.72475819007991</v>
      </c>
      <c r="AF12">
        <f t="shared" si="4"/>
        <v>-25.936237909503998</v>
      </c>
      <c r="AG12">
        <f t="shared" si="4"/>
        <v>-11.290535645109911</v>
      </c>
      <c r="AH12">
        <f t="shared" si="5"/>
        <v>-313.60313439194545</v>
      </c>
      <c r="AI12">
        <f t="shared" si="6"/>
        <v>167.89485024352058</v>
      </c>
      <c r="AJ12">
        <f t="shared" si="7"/>
        <v>-3.7908810365715908</v>
      </c>
      <c r="AK12">
        <f t="shared" si="24"/>
        <v>52.745172903740936</v>
      </c>
      <c r="AL12">
        <f t="shared" si="8"/>
        <v>216.84914211068991</v>
      </c>
      <c r="AN12">
        <f t="shared" si="9"/>
        <v>247.74749899743711</v>
      </c>
      <c r="AO12">
        <f t="shared" si="9"/>
        <v>-12.387374949871857</v>
      </c>
      <c r="AP12">
        <f t="shared" si="9"/>
        <v>-5.3924589568026704</v>
      </c>
      <c r="AQ12">
        <f t="shared" si="9"/>
        <v>-149.77961047097648</v>
      </c>
      <c r="AR12">
        <f t="shared" si="9"/>
        <v>80.188054619786101</v>
      </c>
      <c r="AS12">
        <f t="shared" si="9"/>
        <v>-1.8105580676048487</v>
      </c>
      <c r="AT12">
        <f t="shared" si="9"/>
        <v>25.191557689831331</v>
      </c>
      <c r="AU12">
        <f t="shared" si="9"/>
        <v>103.56905424201258</v>
      </c>
      <c r="AW12">
        <v>9</v>
      </c>
      <c r="AX12">
        <f>(R12*SUMPRODUCT(K13:$K$23, X13:$X$23)-$AZ$3*SUMPRODUCT(K12:$K$22, W13:$W$23))/Z12</f>
        <v>292.83910781947532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574.29157315351438</v>
      </c>
      <c r="P13">
        <f t="shared" si="22"/>
        <v>28.71457865767572</v>
      </c>
      <c r="Q13" s="4">
        <f t="shared" si="23"/>
        <v>12.5</v>
      </c>
      <c r="R13">
        <f t="shared" si="0"/>
        <v>250000</v>
      </c>
      <c r="S13">
        <f t="shared" si="1"/>
        <v>294.75128076839746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264.50483080943764</v>
      </c>
      <c r="AC13">
        <f t="shared" si="2"/>
        <v>263.1913614133432</v>
      </c>
      <c r="AE13">
        <f t="shared" si="3"/>
        <v>512.80042140088244</v>
      </c>
      <c r="AF13">
        <f t="shared" si="4"/>
        <v>-25.640021070044121</v>
      </c>
      <c r="AG13">
        <f t="shared" si="4"/>
        <v>-11.161586843966393</v>
      </c>
      <c r="AH13">
        <f t="shared" si="5"/>
        <v>-320.86889384835916</v>
      </c>
      <c r="AI13">
        <f t="shared" si="6"/>
        <v>155.12991963851277</v>
      </c>
      <c r="AJ13">
        <f t="shared" si="7"/>
        <v>1.3134693960944333</v>
      </c>
      <c r="AK13">
        <f t="shared" si="24"/>
        <v>52.616566179819323</v>
      </c>
      <c r="AL13">
        <f t="shared" si="8"/>
        <v>209.05995521442654</v>
      </c>
      <c r="AN13">
        <f t="shared" si="9"/>
        <v>225.61192047169365</v>
      </c>
      <c r="AO13">
        <f t="shared" si="9"/>
        <v>-11.280596023584682</v>
      </c>
      <c r="AP13">
        <f t="shared" si="9"/>
        <v>-4.9106571256310492</v>
      </c>
      <c r="AQ13">
        <f t="shared" si="9"/>
        <v>-141.16963313523468</v>
      </c>
      <c r="AR13">
        <f t="shared" si="9"/>
        <v>68.251034187243249</v>
      </c>
      <c r="AS13">
        <f t="shared" si="9"/>
        <v>0.57787462834785974</v>
      </c>
      <c r="AT13">
        <f t="shared" si="9"/>
        <v>23.149209807639554</v>
      </c>
      <c r="AU13">
        <f t="shared" si="9"/>
        <v>91.978118623230671</v>
      </c>
      <c r="AW13">
        <v>10</v>
      </c>
      <c r="AX13">
        <f>(R13*SUMPRODUCT(K14:$K$23, X14:$X$23)-$AZ$3*SUMPRODUCT(K13:$K$22, W14:$W$23))/Z13</f>
        <v>294.75128076839746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574.29157315351438</v>
      </c>
      <c r="P14">
        <f t="shared" si="22"/>
        <v>28.71457865767572</v>
      </c>
      <c r="Q14" s="4">
        <f t="shared" si="23"/>
        <v>12.5</v>
      </c>
      <c r="R14">
        <f t="shared" si="0"/>
        <v>250000</v>
      </c>
      <c r="S14">
        <f t="shared" si="1"/>
        <v>291.08199166505557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263.1913614133432</v>
      </c>
      <c r="AC14">
        <f t="shared" si="2"/>
        <v>256.93192855834366</v>
      </c>
      <c r="AE14">
        <f t="shared" si="3"/>
        <v>506.91504686049393</v>
      </c>
      <c r="AF14">
        <f t="shared" si="4"/>
        <v>-25.345752343024696</v>
      </c>
      <c r="AG14">
        <f t="shared" si="4"/>
        <v>-11.03348609306927</v>
      </c>
      <c r="AH14">
        <f t="shared" si="5"/>
        <v>-329.69764914918574</v>
      </c>
      <c r="AI14">
        <f t="shared" si="6"/>
        <v>140.83815927521425</v>
      </c>
      <c r="AJ14">
        <f t="shared" si="7"/>
        <v>6.2594328549995453</v>
      </c>
      <c r="AK14">
        <f t="shared" si="24"/>
        <v>52.13324591515687</v>
      </c>
      <c r="AL14">
        <f t="shared" si="8"/>
        <v>199.23083804537066</v>
      </c>
      <c r="AN14">
        <f t="shared" si="9"/>
        <v>205.44246558797985</v>
      </c>
      <c r="AO14">
        <f t="shared" si="9"/>
        <v>-10.272123279398992</v>
      </c>
      <c r="AP14">
        <f t="shared" si="9"/>
        <v>-4.4716498376396787</v>
      </c>
      <c r="AQ14">
        <f t="shared" si="9"/>
        <v>-133.61982122896072</v>
      </c>
      <c r="AR14">
        <f t="shared" si="9"/>
        <v>57.078871241980472</v>
      </c>
      <c r="AS14">
        <f t="shared" si="9"/>
        <v>2.5368221497426107</v>
      </c>
      <c r="AT14">
        <f t="shared" si="9"/>
        <v>21.128555260388371</v>
      </c>
      <c r="AU14">
        <f t="shared" si="9"/>
        <v>80.744248652111452</v>
      </c>
      <c r="AW14">
        <v>11</v>
      </c>
      <c r="AX14">
        <f>(R14*SUMPRODUCT(K15:$K$23, X15:$X$23)-$AZ$3*SUMPRODUCT(K14:$K$22, W15:$W$23))/Z14</f>
        <v>291.08199166505557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574.29157315351438</v>
      </c>
      <c r="P15">
        <f t="shared" si="22"/>
        <v>28.71457865767572</v>
      </c>
      <c r="Q15" s="4">
        <f t="shared" si="23"/>
        <v>12.5</v>
      </c>
      <c r="R15">
        <f t="shared" si="0"/>
        <v>250000</v>
      </c>
      <c r="S15">
        <f t="shared" si="1"/>
        <v>280.68528197616632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256.93192855834366</v>
      </c>
      <c r="AC15">
        <f t="shared" si="2"/>
        <v>244.89244045308567</v>
      </c>
      <c r="AE15">
        <f t="shared" si="3"/>
        <v>501.05820971812824</v>
      </c>
      <c r="AF15">
        <f t="shared" si="4"/>
        <v>-25.052910485906413</v>
      </c>
      <c r="AG15">
        <f t="shared" si="4"/>
        <v>-10.90600648566782</v>
      </c>
      <c r="AH15">
        <f t="shared" si="5"/>
        <v>-342.89492941513515</v>
      </c>
      <c r="AI15">
        <f t="shared" si="6"/>
        <v>122.20436333141885</v>
      </c>
      <c r="AJ15">
        <f t="shared" si="7"/>
        <v>12.039488105257988</v>
      </c>
      <c r="AK15">
        <f t="shared" si="24"/>
        <v>51.305605945339593</v>
      </c>
      <c r="AL15">
        <f t="shared" si="8"/>
        <v>185.54945738201644</v>
      </c>
      <c r="AN15">
        <f t="shared" si="9"/>
        <v>187.0615743380861</v>
      </c>
      <c r="AO15">
        <f t="shared" si="9"/>
        <v>-9.3530787169043066</v>
      </c>
      <c r="AP15">
        <f t="shared" si="9"/>
        <v>-4.0715723310831722</v>
      </c>
      <c r="AQ15">
        <f t="shared" si="9"/>
        <v>-128.01399934156478</v>
      </c>
      <c r="AR15">
        <f t="shared" si="9"/>
        <v>45.622923948533852</v>
      </c>
      <c r="AS15">
        <f t="shared" si="9"/>
        <v>4.4947384465792117</v>
      </c>
      <c r="AT15">
        <f t="shared" si="9"/>
        <v>19.154076780627321</v>
      </c>
      <c r="AU15">
        <f t="shared" si="9"/>
        <v>69.271739175740393</v>
      </c>
      <c r="AW15">
        <v>12</v>
      </c>
      <c r="AX15">
        <f>(R15*SUMPRODUCT(K16:$K$23, X16:$X$23)-$AZ$3*SUMPRODUCT(K15:$K$22, W16:$W$23))/Z15</f>
        <v>280.68528197616632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574.29157315351438</v>
      </c>
      <c r="P16">
        <f t="shared" si="22"/>
        <v>28.71457865767572</v>
      </c>
      <c r="Q16" s="4">
        <f t="shared" si="23"/>
        <v>12.5</v>
      </c>
      <c r="R16">
        <f t="shared" si="0"/>
        <v>250000</v>
      </c>
      <c r="S16">
        <f t="shared" si="1"/>
        <v>263.54188256153515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244.89244045308567</v>
      </c>
      <c r="AC16">
        <f t="shared" si="2"/>
        <v>227.25806270612804</v>
      </c>
      <c r="AE16">
        <f t="shared" si="3"/>
        <v>495.22447466333398</v>
      </c>
      <c r="AF16">
        <f t="shared" si="4"/>
        <v>-24.761223733166698</v>
      </c>
      <c r="AG16">
        <f t="shared" si="4"/>
        <v>-10.779029717082299</v>
      </c>
      <c r="AH16">
        <f t="shared" si="5"/>
        <v>-358.33407457686354</v>
      </c>
      <c r="AI16">
        <f t="shared" si="6"/>
        <v>101.35014663622144</v>
      </c>
      <c r="AJ16">
        <f t="shared" si="7"/>
        <v>17.634377746957625</v>
      </c>
      <c r="AK16">
        <f t="shared" si="24"/>
        <v>50.074898396827713</v>
      </c>
      <c r="AL16">
        <f t="shared" si="8"/>
        <v>169.05942278000677</v>
      </c>
      <c r="AN16">
        <f t="shared" si="9"/>
        <v>170.30989046843234</v>
      </c>
      <c r="AO16">
        <f t="shared" si="9"/>
        <v>-8.5154945234216157</v>
      </c>
      <c r="AP16">
        <f t="shared" si="9"/>
        <v>-3.7069560661763932</v>
      </c>
      <c r="AQ16">
        <f t="shared" si="9"/>
        <v>-123.23267551302052</v>
      </c>
      <c r="AR16">
        <f t="shared" si="9"/>
        <v>34.854764365813793</v>
      </c>
      <c r="AS16">
        <f t="shared" si="9"/>
        <v>6.064540619897751</v>
      </c>
      <c r="AT16">
        <f t="shared" si="9"/>
        <v>17.22097936896056</v>
      </c>
      <c r="AU16">
        <f t="shared" si="9"/>
        <v>58.140284354672097</v>
      </c>
      <c r="AW16">
        <v>13</v>
      </c>
      <c r="AX16">
        <f>(R16*SUMPRODUCT(K17:$K$23, X17:$X$23)-$AZ$3*SUMPRODUCT(K16:$K$22, W17:$W$23))/Z16</f>
        <v>263.54188256153515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574.29157315351438</v>
      </c>
      <c r="P17">
        <f t="shared" si="22"/>
        <v>28.71457865767572</v>
      </c>
      <c r="Q17" s="4">
        <f t="shared" si="23"/>
        <v>12.5</v>
      </c>
      <c r="R17">
        <f t="shared" si="0"/>
        <v>250000</v>
      </c>
      <c r="S17">
        <f t="shared" si="1"/>
        <v>240.54307045246972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227.25806270612804</v>
      </c>
      <c r="AC17">
        <f t="shared" si="2"/>
        <v>204.99178641022462</v>
      </c>
      <c r="AE17">
        <f t="shared" si="3"/>
        <v>489.41362259836569</v>
      </c>
      <c r="AF17">
        <f t="shared" si="4"/>
        <v>-24.470681129918283</v>
      </c>
      <c r="AG17">
        <f t="shared" si="4"/>
        <v>-10.652551018442772</v>
      </c>
      <c r="AH17">
        <f t="shared" si="5"/>
        <v>-373.76802937409292</v>
      </c>
      <c r="AI17">
        <f t="shared" si="6"/>
        <v>80.522361075911761</v>
      </c>
      <c r="AJ17">
        <f t="shared" si="7"/>
        <v>22.266276295903424</v>
      </c>
      <c r="AK17">
        <f t="shared" si="24"/>
        <v>48.454070292220287</v>
      </c>
      <c r="AL17">
        <f t="shared" si="8"/>
        <v>151.24270766403546</v>
      </c>
      <c r="AN17">
        <f t="shared" si="9"/>
        <v>155.04408063556446</v>
      </c>
      <c r="AO17">
        <f t="shared" si="9"/>
        <v>-7.7522040317782226</v>
      </c>
      <c r="AP17">
        <f t="shared" si="9"/>
        <v>-3.3746812569483651</v>
      </c>
      <c r="AQ17">
        <f t="shared" si="9"/>
        <v>-118.40806591693431</v>
      </c>
      <c r="AR17">
        <f t="shared" si="9"/>
        <v>25.509129429903595</v>
      </c>
      <c r="AS17">
        <f t="shared" si="9"/>
        <v>7.0538582868766602</v>
      </c>
      <c r="AT17">
        <f t="shared" si="9"/>
        <v>15.35003611387706</v>
      </c>
      <c r="AU17">
        <f t="shared" si="9"/>
        <v>47.913023830657309</v>
      </c>
      <c r="AW17">
        <v>14</v>
      </c>
      <c r="AX17">
        <f>(R17*SUMPRODUCT(K18:$K$23, X18:$X$23)-$AZ$3*SUMPRODUCT(K17:$K$22, W18:$W$23))/Z17</f>
        <v>240.54307045246972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574.29157315351438</v>
      </c>
      <c r="P18">
        <f t="shared" si="22"/>
        <v>28.71457865767572</v>
      </c>
      <c r="Q18" s="4">
        <f t="shared" si="23"/>
        <v>12.5</v>
      </c>
      <c r="R18">
        <f t="shared" si="0"/>
        <v>250000</v>
      </c>
      <c r="S18">
        <f t="shared" si="1"/>
        <v>212.26872833918532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204.99178641022462</v>
      </c>
      <c r="AC18">
        <f t="shared" si="2"/>
        <v>178.75632508190301</v>
      </c>
      <c r="AE18">
        <f t="shared" si="3"/>
        <v>483.62399843649575</v>
      </c>
      <c r="AF18">
        <f t="shared" si="4"/>
        <v>-24.181199921824788</v>
      </c>
      <c r="AG18">
        <f t="shared" si="4"/>
        <v>-10.526534365219081</v>
      </c>
      <c r="AH18">
        <f t="shared" si="5"/>
        <v>-389.82286078522066</v>
      </c>
      <c r="AI18">
        <f t="shared" si="6"/>
        <v>59.093403364231222</v>
      </c>
      <c r="AJ18">
        <f t="shared" si="7"/>
        <v>26.235461328321605</v>
      </c>
      <c r="AK18">
        <f t="shared" si="24"/>
        <v>46.510420944742691</v>
      </c>
      <c r="AL18">
        <f t="shared" si="8"/>
        <v>131.83928563729552</v>
      </c>
      <c r="AN18">
        <f t="shared" si="9"/>
        <v>141.1329264149818</v>
      </c>
      <c r="AO18">
        <f t="shared" si="9"/>
        <v>-7.0566463207490902</v>
      </c>
      <c r="AP18">
        <f t="shared" si="9"/>
        <v>-3.0718918101131409</v>
      </c>
      <c r="AQ18">
        <f t="shared" si="9"/>
        <v>-113.75953489475658</v>
      </c>
      <c r="AR18">
        <f t="shared" si="9"/>
        <v>17.244853389362987</v>
      </c>
      <c r="AS18">
        <f t="shared" si="9"/>
        <v>7.6561284077785698</v>
      </c>
      <c r="AT18">
        <f t="shared" si="9"/>
        <v>13.572841376659127</v>
      </c>
      <c r="AU18">
        <f t="shared" si="9"/>
        <v>38.473823173800682</v>
      </c>
      <c r="AW18">
        <v>15</v>
      </c>
      <c r="AX18">
        <f>(R18*SUMPRODUCT(K19:$K$23, X19:$X$23)-$AZ$3*SUMPRODUCT(K18:$K$22, W19:$W$23))/Z18</f>
        <v>212.26872833918532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574.29157315351438</v>
      </c>
      <c r="P19">
        <f t="shared" si="22"/>
        <v>28.71457865767572</v>
      </c>
      <c r="Q19" s="4">
        <f t="shared" si="23"/>
        <v>12.5</v>
      </c>
      <c r="R19">
        <f t="shared" si="0"/>
        <v>250000</v>
      </c>
      <c r="S19">
        <f t="shared" si="1"/>
        <v>178.58720880611423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178.75632508190301</v>
      </c>
      <c r="AC19">
        <f t="shared" si="2"/>
        <v>148.59656897627005</v>
      </c>
      <c r="AE19">
        <f t="shared" si="3"/>
        <v>477.84921402318906</v>
      </c>
      <c r="AF19">
        <f t="shared" si="4"/>
        <v>-23.892460701159454</v>
      </c>
      <c r="AG19">
        <f t="shared" si="4"/>
        <v>-10.400840713177564</v>
      </c>
      <c r="AH19">
        <f t="shared" si="5"/>
        <v>-408.56616778656092</v>
      </c>
      <c r="AI19">
        <f t="shared" si="6"/>
        <v>34.989744822291129</v>
      </c>
      <c r="AJ19">
        <f t="shared" si="7"/>
        <v>30.159756105632965</v>
      </c>
      <c r="AK19">
        <f t="shared" si="24"/>
        <v>44.289915488275277</v>
      </c>
      <c r="AL19">
        <f t="shared" si="8"/>
        <v>109.43941641619938</v>
      </c>
      <c r="AN19">
        <f t="shared" si="9"/>
        <v>128.45551255772781</v>
      </c>
      <c r="AO19">
        <f t="shared" si="9"/>
        <v>-6.4227756278863906</v>
      </c>
      <c r="AP19">
        <f t="shared" si="9"/>
        <v>-2.7959558907586102</v>
      </c>
      <c r="AQ19">
        <f t="shared" si="9"/>
        <v>-109.8308314769404</v>
      </c>
      <c r="AR19">
        <f t="shared" si="9"/>
        <v>9.4059495621424105</v>
      </c>
      <c r="AS19">
        <f t="shared" si="9"/>
        <v>8.1075511175312656</v>
      </c>
      <c r="AT19">
        <f t="shared" si="9"/>
        <v>11.906023130779408</v>
      </c>
      <c r="AU19">
        <f t="shared" si="9"/>
        <v>29.419523810453086</v>
      </c>
      <c r="AW19">
        <v>16</v>
      </c>
      <c r="AX19">
        <f>(R19*SUMPRODUCT(K20:$K$23, X20:$X$23)-$AZ$3*SUMPRODUCT(K19:$K$22, W20:$W$23))/Z19</f>
        <v>178.58720880611423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574.29157315351438</v>
      </c>
      <c r="P20">
        <f t="shared" si="22"/>
        <v>28.71457865767572</v>
      </c>
      <c r="Q20" s="4">
        <f t="shared" si="23"/>
        <v>12.5</v>
      </c>
      <c r="R20">
        <f t="shared" si="0"/>
        <v>250000</v>
      </c>
      <c r="S20">
        <f t="shared" si="1"/>
        <v>140.48350634855015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148.59656897627005</v>
      </c>
      <c r="AC20">
        <f t="shared" si="2"/>
        <v>115.48311234516402</v>
      </c>
      <c r="AE20">
        <f t="shared" si="3"/>
        <v>472.09085240811788</v>
      </c>
      <c r="AF20">
        <f t="shared" si="4"/>
        <v>-23.604542620405894</v>
      </c>
      <c r="AG20">
        <f t="shared" si="4"/>
        <v>-10.275504518893639</v>
      </c>
      <c r="AH20">
        <f t="shared" si="5"/>
        <v>-426.55574304299569</v>
      </c>
      <c r="AI20">
        <f t="shared" si="6"/>
        <v>11.655062225822689</v>
      </c>
      <c r="AJ20">
        <f t="shared" si="7"/>
        <v>33.113456631106033</v>
      </c>
      <c r="AK20">
        <f t="shared" si="24"/>
        <v>41.795801513478743</v>
      </c>
      <c r="AL20">
        <f t="shared" si="8"/>
        <v>86.564320370407472</v>
      </c>
      <c r="AN20">
        <f t="shared" si="9"/>
        <v>116.90385229339316</v>
      </c>
      <c r="AO20">
        <f t="shared" si="9"/>
        <v>-5.8451926146696573</v>
      </c>
      <c r="AP20">
        <f t="shared" si="9"/>
        <v>-2.544523064552775</v>
      </c>
      <c r="AQ20">
        <f t="shared" si="9"/>
        <v>-105.62799369068956</v>
      </c>
      <c r="AR20">
        <f t="shared" si="9"/>
        <v>2.8861429234811675</v>
      </c>
      <c r="AS20">
        <f t="shared" si="9"/>
        <v>8.1998848805906963</v>
      </c>
      <c r="AT20">
        <f t="shared" si="9"/>
        <v>10.349893842873533</v>
      </c>
      <c r="AU20">
        <f t="shared" si="9"/>
        <v>21.435921646945399</v>
      </c>
      <c r="AW20">
        <v>17</v>
      </c>
      <c r="AX20">
        <f>(R20*SUMPRODUCT(K21:$K$23, X21:$X$23)-$AZ$3*SUMPRODUCT(K20:$K$22, W21:$W$23))/Z20</f>
        <v>140.48350634855015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574.29157315351438</v>
      </c>
      <c r="P21">
        <f t="shared" si="22"/>
        <v>28.71457865767572</v>
      </c>
      <c r="Q21" s="4">
        <f t="shared" si="23"/>
        <v>12.5</v>
      </c>
      <c r="R21">
        <f t="shared" si="0"/>
        <v>250000</v>
      </c>
      <c r="S21">
        <f t="shared" si="1"/>
        <v>97.834070797154638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115.48311234516402</v>
      </c>
      <c r="AC21">
        <f t="shared" si="2"/>
        <v>79.444276946709635</v>
      </c>
      <c r="AE21">
        <f t="shared" si="3"/>
        <v>466.34243483913446</v>
      </c>
      <c r="AF21">
        <f t="shared" si="4"/>
        <v>-23.317121741956722</v>
      </c>
      <c r="AG21">
        <f t="shared" si="4"/>
        <v>-10.150384766190799</v>
      </c>
      <c r="AH21">
        <f t="shared" si="5"/>
        <v>-447.29415027807266</v>
      </c>
      <c r="AI21">
        <f t="shared" si="6"/>
        <v>-14.419221947085759</v>
      </c>
      <c r="AJ21">
        <f t="shared" si="7"/>
        <v>36.038835398454381</v>
      </c>
      <c r="AK21">
        <f t="shared" si="24"/>
        <v>39.095589780963927</v>
      </c>
      <c r="AL21">
        <f t="shared" si="8"/>
        <v>60.715203232332549</v>
      </c>
      <c r="AN21">
        <f t="shared" si="9"/>
        <v>106.37744130984926</v>
      </c>
      <c r="AO21">
        <f t="shared" si="9"/>
        <v>-5.3188720654924628</v>
      </c>
      <c r="AP21">
        <f t="shared" si="9"/>
        <v>-2.3154057599547397</v>
      </c>
      <c r="AQ21">
        <f t="shared" si="9"/>
        <v>-102.03233432071876</v>
      </c>
      <c r="AR21">
        <f t="shared" si="9"/>
        <v>-3.2891708363167083</v>
      </c>
      <c r="AS21">
        <f t="shared" si="9"/>
        <v>8.2208240363046663</v>
      </c>
      <c r="AT21">
        <f t="shared" si="9"/>
        <v>8.9181007274901933</v>
      </c>
      <c r="AU21">
        <f t="shared" si="9"/>
        <v>13.849753927478151</v>
      </c>
      <c r="AW21">
        <v>18</v>
      </c>
      <c r="AX21">
        <f>(R21*SUMPRODUCT(K22:$K$23, X22:$X$23)-$AZ$3*SUMPRODUCT(K21:$K$22, W22:$W$23))/Z21</f>
        <v>97.834070797154638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574.29157315351438</v>
      </c>
      <c r="P22">
        <f t="shared" si="22"/>
        <v>28.71457865767572</v>
      </c>
      <c r="Q22" s="4">
        <f t="shared" si="23"/>
        <v>12.5</v>
      </c>
      <c r="R22">
        <f t="shared" si="0"/>
        <v>250000</v>
      </c>
      <c r="S22">
        <f t="shared" si="1"/>
        <v>50.936298205938051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79.444276946709635</v>
      </c>
      <c r="AC22">
        <f t="shared" si="2"/>
        <v>40.852577491981052</v>
      </c>
      <c r="AE22">
        <f t="shared" si="3"/>
        <v>460.60062905220269</v>
      </c>
      <c r="AF22">
        <f t="shared" si="4"/>
        <v>-23.030031452610135</v>
      </c>
      <c r="AG22">
        <f t="shared" si="4"/>
        <v>-10.025408925186317</v>
      </c>
      <c r="AH22">
        <f t="shared" si="5"/>
        <v>-469.43986685147979</v>
      </c>
      <c r="AI22">
        <f t="shared" si="6"/>
        <v>-41.894678177073558</v>
      </c>
      <c r="AJ22">
        <f t="shared" si="7"/>
        <v>38.591699454728584</v>
      </c>
      <c r="AK22">
        <f t="shared" si="24"/>
        <v>36.191041218241153</v>
      </c>
      <c r="AL22">
        <f t="shared" si="8"/>
        <v>32.888062495896179</v>
      </c>
      <c r="AN22">
        <f t="shared" si="9"/>
        <v>96.785544531737457</v>
      </c>
      <c r="AO22">
        <f t="shared" si="9"/>
        <v>-4.8392772265868729</v>
      </c>
      <c r="AP22">
        <f t="shared" si="9"/>
        <v>-2.1066290421143279</v>
      </c>
      <c r="AQ22">
        <f t="shared" si="9"/>
        <v>-98.642924634341682</v>
      </c>
      <c r="AR22">
        <f t="shared" si="9"/>
        <v>-8.8032863713054272</v>
      </c>
      <c r="AS22">
        <f t="shared" si="9"/>
        <v>8.1092347915741509</v>
      </c>
      <c r="AT22">
        <f t="shared" si="9"/>
        <v>7.6047869033219122</v>
      </c>
      <c r="AU22">
        <f t="shared" si="9"/>
        <v>6.9107353235906359</v>
      </c>
      <c r="AW22">
        <v>19</v>
      </c>
      <c r="AX22">
        <f>(R22*SUMPRODUCT(K23:$K$23, X23:$X$23)-$AZ$3*SUMPRODUCT(K22:$K$22, W23:$W$23))/Z22</f>
        <v>50.936298205938051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574.29157315351438</v>
      </c>
      <c r="P23">
        <f t="shared" si="22"/>
        <v>28.71457865767572</v>
      </c>
      <c r="Q23" s="4">
        <f t="shared" si="23"/>
        <v>12.5</v>
      </c>
      <c r="R23">
        <f t="shared" si="0"/>
        <v>250000</v>
      </c>
      <c r="S23">
        <f t="shared" si="1"/>
        <v>51.578989696518221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40.852577491981052</v>
      </c>
      <c r="AC23">
        <f t="shared" si="2"/>
        <v>40.852577491981052</v>
      </c>
      <c r="AE23">
        <f t="shared" si="3"/>
        <v>454.86139091300146</v>
      </c>
      <c r="AF23">
        <f t="shared" si="4"/>
        <v>-22.743069545650076</v>
      </c>
      <c r="AG23">
        <f t="shared" si="4"/>
        <v>-9.9004889714665048</v>
      </c>
      <c r="AH23">
        <f t="shared" si="5"/>
        <v>-493.31728935896558</v>
      </c>
      <c r="AI23">
        <f t="shared" si="6"/>
        <v>-71.09945696308074</v>
      </c>
      <c r="AJ23">
        <f t="shared" si="7"/>
        <v>0</v>
      </c>
      <c r="AK23">
        <f t="shared" si="24"/>
        <v>33.10796292015327</v>
      </c>
      <c r="AL23">
        <f t="shared" si="8"/>
        <v>-37.991494042927471</v>
      </c>
      <c r="AN23">
        <f t="shared" si="9"/>
        <v>88.045347727939358</v>
      </c>
      <c r="AO23">
        <f t="shared" si="9"/>
        <v>-4.4022673863969688</v>
      </c>
      <c r="AP23">
        <f t="shared" si="9"/>
        <v>-1.9163903808580673</v>
      </c>
      <c r="AQ23">
        <f t="shared" si="9"/>
        <v>-95.489072384519034</v>
      </c>
      <c r="AR23">
        <f t="shared" si="9"/>
        <v>-13.762382423834717</v>
      </c>
      <c r="AS23">
        <f t="shared" si="9"/>
        <v>0</v>
      </c>
      <c r="AT23">
        <f t="shared" si="9"/>
        <v>6.408550310277163</v>
      </c>
      <c r="AU23">
        <f t="shared" si="9"/>
        <v>-7.3538321135575533</v>
      </c>
      <c r="AW23">
        <v>20</v>
      </c>
      <c r="AX23">
        <f>(R23*SUMPRODUCT(K$23:$K24, X$23:$X24)-$AZ$3*SUMPRODUCT(K$22:$K23, W$23:$W24))/Z23</f>
        <v>51.578989696518221</v>
      </c>
    </row>
    <row r="25" spans="5:50" x14ac:dyDescent="0.25">
      <c r="AN25" s="8">
        <f t="shared" ref="AN25:AU25" si="25">SUM(AN3:AN23)</f>
        <v>5007.870963784414</v>
      </c>
      <c r="AO25" s="8">
        <f t="shared" si="25"/>
        <v>-681.11222805435648</v>
      </c>
      <c r="AP25" s="8">
        <f t="shared" si="25"/>
        <v>-196.50105447058672</v>
      </c>
      <c r="AQ25" s="8">
        <f t="shared" si="25"/>
        <v>-3072.6010829397947</v>
      </c>
      <c r="AR25" s="8">
        <f t="shared" si="25"/>
        <v>1057.6565983196756</v>
      </c>
      <c r="AS25" s="8">
        <f t="shared" si="25"/>
        <v>-140.4925795339532</v>
      </c>
      <c r="AT25" s="8">
        <f t="shared" si="25"/>
        <v>403.29077127342498</v>
      </c>
      <c r="AU25" s="9">
        <f t="shared" si="25"/>
        <v>1320.4547900591472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1186.8912531731939</v>
      </c>
      <c r="K3">
        <v>1</v>
      </c>
      <c r="L3" s="2">
        <v>0</v>
      </c>
      <c r="O3">
        <f>$C$3</f>
        <v>1186.8912531731939</v>
      </c>
      <c r="P3">
        <f>O3*B5</f>
        <v>949.51300253855516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1186.8912531731939</v>
      </c>
      <c r="AF3">
        <f t="shared" ref="AF3:AG23" si="4">-$Z3*P3</f>
        <v>-949.51300253855516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137.37825063463879</v>
      </c>
      <c r="AJ3">
        <f t="shared" ref="AJ3:AJ23" si="7">AB3-AC3</f>
        <v>0</v>
      </c>
      <c r="AL3">
        <f t="shared" ref="AL3:AL23" si="8">SUM(AI3:AK3)</f>
        <v>137.37825063463879</v>
      </c>
      <c r="AN3">
        <f t="shared" ref="AN3:AU23" si="9">AE3*$K3</f>
        <v>1186.8912531731939</v>
      </c>
      <c r="AO3">
        <f t="shared" si="9"/>
        <v>-949.51300253855516</v>
      </c>
      <c r="AP3">
        <f t="shared" si="9"/>
        <v>-100</v>
      </c>
      <c r="AQ3">
        <f t="shared" si="9"/>
        <v>0</v>
      </c>
      <c r="AR3">
        <f t="shared" si="9"/>
        <v>137.37825063463879</v>
      </c>
      <c r="AS3">
        <f t="shared" si="9"/>
        <v>0</v>
      </c>
      <c r="AT3">
        <f t="shared" si="9"/>
        <v>0</v>
      </c>
      <c r="AU3">
        <f t="shared" si="9"/>
        <v>137.37825063463879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669.35508477080009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250000</v>
      </c>
      <c r="S4">
        <f t="shared" si="1"/>
        <v>346.06898279785139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342.11654140380051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-342.11654140380051</v>
      </c>
      <c r="AK4">
        <f>G4*MAX(0, SUM(AB4, AE4:AF4))</f>
        <v>0</v>
      </c>
      <c r="AL4">
        <f t="shared" si="8"/>
        <v>-697.3575414038005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-327.23854336699918</v>
      </c>
      <c r="AR4">
        <f t="shared" si="9"/>
        <v>-327.23854336699918</v>
      </c>
      <c r="AS4">
        <f t="shared" si="9"/>
        <v>-315.14864182550815</v>
      </c>
      <c r="AT4">
        <f t="shared" si="9"/>
        <v>0</v>
      </c>
      <c r="AU4">
        <f t="shared" si="9"/>
        <v>-642.38718519250733</v>
      </c>
      <c r="AW4">
        <v>1</v>
      </c>
      <c r="AX4">
        <f>(R4*SUMPRODUCT(K5:$K$23, X5:$X$23)-$AZ$3*SUMPRODUCT(K4:$K$22, W5:$W$23))/Z4</f>
        <v>346.06898279785139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1186.8912531731939</v>
      </c>
      <c r="P5">
        <f t="shared" ref="P5:P23" si="22">O5*$C$5</f>
        <v>59.344562658659697</v>
      </c>
      <c r="Q5" s="4">
        <f t="shared" ref="Q5:Q23" si="23">$C$8</f>
        <v>12.5</v>
      </c>
      <c r="R5">
        <f t="shared" si="0"/>
        <v>250000</v>
      </c>
      <c r="S5">
        <f t="shared" si="1"/>
        <v>656.88400425348243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342.11654140380051</v>
      </c>
      <c r="AC5">
        <f t="shared" si="2"/>
        <v>641.92884673541084</v>
      </c>
      <c r="AE5">
        <f t="shared" si="3"/>
        <v>1159.8695179306092</v>
      </c>
      <c r="AF5">
        <f t="shared" si="4"/>
        <v>-57.993475896530462</v>
      </c>
      <c r="AG5">
        <f t="shared" si="4"/>
        <v>-12.215414795054505</v>
      </c>
      <c r="AH5">
        <f t="shared" si="5"/>
        <v>-365.01550890986999</v>
      </c>
      <c r="AI5">
        <f t="shared" si="6"/>
        <v>724.645118329154</v>
      </c>
      <c r="AJ5">
        <f t="shared" si="7"/>
        <v>-299.81230533161033</v>
      </c>
      <c r="AK5">
        <f>G5*SUM(AB5, AE5:AF5)</f>
        <v>101.07948084065156</v>
      </c>
      <c r="AL5">
        <f t="shared" si="8"/>
        <v>525.91229383819518</v>
      </c>
      <c r="AN5">
        <f t="shared" si="9"/>
        <v>984.21928141938793</v>
      </c>
      <c r="AO5">
        <f t="shared" si="9"/>
        <v>-49.210964070969403</v>
      </c>
      <c r="AP5">
        <f t="shared" si="9"/>
        <v>-10.365516625765466</v>
      </c>
      <c r="AQ5">
        <f t="shared" si="9"/>
        <v>-309.73768715568349</v>
      </c>
      <c r="AR5">
        <f t="shared" si="9"/>
        <v>614.90511356696948</v>
      </c>
      <c r="AS5">
        <f t="shared" si="9"/>
        <v>-254.40883405629882</v>
      </c>
      <c r="AT5">
        <f t="shared" si="9"/>
        <v>85.772039407266035</v>
      </c>
      <c r="AU5">
        <f t="shared" si="9"/>
        <v>446.2683189179366</v>
      </c>
      <c r="AW5">
        <v>2</v>
      </c>
      <c r="AX5">
        <f>(R5*SUMPRODUCT(K6:$K$23, X6:$X$23)-$AZ$3*SUMPRODUCT(K5:$K$22, W6:$W$23))/Z5</f>
        <v>656.88400425348243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1186.8912531731939</v>
      </c>
      <c r="P6">
        <f t="shared" si="22"/>
        <v>59.344562658659697</v>
      </c>
      <c r="Q6" s="4">
        <f t="shared" si="23"/>
        <v>12.5</v>
      </c>
      <c r="R6">
        <f t="shared" si="0"/>
        <v>250000</v>
      </c>
      <c r="S6">
        <f t="shared" si="1"/>
        <v>931.9838297683292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641.92884673541084</v>
      </c>
      <c r="AC6">
        <f t="shared" si="2"/>
        <v>900.24264671563196</v>
      </c>
      <c r="AE6">
        <f t="shared" si="3"/>
        <v>1146.4685212251725</v>
      </c>
      <c r="AF6">
        <f t="shared" si="4"/>
        <v>-57.32342606125863</v>
      </c>
      <c r="AG6">
        <f t="shared" si="4"/>
        <v>-12.074279321715977</v>
      </c>
      <c r="AH6">
        <f t="shared" si="5"/>
        <v>-379.62650775967359</v>
      </c>
      <c r="AI6">
        <f t="shared" si="6"/>
        <v>697.44430808252423</v>
      </c>
      <c r="AJ6">
        <f t="shared" si="7"/>
        <v>-258.31379998022112</v>
      </c>
      <c r="AK6">
        <f>G6*SUM(AB6, AE6:AF6)</f>
        <v>121.17517593295274</v>
      </c>
      <c r="AL6">
        <f t="shared" si="8"/>
        <v>560.30568403525581</v>
      </c>
      <c r="AN6">
        <f t="shared" si="9"/>
        <v>896.16140338505818</v>
      </c>
      <c r="AO6">
        <f t="shared" si="9"/>
        <v>-44.808070169252915</v>
      </c>
      <c r="AP6">
        <f t="shared" si="9"/>
        <v>-9.4381161815492831</v>
      </c>
      <c r="AQ6">
        <f t="shared" si="9"/>
        <v>-296.74310079836846</v>
      </c>
      <c r="AR6">
        <f t="shared" si="9"/>
        <v>545.17211623588753</v>
      </c>
      <c r="AS6">
        <f t="shared" si="9"/>
        <v>-201.91645319369056</v>
      </c>
      <c r="AT6">
        <f t="shared" si="9"/>
        <v>94.71914292374899</v>
      </c>
      <c r="AU6">
        <f t="shared" si="9"/>
        <v>437.9748059659459</v>
      </c>
      <c r="AW6">
        <v>3</v>
      </c>
      <c r="AX6">
        <f>(R6*SUMPRODUCT(K7:$K$23, X7:$X$23)-$AZ$3*SUMPRODUCT(K6:$K$22, W7:$W$23))/Z6</f>
        <v>931.9838297683292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1186.8912531731939</v>
      </c>
      <c r="P7">
        <f t="shared" si="22"/>
        <v>59.344562658659697</v>
      </c>
      <c r="Q7" s="4">
        <f t="shared" si="23"/>
        <v>12.5</v>
      </c>
      <c r="R7">
        <f t="shared" si="0"/>
        <v>250000</v>
      </c>
      <c r="S7">
        <f t="shared" si="1"/>
        <v>1173.1262471536979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900.24264671563196</v>
      </c>
      <c r="AC7">
        <f t="shared" si="2"/>
        <v>1119.9789874837106</v>
      </c>
      <c r="AE7">
        <f t="shared" si="3"/>
        <v>1133.1203842786649</v>
      </c>
      <c r="AF7">
        <f t="shared" si="4"/>
        <v>-56.656019213933249</v>
      </c>
      <c r="AG7">
        <f t="shared" si="4"/>
        <v>-11.933700552275001</v>
      </c>
      <c r="AH7">
        <f t="shared" si="5"/>
        <v>-396.71952447630667</v>
      </c>
      <c r="AI7">
        <f t="shared" si="6"/>
        <v>667.81114003615005</v>
      </c>
      <c r="AJ7">
        <f t="shared" si="7"/>
        <v>-219.73634076807866</v>
      </c>
      <c r="AK7">
        <f>G7*SUM(AB7, AE7:AF7)</f>
        <v>138.36949082462547</v>
      </c>
      <c r="AL7">
        <f t="shared" si="8"/>
        <v>586.44429009269686</v>
      </c>
      <c r="AN7">
        <f t="shared" si="9"/>
        <v>815.90861721658803</v>
      </c>
      <c r="AO7">
        <f t="shared" si="9"/>
        <v>-40.795430860829406</v>
      </c>
      <c r="AP7">
        <f t="shared" si="9"/>
        <v>-8.5929167376879398</v>
      </c>
      <c r="AQ7">
        <f t="shared" si="9"/>
        <v>-285.65974377412874</v>
      </c>
      <c r="AR7">
        <f t="shared" si="9"/>
        <v>480.86052584394201</v>
      </c>
      <c r="AS7">
        <f t="shared" si="9"/>
        <v>-158.22217695116944</v>
      </c>
      <c r="AT7">
        <f t="shared" si="9"/>
        <v>99.633597180014334</v>
      </c>
      <c r="AU7">
        <f t="shared" si="9"/>
        <v>422.27194607278687</v>
      </c>
      <c r="AW7">
        <v>4</v>
      </c>
      <c r="AX7">
        <f>(R7*SUMPRODUCT(K8:$K$23, X8:$X$23)-$AZ$3*SUMPRODUCT(K7:$K$22, W8:$W$23))/Z7</f>
        <v>1173.1262471536979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1186.8912531731939</v>
      </c>
      <c r="P8">
        <f t="shared" si="22"/>
        <v>59.344562658659697</v>
      </c>
      <c r="Q8" s="4">
        <f t="shared" si="23"/>
        <v>12.5</v>
      </c>
      <c r="R8">
        <f t="shared" si="0"/>
        <v>250000</v>
      </c>
      <c r="S8">
        <f t="shared" si="1"/>
        <v>1383.8351264538644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1119.9789874837106</v>
      </c>
      <c r="AC8">
        <f t="shared" si="2"/>
        <v>1305.639940302362</v>
      </c>
      <c r="AE8">
        <f t="shared" si="3"/>
        <v>1119.824605774746</v>
      </c>
      <c r="AF8">
        <f t="shared" si="4"/>
        <v>-55.991230288737299</v>
      </c>
      <c r="AG8">
        <f t="shared" si="4"/>
        <v>-11.793673207010931</v>
      </c>
      <c r="AH8">
        <f t="shared" si="5"/>
        <v>-413.80679482640073</v>
      </c>
      <c r="AI8">
        <f t="shared" si="6"/>
        <v>638.23290745259703</v>
      </c>
      <c r="AJ8">
        <f t="shared" si="7"/>
        <v>-185.66095281865137</v>
      </c>
      <c r="AK8">
        <f t="shared" ref="AK8:AK23" si="24">G8*SUM(AB8:AB8, AE8:AF8)</f>
        <v>152.86686540788037</v>
      </c>
      <c r="AL8">
        <f t="shared" si="8"/>
        <v>605.43882004182603</v>
      </c>
      <c r="AN8">
        <f t="shared" si="9"/>
        <v>742.77425163647945</v>
      </c>
      <c r="AO8">
        <f t="shared" si="9"/>
        <v>-37.138712581823974</v>
      </c>
      <c r="AP8">
        <f t="shared" si="9"/>
        <v>-7.8226864682278956</v>
      </c>
      <c r="AQ8">
        <f t="shared" si="9"/>
        <v>-274.47604809203204</v>
      </c>
      <c r="AR8">
        <f t="shared" si="9"/>
        <v>423.33680449439555</v>
      </c>
      <c r="AS8">
        <f t="shared" si="9"/>
        <v>-123.14801315924029</v>
      </c>
      <c r="AT8">
        <f t="shared" si="9"/>
        <v>101.39585339330594</v>
      </c>
      <c r="AU8">
        <f t="shared" si="9"/>
        <v>401.58464472846123</v>
      </c>
      <c r="AW8">
        <v>5</v>
      </c>
      <c r="AX8">
        <f>(R8*SUMPRODUCT(K9:$K$23, X9:$X$23)-$AZ$3*SUMPRODUCT(K8:$K$22, W9:$W$23))/Z8</f>
        <v>1383.8351264538644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1186.8912531731939</v>
      </c>
      <c r="P9">
        <f t="shared" si="22"/>
        <v>59.344562658659697</v>
      </c>
      <c r="Q9" s="4">
        <f t="shared" si="23"/>
        <v>12.5</v>
      </c>
      <c r="R9">
        <f t="shared" si="0"/>
        <v>250000</v>
      </c>
      <c r="S9">
        <f t="shared" si="1"/>
        <v>1566.856975690911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1305.639940302362</v>
      </c>
      <c r="AC9">
        <f t="shared" si="2"/>
        <v>1460.8318257369137</v>
      </c>
      <c r="AE9">
        <f t="shared" si="3"/>
        <v>1106.577398718619</v>
      </c>
      <c r="AF9">
        <f t="shared" si="4"/>
        <v>-55.328869935930939</v>
      </c>
      <c r="AG9">
        <f t="shared" si="4"/>
        <v>-11.654157402375183</v>
      </c>
      <c r="AH9">
        <f t="shared" si="5"/>
        <v>-431.58145131278422</v>
      </c>
      <c r="AI9">
        <f t="shared" si="6"/>
        <v>608.01292006752863</v>
      </c>
      <c r="AJ9">
        <f t="shared" si="7"/>
        <v>-155.19188543455175</v>
      </c>
      <c r="AK9">
        <f t="shared" si="24"/>
        <v>164.98219283595353</v>
      </c>
      <c r="AL9">
        <f t="shared" si="8"/>
        <v>617.80322746893034</v>
      </c>
      <c r="AN9">
        <f t="shared" si="9"/>
        <v>676.12967466691055</v>
      </c>
      <c r="AO9">
        <f t="shared" si="9"/>
        <v>-33.806483733345523</v>
      </c>
      <c r="AP9">
        <f t="shared" si="9"/>
        <v>-7.1208048005583384</v>
      </c>
      <c r="AQ9">
        <f t="shared" si="9"/>
        <v>-263.70051169153351</v>
      </c>
      <c r="AR9">
        <f t="shared" si="9"/>
        <v>371.50187444147326</v>
      </c>
      <c r="AS9">
        <f t="shared" si="9"/>
        <v>-94.823768433471813</v>
      </c>
      <c r="AT9">
        <f t="shared" si="9"/>
        <v>100.80574255102023</v>
      </c>
      <c r="AU9">
        <f t="shared" si="9"/>
        <v>377.48384855902162</v>
      </c>
      <c r="AW9">
        <v>6</v>
      </c>
      <c r="AX9">
        <f>(R9*SUMPRODUCT(K10:$K$23, X10:$X$23)-$AZ$3*SUMPRODUCT(K9:$K$22, W10:$W$23))/Z9</f>
        <v>1566.856975690911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1186.8912531731939</v>
      </c>
      <c r="P10">
        <f t="shared" si="22"/>
        <v>59.344562658659697</v>
      </c>
      <c r="Q10" s="4">
        <f t="shared" si="23"/>
        <v>12.5</v>
      </c>
      <c r="R10">
        <f t="shared" si="0"/>
        <v>250000</v>
      </c>
      <c r="S10">
        <f t="shared" si="1"/>
        <v>1723.3457610812309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1460.8318257369137</v>
      </c>
      <c r="AC10">
        <f t="shared" si="2"/>
        <v>1587.5460047370634</v>
      </c>
      <c r="AE10">
        <f t="shared" si="3"/>
        <v>1093.3641464091868</v>
      </c>
      <c r="AF10">
        <f t="shared" si="4"/>
        <v>-54.668207320459345</v>
      </c>
      <c r="AG10">
        <f t="shared" si="4"/>
        <v>-11.51499919944267</v>
      </c>
      <c r="AH10">
        <f t="shared" si="5"/>
        <v>-452.33257817523997</v>
      </c>
      <c r="AI10">
        <f t="shared" si="6"/>
        <v>574.84836171404493</v>
      </c>
      <c r="AJ10">
        <f t="shared" si="7"/>
        <v>-126.71417900014967</v>
      </c>
      <c r="AK10">
        <f t="shared" si="24"/>
        <v>174.96694353779492</v>
      </c>
      <c r="AL10">
        <f t="shared" si="8"/>
        <v>623.10112625169018</v>
      </c>
      <c r="AN10">
        <f t="shared" si="9"/>
        <v>615.39561405713198</v>
      </c>
      <c r="AO10">
        <f t="shared" si="9"/>
        <v>-30.7697807028566</v>
      </c>
      <c r="AP10">
        <f t="shared" si="9"/>
        <v>-6.4811710046292257</v>
      </c>
      <c r="AQ10">
        <f t="shared" si="9"/>
        <v>-254.59357307297427</v>
      </c>
      <c r="AR10">
        <f t="shared" si="9"/>
        <v>323.55108927667192</v>
      </c>
      <c r="AS10">
        <f t="shared" si="9"/>
        <v>-71.320566209932224</v>
      </c>
      <c r="AT10">
        <f t="shared" si="9"/>
        <v>98.479440735058049</v>
      </c>
      <c r="AU10">
        <f t="shared" si="9"/>
        <v>350.70996380179776</v>
      </c>
      <c r="AW10">
        <v>7</v>
      </c>
      <c r="AX10">
        <f>(R10*SUMPRODUCT(K11:$K$23, X11:$X$23)-$AZ$3*SUMPRODUCT(K10:$K$22, W11:$W$23))/Z10</f>
        <v>1723.3457610812309</v>
      </c>
    </row>
    <row r="11" spans="1:52" x14ac:dyDescent="0.25">
      <c r="A11" t="s">
        <v>33</v>
      </c>
      <c r="C11" s="7">
        <f>AU25</f>
        <v>2709.4608162456952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1186.8912531731939</v>
      </c>
      <c r="P11">
        <f t="shared" si="22"/>
        <v>59.344562658659697</v>
      </c>
      <c r="Q11" s="4">
        <f t="shared" si="23"/>
        <v>12.5</v>
      </c>
      <c r="R11">
        <f t="shared" si="0"/>
        <v>250000</v>
      </c>
      <c r="S11">
        <f t="shared" si="1"/>
        <v>1856.6675948271575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1587.5460047370634</v>
      </c>
      <c r="AC11">
        <f t="shared" si="2"/>
        <v>1689.7512093673672</v>
      </c>
      <c r="AE11">
        <f t="shared" si="3"/>
        <v>1080.1884710136587</v>
      </c>
      <c r="AF11">
        <f t="shared" si="4"/>
        <v>-54.009423550682939</v>
      </c>
      <c r="AG11">
        <f t="shared" si="4"/>
        <v>-11.376236745844851</v>
      </c>
      <c r="AH11">
        <f t="shared" si="5"/>
        <v>-472.24923206781494</v>
      </c>
      <c r="AI11">
        <f t="shared" si="6"/>
        <v>542.55357864931602</v>
      </c>
      <c r="AJ11">
        <f t="shared" si="7"/>
        <v>-102.2052046303038</v>
      </c>
      <c r="AK11">
        <f t="shared" si="24"/>
        <v>182.96075365400276</v>
      </c>
      <c r="AL11">
        <f t="shared" si="8"/>
        <v>623.30912767301493</v>
      </c>
      <c r="AN11">
        <f t="shared" si="9"/>
        <v>560.05473440002186</v>
      </c>
      <c r="AO11">
        <f t="shared" si="9"/>
        <v>-28.002736720001096</v>
      </c>
      <c r="AP11">
        <f t="shared" si="9"/>
        <v>-5.8983366515539704</v>
      </c>
      <c r="AQ11">
        <f t="shared" si="9"/>
        <v>-244.85117674710864</v>
      </c>
      <c r="AR11">
        <f t="shared" si="9"/>
        <v>281.3024842813582</v>
      </c>
      <c r="AS11">
        <f t="shared" si="9"/>
        <v>-52.991223540656442</v>
      </c>
      <c r="AT11">
        <f t="shared" si="9"/>
        <v>94.861257125956371</v>
      </c>
      <c r="AU11">
        <f t="shared" si="9"/>
        <v>323.1725178666581</v>
      </c>
      <c r="AW11">
        <v>8</v>
      </c>
      <c r="AX11">
        <f>(R11*SUMPRODUCT(K12:$K$23, X12:$X$23)-$AZ$3*SUMPRODUCT(K11:$K$22, W12:$W$23))/Z11</f>
        <v>1856.6675948271575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1186.8912531731939</v>
      </c>
      <c r="P12">
        <f t="shared" si="22"/>
        <v>59.344562658659697</v>
      </c>
      <c r="Q12" s="4">
        <f t="shared" si="23"/>
        <v>12.5</v>
      </c>
      <c r="R12">
        <f t="shared" si="0"/>
        <v>250000</v>
      </c>
      <c r="S12">
        <f t="shared" si="1"/>
        <v>1967.7951192557505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1689.7512093673672</v>
      </c>
      <c r="AC12">
        <f t="shared" si="2"/>
        <v>1769.0814881868905</v>
      </c>
      <c r="AE12">
        <f t="shared" si="3"/>
        <v>1067.0355485350415</v>
      </c>
      <c r="AF12">
        <f t="shared" si="4"/>
        <v>-53.351777426752079</v>
      </c>
      <c r="AG12">
        <f t="shared" si="4"/>
        <v>-11.237713919475414</v>
      </c>
      <c r="AH12">
        <f t="shared" si="5"/>
        <v>-495.20917821977076</v>
      </c>
      <c r="AI12">
        <f t="shared" si="6"/>
        <v>507.23687896904329</v>
      </c>
      <c r="AJ12">
        <f t="shared" si="7"/>
        <v>-79.330278819523301</v>
      </c>
      <c r="AK12">
        <f t="shared" si="24"/>
        <v>189.24044863329598</v>
      </c>
      <c r="AL12">
        <f t="shared" si="8"/>
        <v>617.147048782816</v>
      </c>
      <c r="AN12">
        <f t="shared" si="9"/>
        <v>509.62554672211223</v>
      </c>
      <c r="AO12">
        <f t="shared" si="9"/>
        <v>-25.481277336105617</v>
      </c>
      <c r="AP12">
        <f t="shared" si="9"/>
        <v>-5.3672308368564847</v>
      </c>
      <c r="AQ12">
        <f t="shared" si="9"/>
        <v>-236.51625153308632</v>
      </c>
      <c r="AR12">
        <f t="shared" si="9"/>
        <v>242.26078701606386</v>
      </c>
      <c r="AS12">
        <f t="shared" si="9"/>
        <v>-37.888837696666002</v>
      </c>
      <c r="AT12">
        <f t="shared" si="9"/>
        <v>90.382899828490679</v>
      </c>
      <c r="AU12">
        <f t="shared" si="9"/>
        <v>294.75484914788859</v>
      </c>
      <c r="AW12">
        <v>9</v>
      </c>
      <c r="AX12">
        <f>(R12*SUMPRODUCT(K13:$K$23, X13:$X$23)-$AZ$3*SUMPRODUCT(K12:$K$22, W13:$W$23))/Z12</f>
        <v>1967.7951192557505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1186.8912531731939</v>
      </c>
      <c r="P13">
        <f t="shared" si="22"/>
        <v>59.344562658659697</v>
      </c>
      <c r="Q13" s="4">
        <f t="shared" si="23"/>
        <v>12.5</v>
      </c>
      <c r="R13">
        <f t="shared" si="0"/>
        <v>250000</v>
      </c>
      <c r="S13">
        <f t="shared" si="1"/>
        <v>2058.4861447010267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1769.0814881868905</v>
      </c>
      <c r="AC13">
        <f t="shared" si="2"/>
        <v>1827.8287245296717</v>
      </c>
      <c r="AE13">
        <f t="shared" si="3"/>
        <v>1053.8977544384056</v>
      </c>
      <c r="AF13">
        <f t="shared" si="4"/>
        <v>-52.694887721920281</v>
      </c>
      <c r="AG13">
        <f t="shared" si="4"/>
        <v>-11.099350420908131</v>
      </c>
      <c r="AH13">
        <f t="shared" si="5"/>
        <v>-519.72718745058035</v>
      </c>
      <c r="AI13">
        <f t="shared" si="6"/>
        <v>470.37632884499692</v>
      </c>
      <c r="AJ13">
        <f t="shared" si="7"/>
        <v>-58.747236342781207</v>
      </c>
      <c r="AK13">
        <f t="shared" si="24"/>
        <v>193.91990484323634</v>
      </c>
      <c r="AL13">
        <f t="shared" si="8"/>
        <v>605.54899734545211</v>
      </c>
      <c r="AN13">
        <f t="shared" si="9"/>
        <v>463.67336382076724</v>
      </c>
      <c r="AO13">
        <f t="shared" si="9"/>
        <v>-23.183668191038361</v>
      </c>
      <c r="AP13">
        <f t="shared" si="9"/>
        <v>-4.8832755589562309</v>
      </c>
      <c r="AQ13">
        <f t="shared" si="9"/>
        <v>-228.65942380030108</v>
      </c>
      <c r="AR13">
        <f t="shared" si="9"/>
        <v>206.94699627047157</v>
      </c>
      <c r="AS13">
        <f t="shared" si="9"/>
        <v>-25.84646240635195</v>
      </c>
      <c r="AT13">
        <f t="shared" si="9"/>
        <v>85.317094767300347</v>
      </c>
      <c r="AU13">
        <f t="shared" si="9"/>
        <v>266.41762863141997</v>
      </c>
      <c r="AW13">
        <v>10</v>
      </c>
      <c r="AX13">
        <f>(R13*SUMPRODUCT(K14:$K$23, X14:$X$23)-$AZ$3*SUMPRODUCT(K13:$K$22, W14:$W$23))/Z13</f>
        <v>2058.4861447010267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1186.8912531731939</v>
      </c>
      <c r="P14">
        <f t="shared" si="22"/>
        <v>59.344562658659697</v>
      </c>
      <c r="Q14" s="4">
        <f t="shared" si="23"/>
        <v>12.5</v>
      </c>
      <c r="R14">
        <f t="shared" si="0"/>
        <v>250000</v>
      </c>
      <c r="S14">
        <f t="shared" si="1"/>
        <v>2130.2383499579805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1827.8287245296717</v>
      </c>
      <c r="AC14">
        <f t="shared" si="2"/>
        <v>1867.9717201449641</v>
      </c>
      <c r="AE14">
        <f t="shared" si="3"/>
        <v>1040.7658353623553</v>
      </c>
      <c r="AF14">
        <f t="shared" si="4"/>
        <v>-52.038291768117766</v>
      </c>
      <c r="AG14">
        <f t="shared" si="4"/>
        <v>-10.961048796381226</v>
      </c>
      <c r="AH14">
        <f t="shared" si="5"/>
        <v>-546.16240635650024</v>
      </c>
      <c r="AI14">
        <f t="shared" si="6"/>
        <v>431.60408844135611</v>
      </c>
      <c r="AJ14">
        <f t="shared" si="7"/>
        <v>-40.142995615292421</v>
      </c>
      <c r="AK14">
        <f t="shared" si="24"/>
        <v>197.15893876867366</v>
      </c>
      <c r="AL14">
        <f t="shared" si="8"/>
        <v>588.62003159473738</v>
      </c>
      <c r="AN14">
        <f t="shared" si="9"/>
        <v>421.80144511555534</v>
      </c>
      <c r="AO14">
        <f t="shared" si="9"/>
        <v>-21.090072255777766</v>
      </c>
      <c r="AP14">
        <f t="shared" si="9"/>
        <v>-4.442292459269698</v>
      </c>
      <c r="AQ14">
        <f t="shared" si="9"/>
        <v>-221.34863044265293</v>
      </c>
      <c r="AR14">
        <f t="shared" si="9"/>
        <v>174.92044995785494</v>
      </c>
      <c r="AS14">
        <f t="shared" si="9"/>
        <v>-16.269148146953277</v>
      </c>
      <c r="AT14">
        <f t="shared" si="9"/>
        <v>79.904549577304294</v>
      </c>
      <c r="AU14">
        <f t="shared" si="9"/>
        <v>238.55585138820595</v>
      </c>
      <c r="AW14">
        <v>11</v>
      </c>
      <c r="AX14">
        <f>(R14*SUMPRODUCT(K15:$K$23, X15:$X$23)-$AZ$3*SUMPRODUCT(K14:$K$22, W15:$W$23))/Z14</f>
        <v>2130.2383499579805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1186.8912531731939</v>
      </c>
      <c r="P15">
        <f t="shared" si="22"/>
        <v>59.344562658659697</v>
      </c>
      <c r="Q15" s="4">
        <f t="shared" si="23"/>
        <v>12.5</v>
      </c>
      <c r="R15">
        <f t="shared" si="0"/>
        <v>250000</v>
      </c>
      <c r="S15">
        <f t="shared" si="1"/>
        <v>2184.8051767411293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1867.9717201449641</v>
      </c>
      <c r="AC15">
        <f t="shared" si="2"/>
        <v>1891.6481252803114</v>
      </c>
      <c r="AE15">
        <f t="shared" si="3"/>
        <v>1027.6342430337879</v>
      </c>
      <c r="AF15">
        <f t="shared" si="4"/>
        <v>-51.381712151689399</v>
      </c>
      <c r="AG15">
        <f t="shared" si="4"/>
        <v>-10.822750613065573</v>
      </c>
      <c r="AH15">
        <f t="shared" si="5"/>
        <v>-573.75390703681592</v>
      </c>
      <c r="AI15">
        <f t="shared" si="6"/>
        <v>391.6758732322171</v>
      </c>
      <c r="AJ15">
        <f t="shared" si="7"/>
        <v>-23.676405135347295</v>
      </c>
      <c r="AK15">
        <f t="shared" si="24"/>
        <v>199.09569757189439</v>
      </c>
      <c r="AL15">
        <f t="shared" si="8"/>
        <v>567.09516566876414</v>
      </c>
      <c r="AN15">
        <f t="shared" si="9"/>
        <v>383.64979480880635</v>
      </c>
      <c r="AO15">
        <f t="shared" si="9"/>
        <v>-19.182489740440321</v>
      </c>
      <c r="AP15">
        <f t="shared" si="9"/>
        <v>-4.0404901647803211</v>
      </c>
      <c r="AQ15">
        <f t="shared" si="9"/>
        <v>-214.20127851674556</v>
      </c>
      <c r="AR15">
        <f t="shared" si="9"/>
        <v>146.22553638684019</v>
      </c>
      <c r="AS15">
        <f t="shared" si="9"/>
        <v>-8.8391838181354778</v>
      </c>
      <c r="AT15">
        <f t="shared" si="9"/>
        <v>74.328997927584652</v>
      </c>
      <c r="AU15">
        <f t="shared" si="9"/>
        <v>211.71535049628937</v>
      </c>
      <c r="AW15">
        <v>12</v>
      </c>
      <c r="AX15">
        <f>(R15*SUMPRODUCT(K16:$K$23, X16:$X$23)-$AZ$3*SUMPRODUCT(K15:$K$22, W16:$W$23))/Z15</f>
        <v>2184.8051767411293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1186.8912531731939</v>
      </c>
      <c r="P16">
        <f t="shared" si="22"/>
        <v>59.344562658659697</v>
      </c>
      <c r="Q16" s="4">
        <f t="shared" si="23"/>
        <v>12.5</v>
      </c>
      <c r="R16">
        <f t="shared" si="0"/>
        <v>250000</v>
      </c>
      <c r="S16">
        <f t="shared" si="1"/>
        <v>2222.2307563334421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1891.6481252803114</v>
      </c>
      <c r="AC16">
        <f t="shared" si="2"/>
        <v>1899.4199831927285</v>
      </c>
      <c r="AE16">
        <f t="shared" si="3"/>
        <v>1014.4783379172865</v>
      </c>
      <c r="AF16">
        <f t="shared" si="4"/>
        <v>-50.723916895864321</v>
      </c>
      <c r="AG16">
        <f t="shared" si="4"/>
        <v>-10.68419637440503</v>
      </c>
      <c r="AH16">
        <f t="shared" si="5"/>
        <v>-606.5346505977642</v>
      </c>
      <c r="AI16">
        <f t="shared" si="6"/>
        <v>346.53557404925289</v>
      </c>
      <c r="AJ16">
        <f t="shared" si="7"/>
        <v>-7.7718579124170901</v>
      </c>
      <c r="AK16">
        <f t="shared" si="24"/>
        <v>199.87817824112136</v>
      </c>
      <c r="AL16">
        <f t="shared" si="8"/>
        <v>538.64189437795721</v>
      </c>
      <c r="AN16">
        <f t="shared" si="9"/>
        <v>348.88359411304862</v>
      </c>
      <c r="AO16">
        <f t="shared" si="9"/>
        <v>-17.444179705652431</v>
      </c>
      <c r="AP16">
        <f t="shared" si="9"/>
        <v>-3.6743424595587055</v>
      </c>
      <c r="AQ16">
        <f t="shared" si="9"/>
        <v>-208.58995302855183</v>
      </c>
      <c r="AR16">
        <f t="shared" si="9"/>
        <v>119.17511891928562</v>
      </c>
      <c r="AS16">
        <f t="shared" si="9"/>
        <v>-2.6727763620725868</v>
      </c>
      <c r="AT16">
        <f t="shared" si="9"/>
        <v>68.738990871598688</v>
      </c>
      <c r="AU16">
        <f t="shared" si="9"/>
        <v>185.24133342881174</v>
      </c>
      <c r="AW16">
        <v>13</v>
      </c>
      <c r="AX16">
        <f>(R16*SUMPRODUCT(K17:$K$23, X17:$X$23)-$AZ$3*SUMPRODUCT(K16:$K$22, W17:$W$23))/Z16</f>
        <v>2222.2307563334421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1186.8912531731939</v>
      </c>
      <c r="P17">
        <f t="shared" si="22"/>
        <v>59.344562658659697</v>
      </c>
      <c r="Q17" s="4">
        <f t="shared" si="23"/>
        <v>12.5</v>
      </c>
      <c r="R17">
        <f t="shared" si="0"/>
        <v>250000</v>
      </c>
      <c r="S17">
        <f t="shared" si="1"/>
        <v>2242.9086661612605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1899.4199831927285</v>
      </c>
      <c r="AC17">
        <f t="shared" si="2"/>
        <v>1892.1450681072183</v>
      </c>
      <c r="AE17">
        <f t="shared" si="3"/>
        <v>1001.2759168276308</v>
      </c>
      <c r="AF17">
        <f t="shared" si="4"/>
        <v>-50.063795841381541</v>
      </c>
      <c r="AG17">
        <f t="shared" si="4"/>
        <v>-10.545152242788522</v>
      </c>
      <c r="AH17">
        <f t="shared" si="5"/>
        <v>-644.04335744913521</v>
      </c>
      <c r="AI17">
        <f t="shared" si="6"/>
        <v>296.62361129432554</v>
      </c>
      <c r="AJ17">
        <f t="shared" si="7"/>
        <v>7.2749150855102016</v>
      </c>
      <c r="AK17">
        <f t="shared" si="24"/>
        <v>199.54424729252844</v>
      </c>
      <c r="AL17">
        <f t="shared" si="8"/>
        <v>503.44277367236418</v>
      </c>
      <c r="AN17">
        <f t="shared" si="9"/>
        <v>317.19980159700265</v>
      </c>
      <c r="AO17">
        <f t="shared" si="9"/>
        <v>-15.859990079850133</v>
      </c>
      <c r="AP17">
        <f t="shared" si="9"/>
        <v>-3.3406577977232357</v>
      </c>
      <c r="AQ17">
        <f t="shared" si="9"/>
        <v>-204.03009976509966</v>
      </c>
      <c r="AR17">
        <f t="shared" si="9"/>
        <v>93.969053954329624</v>
      </c>
      <c r="AS17">
        <f t="shared" si="9"/>
        <v>2.3046610659228808</v>
      </c>
      <c r="AT17">
        <f t="shared" si="9"/>
        <v>63.214738901894037</v>
      </c>
      <c r="AU17">
        <f t="shared" si="9"/>
        <v>159.48845392214653</v>
      </c>
      <c r="AW17">
        <v>14</v>
      </c>
      <c r="AX17">
        <f>(R17*SUMPRODUCT(K18:$K$23, X18:$X$23)-$AZ$3*SUMPRODUCT(K17:$K$22, W18:$W$23))/Z17</f>
        <v>2242.9086661612605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1186.8912531731939</v>
      </c>
      <c r="P18">
        <f t="shared" si="22"/>
        <v>59.344562658659697</v>
      </c>
      <c r="Q18" s="4">
        <f t="shared" si="23"/>
        <v>12.5</v>
      </c>
      <c r="R18">
        <f t="shared" si="0"/>
        <v>250000</v>
      </c>
      <c r="S18">
        <f t="shared" si="1"/>
        <v>2143.6470300596652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1892.1450681072183</v>
      </c>
      <c r="AC18">
        <f t="shared" si="2"/>
        <v>1781.8249722279395</v>
      </c>
      <c r="AE18">
        <f t="shared" si="3"/>
        <v>986.55816212618151</v>
      </c>
      <c r="AF18">
        <f t="shared" si="4"/>
        <v>-49.327908106309074</v>
      </c>
      <c r="AG18">
        <f t="shared" si="4"/>
        <v>-10.390149049971773</v>
      </c>
      <c r="AH18">
        <f t="shared" si="5"/>
        <v>-991.03340777726544</v>
      </c>
      <c r="AI18">
        <f t="shared" si="6"/>
        <v>-64.19330280736483</v>
      </c>
      <c r="AJ18">
        <f t="shared" si="7"/>
        <v>110.32009587927882</v>
      </c>
      <c r="AK18">
        <f t="shared" si="24"/>
        <v>198.05627254889637</v>
      </c>
      <c r="AL18">
        <f t="shared" si="8"/>
        <v>244.18306562081037</v>
      </c>
      <c r="AN18">
        <f t="shared" si="9"/>
        <v>287.90101597436961</v>
      </c>
      <c r="AO18">
        <f t="shared" si="9"/>
        <v>-14.395050798718479</v>
      </c>
      <c r="AP18">
        <f t="shared" si="9"/>
        <v>-3.0320913479294807</v>
      </c>
      <c r="AQ18">
        <f t="shared" si="9"/>
        <v>-289.20699855010054</v>
      </c>
      <c r="AR18">
        <f t="shared" si="9"/>
        <v>-18.733124722378925</v>
      </c>
      <c r="AS18">
        <f t="shared" si="9"/>
        <v>32.194014408216866</v>
      </c>
      <c r="AT18">
        <f t="shared" si="9"/>
        <v>57.797506802879134</v>
      </c>
      <c r="AU18">
        <f t="shared" si="9"/>
        <v>71.258396488717082</v>
      </c>
      <c r="AW18">
        <v>15</v>
      </c>
      <c r="AX18">
        <f>(R18*SUMPRODUCT(K19:$K$23, X19:$X$23)-$AZ$3*SUMPRODUCT(K18:$K$22, W19:$W$23))/Z18</f>
        <v>2143.6470300596652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1186.8912531731939</v>
      </c>
      <c r="P19">
        <f t="shared" si="22"/>
        <v>59.344562658659697</v>
      </c>
      <c r="Q19" s="4">
        <f t="shared" si="23"/>
        <v>12.5</v>
      </c>
      <c r="R19">
        <f t="shared" si="0"/>
        <v>250000</v>
      </c>
      <c r="S19">
        <f t="shared" si="1"/>
        <v>1930.8077776571379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1781.8249722279395</v>
      </c>
      <c r="AC19">
        <f t="shared" si="2"/>
        <v>1578.3507847366075</v>
      </c>
      <c r="AE19">
        <f t="shared" si="3"/>
        <v>970.23161110115529</v>
      </c>
      <c r="AF19">
        <f t="shared" si="4"/>
        <v>-48.511580555057762</v>
      </c>
      <c r="AG19">
        <f t="shared" si="4"/>
        <v>-10.218202473343791</v>
      </c>
      <c r="AH19">
        <f t="shared" si="5"/>
        <v>-1360.9017225653031</v>
      </c>
      <c r="AI19">
        <f t="shared" si="6"/>
        <v>-449.39989449254938</v>
      </c>
      <c r="AJ19">
        <f t="shared" si="7"/>
        <v>203.47418749133203</v>
      </c>
      <c r="AK19">
        <f t="shared" si="24"/>
        <v>189.24815019418261</v>
      </c>
      <c r="AL19">
        <f t="shared" si="8"/>
        <v>-56.677556807034733</v>
      </c>
      <c r="AN19">
        <f t="shared" si="9"/>
        <v>260.81783802549234</v>
      </c>
      <c r="AO19">
        <f t="shared" si="9"/>
        <v>-13.040891901274616</v>
      </c>
      <c r="AP19">
        <f t="shared" si="9"/>
        <v>-2.7468590459339368</v>
      </c>
      <c r="AQ19">
        <f t="shared" si="9"/>
        <v>-365.8378483894237</v>
      </c>
      <c r="AR19">
        <f t="shared" si="9"/>
        <v>-120.8077613111399</v>
      </c>
      <c r="AS19">
        <f t="shared" si="9"/>
        <v>54.697968060690108</v>
      </c>
      <c r="AT19">
        <f t="shared" si="9"/>
        <v>50.873722129039372</v>
      </c>
      <c r="AU19">
        <f t="shared" si="9"/>
        <v>-15.236071121410427</v>
      </c>
      <c r="AW19">
        <v>16</v>
      </c>
      <c r="AX19">
        <f>(R19*SUMPRODUCT(K20:$K$23, X20:$X$23)-$AZ$3*SUMPRODUCT(K19:$K$22, W20:$W$23))/Z19</f>
        <v>1930.8077776571379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1186.8912531731939</v>
      </c>
      <c r="P20">
        <f t="shared" si="22"/>
        <v>59.344562658659697</v>
      </c>
      <c r="Q20" s="4">
        <f t="shared" si="23"/>
        <v>12.5</v>
      </c>
      <c r="R20">
        <f t="shared" si="0"/>
        <v>250000</v>
      </c>
      <c r="S20">
        <f t="shared" si="1"/>
        <v>1612.2464331381393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1578.3507847366075</v>
      </c>
      <c r="AC20">
        <f t="shared" si="2"/>
        <v>1293.5128058028899</v>
      </c>
      <c r="AE20">
        <f t="shared" si="3"/>
        <v>952.24836818939536</v>
      </c>
      <c r="AF20">
        <f t="shared" si="4"/>
        <v>-47.612418409469768</v>
      </c>
      <c r="AG20">
        <f t="shared" si="4"/>
        <v>-10.028808090500362</v>
      </c>
      <c r="AH20">
        <f t="shared" si="5"/>
        <v>-1744.2471621997847</v>
      </c>
      <c r="AI20">
        <f t="shared" si="6"/>
        <v>-849.64002051035948</v>
      </c>
      <c r="AJ20">
        <f t="shared" si="7"/>
        <v>284.83797893371752</v>
      </c>
      <c r="AK20">
        <f t="shared" si="24"/>
        <v>173.80907141615734</v>
      </c>
      <c r="AL20">
        <f t="shared" si="8"/>
        <v>-390.99297016048462</v>
      </c>
      <c r="AN20">
        <f t="shared" si="9"/>
        <v>235.8052523441005</v>
      </c>
      <c r="AO20">
        <f t="shared" si="9"/>
        <v>-11.790262617205025</v>
      </c>
      <c r="AP20">
        <f t="shared" si="9"/>
        <v>-2.4834336308577889</v>
      </c>
      <c r="AQ20">
        <f t="shared" si="9"/>
        <v>-431.92790449728159</v>
      </c>
      <c r="AR20">
        <f t="shared" si="9"/>
        <v>-210.39634840124393</v>
      </c>
      <c r="AS20">
        <f t="shared" si="9"/>
        <v>70.53442541188997</v>
      </c>
      <c r="AT20">
        <f t="shared" si="9"/>
        <v>43.04033833411529</v>
      </c>
      <c r="AU20">
        <f t="shared" si="9"/>
        <v>-96.821584655238667</v>
      </c>
      <c r="AW20">
        <v>17</v>
      </c>
      <c r="AX20">
        <f>(R20*SUMPRODUCT(K21:$K$23, X21:$X$23)-$AZ$3*SUMPRODUCT(K20:$K$22, W21:$W$23))/Z20</f>
        <v>1612.2464331381393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1186.8912531731939</v>
      </c>
      <c r="P21">
        <f t="shared" si="22"/>
        <v>59.344562658659697</v>
      </c>
      <c r="Q21" s="4">
        <f t="shared" si="23"/>
        <v>12.5</v>
      </c>
      <c r="R21">
        <f t="shared" si="0"/>
        <v>250000</v>
      </c>
      <c r="S21">
        <f t="shared" si="1"/>
        <v>1185.5889986790846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1293.5128058028899</v>
      </c>
      <c r="AC21">
        <f t="shared" si="2"/>
        <v>931.39855396422865</v>
      </c>
      <c r="AE21">
        <f t="shared" si="3"/>
        <v>932.421604915324</v>
      </c>
      <c r="AF21">
        <f t="shared" si="4"/>
        <v>-46.621080245766201</v>
      </c>
      <c r="AG21">
        <f t="shared" si="4"/>
        <v>-9.8199982772480556</v>
      </c>
      <c r="AH21">
        <f t="shared" si="5"/>
        <v>-2170.4346469460888</v>
      </c>
      <c r="AI21">
        <f t="shared" si="6"/>
        <v>-1294.4541205537789</v>
      </c>
      <c r="AJ21">
        <f t="shared" si="7"/>
        <v>362.11425183866129</v>
      </c>
      <c r="AK21">
        <f t="shared" si="24"/>
        <v>152.55193313307137</v>
      </c>
      <c r="AL21">
        <f t="shared" si="8"/>
        <v>-779.7879355820462</v>
      </c>
      <c r="AN21">
        <f t="shared" si="9"/>
        <v>212.69482925595352</v>
      </c>
      <c r="AO21">
        <f t="shared" si="9"/>
        <v>-10.634741462797678</v>
      </c>
      <c r="AP21">
        <f t="shared" si="9"/>
        <v>-2.2400412494332009</v>
      </c>
      <c r="AQ21">
        <f t="shared" si="9"/>
        <v>-495.09816611909918</v>
      </c>
      <c r="AR21">
        <f t="shared" si="9"/>
        <v>-295.27811957537648</v>
      </c>
      <c r="AS21">
        <f t="shared" si="9"/>
        <v>82.60193517605785</v>
      </c>
      <c r="AT21">
        <f t="shared" si="9"/>
        <v>34.798643874570949</v>
      </c>
      <c r="AU21">
        <f t="shared" si="9"/>
        <v>-177.87754052474767</v>
      </c>
      <c r="AW21">
        <v>18</v>
      </c>
      <c r="AX21">
        <f>(R21*SUMPRODUCT(K22:$K$23, X22:$X$23)-$AZ$3*SUMPRODUCT(K21:$K$22, W22:$W$23))/Z21</f>
        <v>1185.5889986790846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1186.8912531731939</v>
      </c>
      <c r="P22">
        <f t="shared" si="22"/>
        <v>59.344562658659697</v>
      </c>
      <c r="Q22" s="4">
        <f t="shared" si="23"/>
        <v>12.5</v>
      </c>
      <c r="R22">
        <f t="shared" si="0"/>
        <v>250000</v>
      </c>
      <c r="S22">
        <f t="shared" si="1"/>
        <v>648.32095209013517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931.39855396422865</v>
      </c>
      <c r="AC22">
        <f t="shared" si="2"/>
        <v>497.39102832647029</v>
      </c>
      <c r="AE22">
        <f t="shared" si="3"/>
        <v>910.58149366339239</v>
      </c>
      <c r="AF22">
        <f t="shared" si="4"/>
        <v>-45.529074683169618</v>
      </c>
      <c r="AG22">
        <f t="shared" si="4"/>
        <v>-9.5899844576000746</v>
      </c>
      <c r="AH22">
        <f t="shared" si="5"/>
        <v>-2636.2767375100129</v>
      </c>
      <c r="AI22">
        <f t="shared" si="6"/>
        <v>-1780.8143029873902</v>
      </c>
      <c r="AJ22">
        <f t="shared" si="7"/>
        <v>434.00752563775836</v>
      </c>
      <c r="AK22">
        <f t="shared" si="24"/>
        <v>125.75156810611159</v>
      </c>
      <c r="AL22">
        <f t="shared" si="8"/>
        <v>-1221.0552092435203</v>
      </c>
      <c r="AN22">
        <f t="shared" si="9"/>
        <v>191.33956869769241</v>
      </c>
      <c r="AO22">
        <f t="shared" si="9"/>
        <v>-9.5669784348846196</v>
      </c>
      <c r="AP22">
        <f t="shared" si="9"/>
        <v>-2.0151337389392205</v>
      </c>
      <c r="AQ22">
        <f t="shared" si="9"/>
        <v>-553.95816567011423</v>
      </c>
      <c r="AR22">
        <f t="shared" si="9"/>
        <v>-374.20070914624563</v>
      </c>
      <c r="AS22">
        <f t="shared" si="9"/>
        <v>91.197562595950544</v>
      </c>
      <c r="AT22">
        <f t="shared" si="9"/>
        <v>26.424049875734045</v>
      </c>
      <c r="AU22">
        <f t="shared" si="9"/>
        <v>-256.57909667456101</v>
      </c>
      <c r="AW22">
        <v>19</v>
      </c>
      <c r="AX22">
        <f>(R22*SUMPRODUCT(K23:$K$23, X23:$X$23)-$AZ$3*SUMPRODUCT(K22:$K$22, W23:$W$23))/Z22</f>
        <v>648.32095209013517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1186.8912531731939</v>
      </c>
      <c r="P23">
        <f t="shared" si="22"/>
        <v>59.344562658659697</v>
      </c>
      <c r="Q23" s="4">
        <f t="shared" si="23"/>
        <v>12.5</v>
      </c>
      <c r="R23">
        <f t="shared" si="0"/>
        <v>250000</v>
      </c>
      <c r="S23">
        <f t="shared" si="1"/>
        <v>665.83507798135668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497.39102832647029</v>
      </c>
      <c r="AC23">
        <f t="shared" si="2"/>
        <v>497.39102832647023</v>
      </c>
      <c r="AE23">
        <f t="shared" si="3"/>
        <v>886.62955805407057</v>
      </c>
      <c r="AF23">
        <f t="shared" si="4"/>
        <v>-44.331477902703526</v>
      </c>
      <c r="AG23">
        <f t="shared" si="4"/>
        <v>-9.3377295064273635</v>
      </c>
      <c r="AH23">
        <f t="shared" si="5"/>
        <v>-3127.1021319342321</v>
      </c>
      <c r="AI23">
        <f t="shared" si="6"/>
        <v>-2294.1417812892923</v>
      </c>
      <c r="AJ23">
        <f t="shared" si="7"/>
        <v>0</v>
      </c>
      <c r="AK23">
        <f t="shared" si="24"/>
        <v>93.778237593448623</v>
      </c>
      <c r="AL23">
        <f t="shared" si="8"/>
        <v>-2200.3635436958439</v>
      </c>
      <c r="AN23">
        <f t="shared" si="9"/>
        <v>171.62065038769271</v>
      </c>
      <c r="AO23">
        <f t="shared" si="9"/>
        <v>-8.5810325193846353</v>
      </c>
      <c r="AP23">
        <f t="shared" si="9"/>
        <v>-1.8074597180750458</v>
      </c>
      <c r="AQ23">
        <f t="shared" si="9"/>
        <v>-605.2982294986432</v>
      </c>
      <c r="AR23">
        <f t="shared" si="9"/>
        <v>-444.06607134841011</v>
      </c>
      <c r="AS23">
        <f t="shared" si="9"/>
        <v>0</v>
      </c>
      <c r="AT23">
        <f t="shared" si="9"/>
        <v>18.152205711844456</v>
      </c>
      <c r="AU23">
        <f t="shared" si="9"/>
        <v>-425.91386563656567</v>
      </c>
      <c r="AW23">
        <v>20</v>
      </c>
      <c r="AX23">
        <f>(R23*SUMPRODUCT(K$23:$K24, X$23:$X24)-$AZ$3*SUMPRODUCT(K$22:$K23, W$23:$W24))/Z23</f>
        <v>665.83507798135668</v>
      </c>
    </row>
    <row r="25" spans="5:50" x14ac:dyDescent="0.25">
      <c r="AN25" s="8">
        <f t="shared" ref="AN25:AU25" si="25">SUM(AN3:AN23)</f>
        <v>10282.547530817366</v>
      </c>
      <c r="AO25" s="8">
        <f t="shared" si="25"/>
        <v>-1404.2958164207641</v>
      </c>
      <c r="AP25" s="8">
        <f t="shared" si="25"/>
        <v>-195.79285647828553</v>
      </c>
      <c r="AQ25" s="8">
        <f t="shared" si="25"/>
        <v>-6311.6733345099283</v>
      </c>
      <c r="AR25" s="8">
        <f t="shared" si="25"/>
        <v>2370.7855234083891</v>
      </c>
      <c r="AS25" s="8">
        <f t="shared" si="25"/>
        <v>-1029.9655190814192</v>
      </c>
      <c r="AT25" s="8">
        <f t="shared" si="25"/>
        <v>1368.6408119187256</v>
      </c>
      <c r="AU25" s="9">
        <f t="shared" si="25"/>
        <v>2709.4608162456952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5144.7580796167622</v>
      </c>
      <c r="K3">
        <v>1</v>
      </c>
      <c r="L3" s="2">
        <v>0</v>
      </c>
      <c r="O3">
        <f>$C$3</f>
        <v>5144.7580796167622</v>
      </c>
      <c r="P3">
        <f>O3*B5</f>
        <v>4115.8064636934096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5144.7580796167622</v>
      </c>
      <c r="AF3">
        <f t="shared" ref="AF3:AG23" si="4">-$Z3*P3</f>
        <v>-4115.8064636934096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928.95161592335262</v>
      </c>
      <c r="AJ3">
        <f t="shared" ref="AJ3:AJ23" si="7">AB3-AC3</f>
        <v>0</v>
      </c>
      <c r="AL3">
        <f t="shared" ref="AL3:AL23" si="8">SUM(AI3:AK3)</f>
        <v>928.95161592335262</v>
      </c>
      <c r="AN3">
        <f t="shared" ref="AN3:AU23" si="9">AE3*$K3</f>
        <v>5144.7580796167622</v>
      </c>
      <c r="AO3">
        <f t="shared" si="9"/>
        <v>-4115.8064636934096</v>
      </c>
      <c r="AP3">
        <f t="shared" si="9"/>
        <v>-100</v>
      </c>
      <c r="AQ3">
        <f t="shared" si="9"/>
        <v>0</v>
      </c>
      <c r="AR3">
        <f t="shared" si="9"/>
        <v>928.95161592335262</v>
      </c>
      <c r="AS3">
        <f t="shared" si="9"/>
        <v>0</v>
      </c>
      <c r="AT3">
        <f t="shared" si="9"/>
        <v>0</v>
      </c>
      <c r="AU3">
        <f t="shared" si="9"/>
        <v>928.95161592335262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3057.7580333473361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250000</v>
      </c>
      <c r="S4">
        <f t="shared" si="1"/>
        <v>2522.591609026405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2491.1592725097471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-2491.1592725097471</v>
      </c>
      <c r="AK4">
        <f>H4*SUM(AB4, AE4:AF4)</f>
        <v>0</v>
      </c>
      <c r="AL4">
        <f t="shared" si="8"/>
        <v>-3106.2430225097469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-566.59876083760457</v>
      </c>
      <c r="AR4">
        <f t="shared" si="9"/>
        <v>-566.59876083760457</v>
      </c>
      <c r="AS4">
        <f t="shared" si="9"/>
        <v>-2294.7895418357762</v>
      </c>
      <c r="AT4">
        <f t="shared" si="9"/>
        <v>0</v>
      </c>
      <c r="AU4">
        <f t="shared" si="9"/>
        <v>-2861.3883026733806</v>
      </c>
      <c r="AW4">
        <v>1</v>
      </c>
      <c r="AX4">
        <f>(R4*SUMPRODUCT(K5:$K$23, X5:$X$23)-$AZ$3*SUMPRODUCT(K4:$K$22, W5:$W$23))/Z4</f>
        <v>2522.591609026405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5144.7580796167622</v>
      </c>
      <c r="P5">
        <f t="shared" ref="P5:P23" si="22">O5*$C$5</f>
        <v>257.2379039808381</v>
      </c>
      <c r="Q5" s="4">
        <f t="shared" ref="Q5:Q23" si="23">$C$8</f>
        <v>12.5</v>
      </c>
      <c r="R5">
        <f t="shared" si="0"/>
        <v>250000</v>
      </c>
      <c r="S5">
        <f t="shared" si="1"/>
        <v>4845.2287241912873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2491.1592725097471</v>
      </c>
      <c r="AC5">
        <f t="shared" si="2"/>
        <v>4724.4838802822233</v>
      </c>
      <c r="AE5">
        <f t="shared" si="3"/>
        <v>5016.5488563510626</v>
      </c>
      <c r="AF5">
        <f t="shared" si="4"/>
        <v>-250.82744281755311</v>
      </c>
      <c r="AG5">
        <f t="shared" si="4"/>
        <v>-12.188495500464693</v>
      </c>
      <c r="AH5">
        <f t="shared" si="5"/>
        <v>-646.15707820615</v>
      </c>
      <c r="AI5">
        <f t="shared" si="6"/>
        <v>4107.3758398268956</v>
      </c>
      <c r="AJ5">
        <f t="shared" si="7"/>
        <v>-2233.3246077724762</v>
      </c>
      <c r="AK5">
        <f>H5*SUM(AB5, AE5:AF5)</f>
        <v>620.9857940660936</v>
      </c>
      <c r="AL5">
        <f t="shared" si="8"/>
        <v>2495.037026120513</v>
      </c>
      <c r="AN5">
        <f t="shared" si="9"/>
        <v>4256.8444417887367</v>
      </c>
      <c r="AO5">
        <f t="shared" si="9"/>
        <v>-212.84222208943683</v>
      </c>
      <c r="AP5">
        <f t="shared" si="9"/>
        <v>-10.342673979788554</v>
      </c>
      <c r="AQ5">
        <f t="shared" si="9"/>
        <v>-548.30327495006679</v>
      </c>
      <c r="AR5">
        <f t="shared" si="9"/>
        <v>3485.3562707694455</v>
      </c>
      <c r="AS5">
        <f t="shared" si="9"/>
        <v>-1895.110705693678</v>
      </c>
      <c r="AT5">
        <f t="shared" si="9"/>
        <v>526.94392132817802</v>
      </c>
      <c r="AU5">
        <f t="shared" si="9"/>
        <v>2117.1894864039455</v>
      </c>
      <c r="AW5">
        <v>2</v>
      </c>
      <c r="AX5">
        <f>(R5*SUMPRODUCT(K6:$K$23, X6:$X$23)-$AZ$3*SUMPRODUCT(K5:$K$22, W6:$W$23))/Z5</f>
        <v>4845.2287241912873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5144.7580796167622</v>
      </c>
      <c r="P6">
        <f t="shared" si="22"/>
        <v>257.2379039808381</v>
      </c>
      <c r="Q6" s="4">
        <f t="shared" si="23"/>
        <v>12.5</v>
      </c>
      <c r="R6">
        <f t="shared" si="0"/>
        <v>250000</v>
      </c>
      <c r="S6">
        <f t="shared" si="1"/>
        <v>6981.7160911787587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4724.4838802822233</v>
      </c>
      <c r="AC6">
        <f t="shared" si="2"/>
        <v>6720.5757922538105</v>
      </c>
      <c r="AE6">
        <f t="shared" si="3"/>
        <v>4952.3263557738019</v>
      </c>
      <c r="AF6">
        <f t="shared" si="4"/>
        <v>-247.61631778869008</v>
      </c>
      <c r="AG6">
        <f t="shared" si="4"/>
        <v>-12.032456820940318</v>
      </c>
      <c r="AH6">
        <f t="shared" si="5"/>
        <v>-683.07449039452263</v>
      </c>
      <c r="AI6">
        <f t="shared" si="6"/>
        <v>4009.6030907696486</v>
      </c>
      <c r="AJ6">
        <f t="shared" si="7"/>
        <v>-1996.0919119715873</v>
      </c>
      <c r="AK6">
        <f>H6*SUM(AB6, AE6:AF6)</f>
        <v>806.87498197397258</v>
      </c>
      <c r="AL6">
        <f t="shared" si="8"/>
        <v>2820.3861607720337</v>
      </c>
      <c r="AN6">
        <f t="shared" si="9"/>
        <v>3871.0907930278868</v>
      </c>
      <c r="AO6">
        <f t="shared" si="9"/>
        <v>-193.55453965139432</v>
      </c>
      <c r="AP6">
        <f t="shared" si="9"/>
        <v>-9.405424737960292</v>
      </c>
      <c r="AQ6">
        <f t="shared" si="9"/>
        <v>-533.93964386769267</v>
      </c>
      <c r="AR6">
        <f t="shared" si="9"/>
        <v>3134.1911847708388</v>
      </c>
      <c r="AS6">
        <f t="shared" si="9"/>
        <v>-1560.2875229460294</v>
      </c>
      <c r="AT6">
        <f t="shared" si="9"/>
        <v>630.71092037429787</v>
      </c>
      <c r="AU6">
        <f t="shared" si="9"/>
        <v>2204.6145821991072</v>
      </c>
      <c r="AW6">
        <v>3</v>
      </c>
      <c r="AX6">
        <f>(R6*SUMPRODUCT(K7:$K$23, X7:$X$23)-$AZ$3*SUMPRODUCT(K6:$K$22, W7:$W$23))/Z6</f>
        <v>6981.7160911787587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5144.7580796167622</v>
      </c>
      <c r="P7">
        <f t="shared" si="22"/>
        <v>257.2379039808381</v>
      </c>
      <c r="Q7" s="4">
        <f t="shared" si="23"/>
        <v>12.5</v>
      </c>
      <c r="R7">
        <f t="shared" si="0"/>
        <v>250000</v>
      </c>
      <c r="S7">
        <f t="shared" si="1"/>
        <v>8945.7360452428857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6720.5757922538105</v>
      </c>
      <c r="AC7">
        <f t="shared" si="2"/>
        <v>8499.0693097847834</v>
      </c>
      <c r="AE7">
        <f t="shared" si="3"/>
        <v>4887.8767805797615</v>
      </c>
      <c r="AF7">
        <f t="shared" si="4"/>
        <v>-244.39383902898808</v>
      </c>
      <c r="AG7">
        <f t="shared" si="4"/>
        <v>-11.875866427872602</v>
      </c>
      <c r="AH7">
        <f t="shared" si="5"/>
        <v>-725.31649716628249</v>
      </c>
      <c r="AI7">
        <f t="shared" si="6"/>
        <v>3906.2905779566181</v>
      </c>
      <c r="AJ7">
        <f t="shared" si="7"/>
        <v>-1778.4935175309729</v>
      </c>
      <c r="AK7">
        <f>H7*SUM(AB7, AE7:AF7)</f>
        <v>972.44523396912598</v>
      </c>
      <c r="AL7">
        <f t="shared" si="8"/>
        <v>3100.2422943947713</v>
      </c>
      <c r="AN7">
        <f t="shared" si="9"/>
        <v>3519.5384713749263</v>
      </c>
      <c r="AO7">
        <f t="shared" si="9"/>
        <v>-175.97692356874632</v>
      </c>
      <c r="AP7">
        <f t="shared" si="9"/>
        <v>-8.5512730066918436</v>
      </c>
      <c r="AQ7">
        <f t="shared" si="9"/>
        <v>-522.26752643237523</v>
      </c>
      <c r="AR7">
        <f t="shared" si="9"/>
        <v>2812.7427483671127</v>
      </c>
      <c r="AS7">
        <f t="shared" si="9"/>
        <v>-1280.6125516320251</v>
      </c>
      <c r="AT7">
        <f t="shared" si="9"/>
        <v>700.21372589788837</v>
      </c>
      <c r="AU7">
        <f t="shared" si="9"/>
        <v>2232.343922632976</v>
      </c>
      <c r="AW7">
        <v>4</v>
      </c>
      <c r="AX7">
        <f>(R7*SUMPRODUCT(K8:$K$23, X8:$X$23)-$AZ$3*SUMPRODUCT(K7:$K$22, W8:$W$23))/Z7</f>
        <v>8945.7360452428857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5144.7580796167622</v>
      </c>
      <c r="P8">
        <f t="shared" si="22"/>
        <v>257.2379039808381</v>
      </c>
      <c r="Q8" s="4">
        <f t="shared" si="23"/>
        <v>12.5</v>
      </c>
      <c r="R8">
        <f t="shared" si="0"/>
        <v>250000</v>
      </c>
      <c r="S8">
        <f t="shared" si="1"/>
        <v>10522.959965806862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8499.0693097847834</v>
      </c>
      <c r="AC8">
        <f t="shared" si="2"/>
        <v>9850.5874979549953</v>
      </c>
      <c r="AE8">
        <f t="shared" si="3"/>
        <v>4816.0298797820196</v>
      </c>
      <c r="AF8">
        <f t="shared" si="4"/>
        <v>-240.80149398910098</v>
      </c>
      <c r="AG8">
        <f t="shared" si="4"/>
        <v>-11.701303067249302</v>
      </c>
      <c r="AH8">
        <f t="shared" si="5"/>
        <v>-1116.0939268914672</v>
      </c>
      <c r="AI8">
        <f t="shared" si="6"/>
        <v>3447.4331558342019</v>
      </c>
      <c r="AJ8">
        <f t="shared" si="7"/>
        <v>-1351.5181881702119</v>
      </c>
      <c r="AK8">
        <f t="shared" ref="AK8:AK23" si="24">H8*SUM(AB8:AB8, AE8:AF8)</f>
        <v>1118.7938024059752</v>
      </c>
      <c r="AL8">
        <f t="shared" si="8"/>
        <v>3214.7087700699649</v>
      </c>
      <c r="AN8">
        <f t="shared" si="9"/>
        <v>3194.4493551640858</v>
      </c>
      <c r="AO8">
        <f t="shared" si="9"/>
        <v>-159.72246775820429</v>
      </c>
      <c r="AP8">
        <f t="shared" si="9"/>
        <v>-7.7614178007230112</v>
      </c>
      <c r="AQ8">
        <f t="shared" si="9"/>
        <v>-740.29971035444873</v>
      </c>
      <c r="AR8">
        <f t="shared" si="9"/>
        <v>2286.6657592507095</v>
      </c>
      <c r="AS8">
        <f t="shared" si="9"/>
        <v>-896.45548563088994</v>
      </c>
      <c r="AT8">
        <f t="shared" si="9"/>
        <v>742.09052474132568</v>
      </c>
      <c r="AU8">
        <f t="shared" si="9"/>
        <v>2132.3007983611451</v>
      </c>
      <c r="AW8">
        <v>5</v>
      </c>
      <c r="AX8">
        <f>(R8*SUMPRODUCT(K9:$K$23, X9:$X$23)-$AZ$3*SUMPRODUCT(K8:$K$22, W9:$W$23))/Z8</f>
        <v>10522.959965806862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5144.7580796167622</v>
      </c>
      <c r="P9">
        <f t="shared" si="22"/>
        <v>257.2379039808381</v>
      </c>
      <c r="Q9" s="4">
        <f t="shared" si="23"/>
        <v>12.5</v>
      </c>
      <c r="R9">
        <f t="shared" si="0"/>
        <v>250000</v>
      </c>
      <c r="S9">
        <f t="shared" si="1"/>
        <v>11745.150744705286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9850.5874979549953</v>
      </c>
      <c r="AC9">
        <f t="shared" si="2"/>
        <v>10812.734424824459</v>
      </c>
      <c r="AE9">
        <f t="shared" si="3"/>
        <v>4736.3294013015075</v>
      </c>
      <c r="AF9">
        <f t="shared" si="4"/>
        <v>-236.81647006507535</v>
      </c>
      <c r="AG9">
        <f t="shared" si="4"/>
        <v>-11.507658202789393</v>
      </c>
      <c r="AH9">
        <f t="shared" si="5"/>
        <v>-1532.6366757483136</v>
      </c>
      <c r="AI9">
        <f t="shared" si="6"/>
        <v>2955.3685972853291</v>
      </c>
      <c r="AJ9">
        <f t="shared" si="7"/>
        <v>-962.14692686946364</v>
      </c>
      <c r="AK9">
        <f t="shared" si="24"/>
        <v>1227.966793926769</v>
      </c>
      <c r="AL9">
        <f t="shared" si="8"/>
        <v>3221.1884643426347</v>
      </c>
      <c r="AN9">
        <f t="shared" si="9"/>
        <v>2893.9438496806065</v>
      </c>
      <c r="AO9">
        <f t="shared" si="9"/>
        <v>-144.69719248403032</v>
      </c>
      <c r="AP9">
        <f t="shared" si="9"/>
        <v>-7.0312923486777903</v>
      </c>
      <c r="AQ9">
        <f t="shared" si="9"/>
        <v>-936.45608355659499</v>
      </c>
      <c r="AR9">
        <f t="shared" si="9"/>
        <v>1805.7592812913035</v>
      </c>
      <c r="AS9">
        <f t="shared" si="9"/>
        <v>-587.88123578099294</v>
      </c>
      <c r="AT9">
        <f t="shared" si="9"/>
        <v>750.29978909825513</v>
      </c>
      <c r="AU9">
        <f t="shared" si="9"/>
        <v>1968.1778346085657</v>
      </c>
      <c r="AW9">
        <v>6</v>
      </c>
      <c r="AX9">
        <f>(R9*SUMPRODUCT(K10:$K$23, X10:$X$23)-$AZ$3*SUMPRODUCT(K9:$K$22, W10:$W$23))/Z9</f>
        <v>11745.150744705286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5144.7580796167622</v>
      </c>
      <c r="P10">
        <f t="shared" si="22"/>
        <v>257.2379039808381</v>
      </c>
      <c r="Q10" s="4">
        <f t="shared" si="23"/>
        <v>12.5</v>
      </c>
      <c r="R10">
        <f t="shared" si="0"/>
        <v>250000</v>
      </c>
      <c r="S10">
        <f t="shared" si="1"/>
        <v>12646.908824579043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10812.734424824459</v>
      </c>
      <c r="AC10">
        <f t="shared" si="2"/>
        <v>11427.103094325174</v>
      </c>
      <c r="AE10">
        <f t="shared" si="3"/>
        <v>4648.5415358483833</v>
      </c>
      <c r="AF10">
        <f t="shared" si="4"/>
        <v>-232.42707679241917</v>
      </c>
      <c r="AG10">
        <f t="shared" si="4"/>
        <v>-11.294363758000692</v>
      </c>
      <c r="AH10">
        <f t="shared" si="5"/>
        <v>-1964.3572552161493</v>
      </c>
      <c r="AI10">
        <f t="shared" si="6"/>
        <v>2440.4628400818137</v>
      </c>
      <c r="AJ10">
        <f t="shared" si="7"/>
        <v>-614.36866950071453</v>
      </c>
      <c r="AK10">
        <f t="shared" si="24"/>
        <v>1303.1630566914157</v>
      </c>
      <c r="AL10">
        <f t="shared" si="8"/>
        <v>3129.2572272725147</v>
      </c>
      <c r="AN10">
        <f t="shared" si="9"/>
        <v>2616.4129145066163</v>
      </c>
      <c r="AO10">
        <f t="shared" si="9"/>
        <v>-130.82064572533082</v>
      </c>
      <c r="AP10">
        <f t="shared" si="9"/>
        <v>-6.3569872334539284</v>
      </c>
      <c r="AQ10">
        <f t="shared" si="9"/>
        <v>-1105.630583617944</v>
      </c>
      <c r="AR10">
        <f t="shared" si="9"/>
        <v>1373.6046979298872</v>
      </c>
      <c r="AS10">
        <f t="shared" si="9"/>
        <v>-345.79493562738486</v>
      </c>
      <c r="AT10">
        <f t="shared" si="9"/>
        <v>733.48008723623582</v>
      </c>
      <c r="AU10">
        <f t="shared" si="9"/>
        <v>1761.2898495387381</v>
      </c>
      <c r="AW10">
        <v>7</v>
      </c>
      <c r="AX10">
        <f>(R10*SUMPRODUCT(K11:$K$23, X11:$X$23)-$AZ$3*SUMPRODUCT(K10:$K$22, W11:$W$23))/Z10</f>
        <v>12646.908824579043</v>
      </c>
    </row>
    <row r="11" spans="1:52" x14ac:dyDescent="0.25">
      <c r="A11" t="s">
        <v>33</v>
      </c>
      <c r="C11" s="7">
        <f>AU25</f>
        <v>11198.20414277248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5144.7580796167622</v>
      </c>
      <c r="P11">
        <f t="shared" si="22"/>
        <v>257.2379039808381</v>
      </c>
      <c r="Q11" s="4">
        <f t="shared" si="23"/>
        <v>12.5</v>
      </c>
      <c r="R11">
        <f t="shared" si="0"/>
        <v>250000</v>
      </c>
      <c r="S11">
        <f t="shared" si="1"/>
        <v>13241.032626846119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11427.103094325174</v>
      </c>
      <c r="AC11">
        <f t="shared" si="2"/>
        <v>11714.822278219013</v>
      </c>
      <c r="AE11">
        <f t="shared" si="3"/>
        <v>4551.7542525304843</v>
      </c>
      <c r="AF11">
        <f t="shared" si="4"/>
        <v>-227.58771262652419</v>
      </c>
      <c r="AG11">
        <f t="shared" si="4"/>
        <v>-11.059203810195358</v>
      </c>
      <c r="AH11">
        <f t="shared" si="5"/>
        <v>-2444.3262045065098</v>
      </c>
      <c r="AI11">
        <f t="shared" si="6"/>
        <v>1868.7811315872555</v>
      </c>
      <c r="AJ11">
        <f t="shared" si="7"/>
        <v>-287.71918389383973</v>
      </c>
      <c r="AK11">
        <f t="shared" si="24"/>
        <v>1347.8676451402555</v>
      </c>
      <c r="AL11">
        <f t="shared" si="8"/>
        <v>2928.9295928336714</v>
      </c>
      <c r="AN11">
        <f t="shared" si="9"/>
        <v>2359.9877126654651</v>
      </c>
      <c r="AO11">
        <f t="shared" si="9"/>
        <v>-117.99938563327323</v>
      </c>
      <c r="AP11">
        <f t="shared" si="9"/>
        <v>-5.7339618212943808</v>
      </c>
      <c r="AQ11">
        <f t="shared" si="9"/>
        <v>-1267.3311185845796</v>
      </c>
      <c r="AR11">
        <f t="shared" si="9"/>
        <v>968.92324662631802</v>
      </c>
      <c r="AS11">
        <f t="shared" si="9"/>
        <v>-149.17627380918222</v>
      </c>
      <c r="AT11">
        <f t="shared" si="9"/>
        <v>698.8406896224534</v>
      </c>
      <c r="AU11">
        <f t="shared" si="9"/>
        <v>1518.5876624395894</v>
      </c>
      <c r="AW11">
        <v>8</v>
      </c>
      <c r="AX11">
        <f>(R11*SUMPRODUCT(K12:$K$23, X12:$X$23)-$AZ$3*SUMPRODUCT(K11:$K$22, W12:$W$23))/Z11</f>
        <v>13241.032626846119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5144.7580796167622</v>
      </c>
      <c r="P12">
        <f t="shared" si="22"/>
        <v>257.2379039808381</v>
      </c>
      <c r="Q12" s="4">
        <f t="shared" si="23"/>
        <v>12.5</v>
      </c>
      <c r="R12">
        <f t="shared" si="0"/>
        <v>250000</v>
      </c>
      <c r="S12">
        <f t="shared" si="1"/>
        <v>13540.846681865441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11714.822278219013</v>
      </c>
      <c r="AC12">
        <f t="shared" si="2"/>
        <v>11699.469274996585</v>
      </c>
      <c r="AE12">
        <f t="shared" si="3"/>
        <v>4445.1385126734631</v>
      </c>
      <c r="AF12">
        <f t="shared" si="4"/>
        <v>-222.25692563367312</v>
      </c>
      <c r="AG12">
        <f t="shared" si="4"/>
        <v>-10.800164079349154</v>
      </c>
      <c r="AH12">
        <f t="shared" si="5"/>
        <v>-2968.953854885046</v>
      </c>
      <c r="AI12">
        <f t="shared" si="6"/>
        <v>1243.1275680753952</v>
      </c>
      <c r="AJ12">
        <f t="shared" si="7"/>
        <v>15.353003222428015</v>
      </c>
      <c r="AK12">
        <f t="shared" si="24"/>
        <v>1363.8211951579265</v>
      </c>
      <c r="AL12">
        <f t="shared" si="8"/>
        <v>2622.3017664557497</v>
      </c>
      <c r="AN12">
        <f t="shared" si="9"/>
        <v>2123.037182675771</v>
      </c>
      <c r="AO12">
        <f t="shared" si="9"/>
        <v>-106.15185913378853</v>
      </c>
      <c r="AP12">
        <f t="shared" si="9"/>
        <v>-5.1582531914550156</v>
      </c>
      <c r="AQ12">
        <f t="shared" si="9"/>
        <v>-1417.998428980012</v>
      </c>
      <c r="AR12">
        <f t="shared" si="9"/>
        <v>593.72864137051567</v>
      </c>
      <c r="AS12">
        <f t="shared" si="9"/>
        <v>7.3327291408410638</v>
      </c>
      <c r="AT12">
        <f t="shared" si="9"/>
        <v>651.37297737436882</v>
      </c>
      <c r="AU12">
        <f t="shared" si="9"/>
        <v>1252.4343478857256</v>
      </c>
      <c r="AW12">
        <v>9</v>
      </c>
      <c r="AX12">
        <f>(R12*SUMPRODUCT(K13:$K$23, X13:$X$23)-$AZ$3*SUMPRODUCT(K12:$K$22, W13:$W$23))/Z12</f>
        <v>13540.846681865441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5144.7580796167622</v>
      </c>
      <c r="P13">
        <f t="shared" si="22"/>
        <v>257.2379039808381</v>
      </c>
      <c r="Q13" s="4">
        <f t="shared" si="23"/>
        <v>12.5</v>
      </c>
      <c r="R13">
        <f t="shared" si="0"/>
        <v>250000</v>
      </c>
      <c r="S13">
        <f t="shared" si="1"/>
        <v>13564.788026589365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11699.469274996585</v>
      </c>
      <c r="AC13">
        <f t="shared" si="2"/>
        <v>11411.867956318889</v>
      </c>
      <c r="AE13">
        <f t="shared" si="3"/>
        <v>4328.2135892361002</v>
      </c>
      <c r="AF13">
        <f t="shared" si="4"/>
        <v>-216.41067946180499</v>
      </c>
      <c r="AG13">
        <f t="shared" si="4"/>
        <v>-10.516076563405953</v>
      </c>
      <c r="AH13">
        <f t="shared" si="5"/>
        <v>-3521.7175029941718</v>
      </c>
      <c r="AI13">
        <f t="shared" si="6"/>
        <v>579.56933021671739</v>
      </c>
      <c r="AJ13">
        <f t="shared" si="7"/>
        <v>287.60131867769633</v>
      </c>
      <c r="AK13">
        <f t="shared" si="24"/>
        <v>1353.0021833952139</v>
      </c>
      <c r="AL13">
        <f t="shared" si="8"/>
        <v>2220.1728322896279</v>
      </c>
      <c r="AN13">
        <f t="shared" si="9"/>
        <v>1904.2429360951348</v>
      </c>
      <c r="AO13">
        <f t="shared" si="9"/>
        <v>-95.212146804756742</v>
      </c>
      <c r="AP13">
        <f t="shared" si="9"/>
        <v>-4.6266581115826337</v>
      </c>
      <c r="AQ13">
        <f t="shared" si="9"/>
        <v>-1549.4165294145864</v>
      </c>
      <c r="AR13">
        <f t="shared" si="9"/>
        <v>254.98760176420907</v>
      </c>
      <c r="AS13">
        <f t="shared" si="9"/>
        <v>126.53321473451307</v>
      </c>
      <c r="AT13">
        <f t="shared" si="9"/>
        <v>595.2674924959872</v>
      </c>
      <c r="AU13">
        <f t="shared" si="9"/>
        <v>976.7883089947095</v>
      </c>
      <c r="AW13">
        <v>10</v>
      </c>
      <c r="AX13">
        <f>(R13*SUMPRODUCT(K14:$K$23, X14:$X$23)-$AZ$3*SUMPRODUCT(K13:$K$22, W14:$W$23))/Z13</f>
        <v>13564.788026589365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5144.7580796167622</v>
      </c>
      <c r="P14">
        <f t="shared" si="22"/>
        <v>257.2379039808381</v>
      </c>
      <c r="Q14" s="4">
        <f t="shared" si="23"/>
        <v>12.5</v>
      </c>
      <c r="R14">
        <f t="shared" si="0"/>
        <v>250000</v>
      </c>
      <c r="S14">
        <f t="shared" si="1"/>
        <v>13320.611431613825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11411.867956318889</v>
      </c>
      <c r="AC14">
        <f t="shared" si="2"/>
        <v>10875.003740575326</v>
      </c>
      <c r="AE14">
        <f t="shared" si="3"/>
        <v>4200.202344120853</v>
      </c>
      <c r="AF14">
        <f t="shared" si="4"/>
        <v>-210.01011720604265</v>
      </c>
      <c r="AG14">
        <f t="shared" si="4"/>
        <v>-10.205053082966659</v>
      </c>
      <c r="AH14">
        <f t="shared" si="5"/>
        <v>-4117.2542961046984</v>
      </c>
      <c r="AI14">
        <f t="shared" si="6"/>
        <v>-137.26712227285452</v>
      </c>
      <c r="AJ14">
        <f t="shared" si="7"/>
        <v>536.86421574356245</v>
      </c>
      <c r="AK14">
        <f t="shared" si="24"/>
        <v>1317.9850939996743</v>
      </c>
      <c r="AL14">
        <f t="shared" si="8"/>
        <v>1717.5821874703822</v>
      </c>
      <c r="AN14">
        <f t="shared" si="9"/>
        <v>1702.2574707317297</v>
      </c>
      <c r="AO14">
        <f t="shared" si="9"/>
        <v>-85.112873536586491</v>
      </c>
      <c r="AP14">
        <f t="shared" si="9"/>
        <v>-4.1359026128846974</v>
      </c>
      <c r="AQ14">
        <f t="shared" si="9"/>
        <v>-1668.6402964030324</v>
      </c>
      <c r="AR14">
        <f t="shared" si="9"/>
        <v>-55.631601820773895</v>
      </c>
      <c r="AS14">
        <f t="shared" si="9"/>
        <v>217.58026093604673</v>
      </c>
      <c r="AT14">
        <f t="shared" si="9"/>
        <v>534.15283092595996</v>
      </c>
      <c r="AU14">
        <f t="shared" si="9"/>
        <v>696.10149004123275</v>
      </c>
      <c r="AW14">
        <v>11</v>
      </c>
      <c r="AX14">
        <f>(R14*SUMPRODUCT(K15:$K$23, X15:$X$23)-$AZ$3*SUMPRODUCT(K14:$K$22, W15:$W$23))/Z14</f>
        <v>13320.611431613825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5144.7580796167622</v>
      </c>
      <c r="P15">
        <f t="shared" si="22"/>
        <v>257.2379039808381</v>
      </c>
      <c r="Q15" s="4">
        <f t="shared" si="23"/>
        <v>12.5</v>
      </c>
      <c r="R15">
        <f t="shared" si="0"/>
        <v>250000</v>
      </c>
      <c r="S15">
        <f t="shared" si="1"/>
        <v>12813.244253383657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10875.003740575326</v>
      </c>
      <c r="AC15">
        <f t="shared" si="2"/>
        <v>10112.620647221778</v>
      </c>
      <c r="AE15">
        <f t="shared" si="3"/>
        <v>4060.4070095014786</v>
      </c>
      <c r="AF15">
        <f t="shared" si="4"/>
        <v>-203.02035047507391</v>
      </c>
      <c r="AG15">
        <f t="shared" si="4"/>
        <v>-9.8653983012062785</v>
      </c>
      <c r="AH15">
        <f t="shared" si="5"/>
        <v>-4752.0850186142543</v>
      </c>
      <c r="AI15">
        <f t="shared" si="6"/>
        <v>-904.56375788905598</v>
      </c>
      <c r="AJ15">
        <f t="shared" si="7"/>
        <v>762.38309335354825</v>
      </c>
      <c r="AK15">
        <f t="shared" si="24"/>
        <v>1260.6801112747194</v>
      </c>
      <c r="AL15">
        <f t="shared" si="8"/>
        <v>1118.4994467392116</v>
      </c>
      <c r="AN15">
        <f t="shared" si="9"/>
        <v>1515.8840089219009</v>
      </c>
      <c r="AO15">
        <f t="shared" si="9"/>
        <v>-75.794200446095033</v>
      </c>
      <c r="AP15">
        <f t="shared" si="9"/>
        <v>-3.6830789355473939</v>
      </c>
      <c r="AQ15">
        <f t="shared" si="9"/>
        <v>-1774.1102485287831</v>
      </c>
      <c r="AR15">
        <f t="shared" si="9"/>
        <v>-337.70351898852482</v>
      </c>
      <c r="AS15">
        <f t="shared" si="9"/>
        <v>284.6227821946714</v>
      </c>
      <c r="AT15">
        <f t="shared" si="9"/>
        <v>470.65351246200822</v>
      </c>
      <c r="AU15">
        <f t="shared" si="9"/>
        <v>417.5727756681548</v>
      </c>
      <c r="AW15">
        <v>12</v>
      </c>
      <c r="AX15">
        <f>(R15*SUMPRODUCT(K16:$K$23, X16:$X$23)-$AZ$3*SUMPRODUCT(K15:$K$22, W16:$W$23))/Z15</f>
        <v>12813.244253383657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5144.7580796167622</v>
      </c>
      <c r="P16">
        <f t="shared" si="22"/>
        <v>257.2379039808381</v>
      </c>
      <c r="Q16" s="4">
        <f t="shared" si="23"/>
        <v>12.5</v>
      </c>
      <c r="R16">
        <f t="shared" si="0"/>
        <v>250000</v>
      </c>
      <c r="S16">
        <f t="shared" si="1"/>
        <v>12068.991934390342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10112.620647221778</v>
      </c>
      <c r="AC16">
        <f t="shared" si="2"/>
        <v>9171.3801213478728</v>
      </c>
      <c r="AE16">
        <f t="shared" si="3"/>
        <v>3909.5669495055081</v>
      </c>
      <c r="AF16">
        <f t="shared" si="4"/>
        <v>-195.4783474752754</v>
      </c>
      <c r="AG16">
        <f t="shared" si="4"/>
        <v>-9.4989086197147667</v>
      </c>
      <c r="AH16">
        <f t="shared" si="5"/>
        <v>-5356.7139695889846</v>
      </c>
      <c r="AI16">
        <f t="shared" si="6"/>
        <v>-1652.1242761784665</v>
      </c>
      <c r="AJ16">
        <f t="shared" si="7"/>
        <v>941.24052587390543</v>
      </c>
      <c r="AK16">
        <f t="shared" si="24"/>
        <v>1183.1791638769932</v>
      </c>
      <c r="AL16">
        <f t="shared" si="8"/>
        <v>472.29541357243215</v>
      </c>
      <c r="AN16">
        <f t="shared" si="9"/>
        <v>1344.5173916372762</v>
      </c>
      <c r="AO16">
        <f t="shared" si="9"/>
        <v>-67.225869581863805</v>
      </c>
      <c r="AP16">
        <f t="shared" si="9"/>
        <v>-3.2667167504050809</v>
      </c>
      <c r="AQ16">
        <f t="shared" si="9"/>
        <v>-1842.1976620836979</v>
      </c>
      <c r="AR16">
        <f t="shared" si="9"/>
        <v>-568.1728567786904</v>
      </c>
      <c r="AS16">
        <f t="shared" si="9"/>
        <v>323.69678613927994</v>
      </c>
      <c r="AT16">
        <f t="shared" si="9"/>
        <v>406.90055543278964</v>
      </c>
      <c r="AU16">
        <f t="shared" si="9"/>
        <v>162.42448479337915</v>
      </c>
      <c r="AW16">
        <v>13</v>
      </c>
      <c r="AX16">
        <f>(R16*SUMPRODUCT(K17:$K$23, X17:$X$23)-$AZ$3*SUMPRODUCT(K16:$K$22, W17:$W$23))/Z16</f>
        <v>12068.991934390342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5144.7580796167622</v>
      </c>
      <c r="P17">
        <f t="shared" si="22"/>
        <v>257.2379039808381</v>
      </c>
      <c r="Q17" s="4">
        <f t="shared" si="23"/>
        <v>12.5</v>
      </c>
      <c r="R17">
        <f t="shared" si="0"/>
        <v>250000</v>
      </c>
      <c r="S17">
        <f t="shared" si="1"/>
        <v>11101.070503322395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9171.3801213478728</v>
      </c>
      <c r="AC17">
        <f t="shared" si="2"/>
        <v>8087.5620738054413</v>
      </c>
      <c r="AE17">
        <f t="shared" si="3"/>
        <v>3748.1565684282236</v>
      </c>
      <c r="AF17">
        <f t="shared" si="4"/>
        <v>-187.40782842141118</v>
      </c>
      <c r="AG17">
        <f t="shared" si="4"/>
        <v>-9.1067366784412229</v>
      </c>
      <c r="AH17">
        <f t="shared" si="5"/>
        <v>-5943.6571015279242</v>
      </c>
      <c r="AI17">
        <f t="shared" si="6"/>
        <v>-2392.015098199553</v>
      </c>
      <c r="AJ17">
        <f t="shared" si="7"/>
        <v>1083.8180475424315</v>
      </c>
      <c r="AK17">
        <f t="shared" si="24"/>
        <v>1089.5137309238432</v>
      </c>
      <c r="AL17">
        <f t="shared" si="8"/>
        <v>-218.68331973327827</v>
      </c>
      <c r="AN17">
        <f t="shared" si="9"/>
        <v>1187.3994968607699</v>
      </c>
      <c r="AO17">
        <f t="shared" si="9"/>
        <v>-59.369974843038491</v>
      </c>
      <c r="AP17">
        <f t="shared" si="9"/>
        <v>-2.8849740806209598</v>
      </c>
      <c r="AQ17">
        <f t="shared" si="9"/>
        <v>-1882.9243984401471</v>
      </c>
      <c r="AR17">
        <f t="shared" si="9"/>
        <v>-757.77985050303664</v>
      </c>
      <c r="AS17">
        <f t="shared" si="9"/>
        <v>343.34878515498423</v>
      </c>
      <c r="AT17">
        <f t="shared" si="9"/>
        <v>345.15315257077833</v>
      </c>
      <c r="AU17">
        <f t="shared" si="9"/>
        <v>-69.277912777274096</v>
      </c>
      <c r="AW17">
        <v>14</v>
      </c>
      <c r="AX17">
        <f>(R17*SUMPRODUCT(K18:$K$23, X18:$X$23)-$AZ$3*SUMPRODUCT(K17:$K$22, W18:$W$23))/Z17</f>
        <v>11101.070503322395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5144.7580796167622</v>
      </c>
      <c r="P18">
        <f t="shared" si="22"/>
        <v>257.2379039808381</v>
      </c>
      <c r="Q18" s="4">
        <f t="shared" si="23"/>
        <v>12.5</v>
      </c>
      <c r="R18">
        <f t="shared" si="0"/>
        <v>250000</v>
      </c>
      <c r="S18">
        <f t="shared" si="1"/>
        <v>9908.9907165154309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8087.5620738054413</v>
      </c>
      <c r="AC18">
        <f t="shared" si="2"/>
        <v>6888.1337790253601</v>
      </c>
      <c r="AE18">
        <f t="shared" si="3"/>
        <v>3576.3260787052</v>
      </c>
      <c r="AF18">
        <f t="shared" si="4"/>
        <v>-178.81630393525998</v>
      </c>
      <c r="AG18">
        <f t="shared" si="4"/>
        <v>-8.6892474421547625</v>
      </c>
      <c r="AH18">
        <f t="shared" si="5"/>
        <v>-6528.4373900409437</v>
      </c>
      <c r="AI18">
        <f t="shared" si="6"/>
        <v>-3139.6168627131583</v>
      </c>
      <c r="AJ18">
        <f t="shared" si="7"/>
        <v>1199.4282947800812</v>
      </c>
      <c r="AK18">
        <f t="shared" si="24"/>
        <v>982.80056822629251</v>
      </c>
      <c r="AL18">
        <f t="shared" si="8"/>
        <v>-957.38799970678463</v>
      </c>
      <c r="AN18">
        <f t="shared" si="9"/>
        <v>1043.6565739782204</v>
      </c>
      <c r="AO18">
        <f t="shared" si="9"/>
        <v>-52.182828698911017</v>
      </c>
      <c r="AP18">
        <f t="shared" si="9"/>
        <v>-2.5357280114713463</v>
      </c>
      <c r="AQ18">
        <f t="shared" si="9"/>
        <v>-1905.1525084614875</v>
      </c>
      <c r="AR18">
        <f t="shared" si="9"/>
        <v>-916.21449119364934</v>
      </c>
      <c r="AS18">
        <f t="shared" si="9"/>
        <v>350.02155768635242</v>
      </c>
      <c r="AT18">
        <f t="shared" si="9"/>
        <v>286.80446116095072</v>
      </c>
      <c r="AU18">
        <f t="shared" si="9"/>
        <v>-279.38847234634619</v>
      </c>
      <c r="AW18">
        <v>15</v>
      </c>
      <c r="AX18">
        <f>(R18*SUMPRODUCT(K19:$K$23, X19:$X$23)-$AZ$3*SUMPRODUCT(K18:$K$22, W19:$W$23))/Z18</f>
        <v>9908.9907165154309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5144.7580796167622</v>
      </c>
      <c r="P19">
        <f t="shared" si="22"/>
        <v>257.2379039808381</v>
      </c>
      <c r="Q19" s="4">
        <f t="shared" si="23"/>
        <v>12.5</v>
      </c>
      <c r="R19">
        <f t="shared" si="0"/>
        <v>250000</v>
      </c>
      <c r="S19">
        <f t="shared" si="1"/>
        <v>8459.9804660380596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6888.1337790253601</v>
      </c>
      <c r="AC19">
        <f t="shared" si="2"/>
        <v>5579.2040291745752</v>
      </c>
      <c r="AE19">
        <f t="shared" si="3"/>
        <v>3392.8748561719381</v>
      </c>
      <c r="AF19">
        <f t="shared" si="4"/>
        <v>-169.6437428085969</v>
      </c>
      <c r="AG19">
        <f t="shared" si="4"/>
        <v>-8.2435238053619919</v>
      </c>
      <c r="AH19">
        <f t="shared" si="5"/>
        <v>-7176.6232474244607</v>
      </c>
      <c r="AI19">
        <f t="shared" si="6"/>
        <v>-3961.6356578664818</v>
      </c>
      <c r="AJ19">
        <f t="shared" si="7"/>
        <v>1308.9297498507849</v>
      </c>
      <c r="AK19">
        <f t="shared" si="24"/>
        <v>865.24971657148603</v>
      </c>
      <c r="AL19">
        <f t="shared" si="8"/>
        <v>-1787.4561914442108</v>
      </c>
      <c r="AN19">
        <f t="shared" si="9"/>
        <v>912.07323545507222</v>
      </c>
      <c r="AO19">
        <f t="shared" si="9"/>
        <v>-45.603661772753611</v>
      </c>
      <c r="AP19">
        <f t="shared" si="9"/>
        <v>-2.2160255675302167</v>
      </c>
      <c r="AQ19">
        <f t="shared" si="9"/>
        <v>-1929.2211656476165</v>
      </c>
      <c r="AR19">
        <f t="shared" si="9"/>
        <v>-1064.9676175328282</v>
      </c>
      <c r="AS19">
        <f t="shared" si="9"/>
        <v>351.86673323895343</v>
      </c>
      <c r="AT19">
        <f t="shared" si="9"/>
        <v>232.59658605868347</v>
      </c>
      <c r="AU19">
        <f t="shared" si="9"/>
        <v>-480.50429823519124</v>
      </c>
      <c r="AW19">
        <v>16</v>
      </c>
      <c r="AX19">
        <f>(R19*SUMPRODUCT(K20:$K$23, X20:$X$23)-$AZ$3*SUMPRODUCT(K19:$K$22, W20:$W$23))/Z19</f>
        <v>8459.9804660380596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5144.7580796167622</v>
      </c>
      <c r="P20">
        <f t="shared" si="22"/>
        <v>257.2379039808381</v>
      </c>
      <c r="Q20" s="4">
        <f t="shared" si="23"/>
        <v>12.5</v>
      </c>
      <c r="R20">
        <f t="shared" si="0"/>
        <v>250000</v>
      </c>
      <c r="S20">
        <f t="shared" si="1"/>
        <v>6751.0582869690452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5579.2040291745752</v>
      </c>
      <c r="AC20">
        <f t="shared" si="2"/>
        <v>4197.9355896838224</v>
      </c>
      <c r="AE20">
        <f t="shared" si="3"/>
        <v>3199.1077731359587</v>
      </c>
      <c r="AF20">
        <f t="shared" si="4"/>
        <v>-159.95538865679794</v>
      </c>
      <c r="AG20">
        <f t="shared" si="4"/>
        <v>-7.772736160837769</v>
      </c>
      <c r="AH20">
        <f t="shared" si="5"/>
        <v>-7767.0481294120691</v>
      </c>
      <c r="AI20">
        <f t="shared" si="6"/>
        <v>-4735.6684810937459</v>
      </c>
      <c r="AJ20">
        <f t="shared" si="7"/>
        <v>1381.2684394907528</v>
      </c>
      <c r="AK20">
        <f t="shared" si="24"/>
        <v>737.48999502917763</v>
      </c>
      <c r="AL20">
        <f t="shared" si="8"/>
        <v>-2616.9100465738156</v>
      </c>
      <c r="AN20">
        <f t="shared" si="9"/>
        <v>792.19502066950258</v>
      </c>
      <c r="AO20">
        <f t="shared" si="9"/>
        <v>-39.609751033475128</v>
      </c>
      <c r="AP20">
        <f t="shared" si="9"/>
        <v>-1.924762565144059</v>
      </c>
      <c r="AQ20">
        <f t="shared" si="9"/>
        <v>-1923.3540379882409</v>
      </c>
      <c r="AR20">
        <f t="shared" si="9"/>
        <v>-1172.6935309173573</v>
      </c>
      <c r="AS20">
        <f t="shared" si="9"/>
        <v>342.04348761275844</v>
      </c>
      <c r="AT20">
        <f t="shared" si="9"/>
        <v>182.6246388951715</v>
      </c>
      <c r="AU20">
        <f t="shared" si="9"/>
        <v>-648.02540440942755</v>
      </c>
      <c r="AW20">
        <v>17</v>
      </c>
      <c r="AX20">
        <f>(R20*SUMPRODUCT(K21:$K$23, X21:$X$23)-$AZ$3*SUMPRODUCT(K20:$K$22, W21:$W$23))/Z20</f>
        <v>6751.0582869690452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5144.7580796167622</v>
      </c>
      <c r="P21">
        <f t="shared" si="22"/>
        <v>257.2379039808381</v>
      </c>
      <c r="Q21" s="4">
        <f t="shared" si="23"/>
        <v>12.5</v>
      </c>
      <c r="R21">
        <f t="shared" si="0"/>
        <v>250000</v>
      </c>
      <c r="S21">
        <f t="shared" si="1"/>
        <v>4792.9163867718889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4197.9355896838224</v>
      </c>
      <c r="AC21">
        <f t="shared" si="2"/>
        <v>2792.8604779395805</v>
      </c>
      <c r="AE21">
        <f t="shared" si="3"/>
        <v>2997.8806950979342</v>
      </c>
      <c r="AF21">
        <f t="shared" si="4"/>
        <v>-149.89403475489669</v>
      </c>
      <c r="AG21">
        <f t="shared" si="4"/>
        <v>-7.2838232835849128</v>
      </c>
      <c r="AH21">
        <f t="shared" si="5"/>
        <v>-8223.710312889576</v>
      </c>
      <c r="AI21">
        <f t="shared" si="6"/>
        <v>-5383.0074758301234</v>
      </c>
      <c r="AJ21">
        <f t="shared" si="7"/>
        <v>1405.0751117442419</v>
      </c>
      <c r="AK21">
        <f t="shared" si="24"/>
        <v>602.93365877929853</v>
      </c>
      <c r="AL21">
        <f t="shared" si="8"/>
        <v>-3374.9987053065829</v>
      </c>
      <c r="AN21">
        <f t="shared" si="9"/>
        <v>683.8470057024042</v>
      </c>
      <c r="AO21">
        <f t="shared" si="9"/>
        <v>-34.192350285120206</v>
      </c>
      <c r="AP21">
        <f t="shared" si="9"/>
        <v>-1.661513999102715</v>
      </c>
      <c r="AQ21">
        <f t="shared" si="9"/>
        <v>-1875.9117674126794</v>
      </c>
      <c r="AR21">
        <f t="shared" si="9"/>
        <v>-1227.9186259944981</v>
      </c>
      <c r="AS21">
        <f t="shared" si="9"/>
        <v>320.51189012439391</v>
      </c>
      <c r="AT21">
        <f t="shared" si="9"/>
        <v>137.53528546603786</v>
      </c>
      <c r="AU21">
        <f t="shared" si="9"/>
        <v>-769.87145040406642</v>
      </c>
      <c r="AW21">
        <v>18</v>
      </c>
      <c r="AX21">
        <f>(R21*SUMPRODUCT(K22:$K$23, X22:$X$23)-$AZ$3*SUMPRODUCT(K21:$K$22, W22:$W$23))/Z21</f>
        <v>4792.9163867718889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5144.7580796167622</v>
      </c>
      <c r="P22">
        <f t="shared" si="22"/>
        <v>257.2379039808381</v>
      </c>
      <c r="Q22" s="4">
        <f t="shared" si="23"/>
        <v>12.5</v>
      </c>
      <c r="R22">
        <f t="shared" si="0"/>
        <v>250000</v>
      </c>
      <c r="S22">
        <f t="shared" si="1"/>
        <v>2553.6254000880799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2792.8604779395805</v>
      </c>
      <c r="AC22">
        <f t="shared" si="2"/>
        <v>1384.93489040961</v>
      </c>
      <c r="AE22">
        <f t="shared" si="3"/>
        <v>2790.2115035871097</v>
      </c>
      <c r="AF22">
        <f t="shared" si="4"/>
        <v>-139.51057517935547</v>
      </c>
      <c r="AG22">
        <f t="shared" si="4"/>
        <v>-6.7792582770844181</v>
      </c>
      <c r="AH22">
        <f t="shared" si="5"/>
        <v>-8634.535473292899</v>
      </c>
      <c r="AI22">
        <f t="shared" si="6"/>
        <v>-5990.6138031622286</v>
      </c>
      <c r="AJ22">
        <f t="shared" si="7"/>
        <v>1407.9255875299705</v>
      </c>
      <c r="AK22">
        <f t="shared" si="24"/>
        <v>465.81643666395422</v>
      </c>
      <c r="AL22">
        <f t="shared" si="8"/>
        <v>-4116.8717789683042</v>
      </c>
      <c r="AN22">
        <f t="shared" si="9"/>
        <v>586.30432244327153</v>
      </c>
      <c r="AO22">
        <f t="shared" si="9"/>
        <v>-29.315216122163573</v>
      </c>
      <c r="AP22">
        <f t="shared" si="9"/>
        <v>-1.4245186881725687</v>
      </c>
      <c r="AQ22">
        <f t="shared" si="9"/>
        <v>-1814.3662097920017</v>
      </c>
      <c r="AR22">
        <f t="shared" si="9"/>
        <v>-1258.801622159066</v>
      </c>
      <c r="AS22">
        <f t="shared" si="9"/>
        <v>295.84598034452671</v>
      </c>
      <c r="AT22">
        <f t="shared" si="9"/>
        <v>97.881536912197149</v>
      </c>
      <c r="AU22">
        <f t="shared" si="9"/>
        <v>-865.07410490234224</v>
      </c>
      <c r="AW22">
        <v>19</v>
      </c>
      <c r="AX22">
        <f>(R22*SUMPRODUCT(K23:$K$23, X23:$X$23)-$AZ$3*SUMPRODUCT(K22:$K$22, W23:$W$23))/Z22</f>
        <v>2553.6254000880799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5144.7580796167622</v>
      </c>
      <c r="P23">
        <f t="shared" si="22"/>
        <v>257.2379039808381</v>
      </c>
      <c r="Q23" s="4">
        <f t="shared" si="23"/>
        <v>12.5</v>
      </c>
      <c r="R23">
        <f t="shared" si="0"/>
        <v>250000</v>
      </c>
      <c r="S23">
        <f t="shared" si="1"/>
        <v>2763.8074273209863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1384.93489040961</v>
      </c>
      <c r="AC23">
        <f t="shared" si="2"/>
        <v>1384.93489040961</v>
      </c>
      <c r="AE23">
        <f t="shared" si="3"/>
        <v>2578.0214991623175</v>
      </c>
      <c r="AF23">
        <f t="shared" si="4"/>
        <v>-128.90107495811586</v>
      </c>
      <c r="AG23">
        <f t="shared" si="4"/>
        <v>-6.2637092436287025</v>
      </c>
      <c r="AH23">
        <f t="shared" si="5"/>
        <v>-8955.129013697433</v>
      </c>
      <c r="AI23">
        <f t="shared" si="6"/>
        <v>-6512.2722987368597</v>
      </c>
      <c r="AJ23">
        <f t="shared" si="7"/>
        <v>0</v>
      </c>
      <c r="AK23">
        <f t="shared" si="24"/>
        <v>328.08778138213313</v>
      </c>
      <c r="AL23">
        <f t="shared" si="8"/>
        <v>-6184.1845173547263</v>
      </c>
      <c r="AN23">
        <f t="shared" si="9"/>
        <v>499.01531296874435</v>
      </c>
      <c r="AO23">
        <f t="shared" si="9"/>
        <v>-24.950765648437212</v>
      </c>
      <c r="AP23">
        <f t="shared" si="9"/>
        <v>-1.2124362925484642</v>
      </c>
      <c r="AQ23">
        <f t="shared" si="9"/>
        <v>-1733.4015674026564</v>
      </c>
      <c r="AR23">
        <f t="shared" si="9"/>
        <v>-1260.5494563748978</v>
      </c>
      <c r="AS23">
        <f t="shared" si="9"/>
        <v>0</v>
      </c>
      <c r="AT23">
        <f t="shared" si="9"/>
        <v>63.506385404785931</v>
      </c>
      <c r="AU23">
        <f t="shared" si="9"/>
        <v>-1197.0430709701118</v>
      </c>
      <c r="AW23">
        <v>20</v>
      </c>
      <c r="AX23">
        <f>(R23*SUMPRODUCT(K$23:$K24, X$23:$X24)-$AZ$3*SUMPRODUCT(K$22:$K23, W$23:$W24))/Z23</f>
        <v>2763.8074273209863</v>
      </c>
    </row>
    <row r="25" spans="5:50" x14ac:dyDescent="0.25">
      <c r="AN25" s="8">
        <f t="shared" ref="AN25:AU25" si="25">SUM(AN3:AN23)</f>
        <v>42151.455575964887</v>
      </c>
      <c r="AO25" s="8">
        <f t="shared" si="25"/>
        <v>-5966.1413385108144</v>
      </c>
      <c r="AP25" s="8">
        <f t="shared" si="25"/>
        <v>-189.91359973505493</v>
      </c>
      <c r="AQ25" s="8">
        <f t="shared" si="25"/>
        <v>-27537.521522756248</v>
      </c>
      <c r="AR25" s="8">
        <f t="shared" si="25"/>
        <v>8457.8791149627687</v>
      </c>
      <c r="AS25" s="8">
        <f t="shared" si="25"/>
        <v>-6046.7040456486402</v>
      </c>
      <c r="AT25" s="8">
        <f t="shared" si="25"/>
        <v>8787.0290734583541</v>
      </c>
      <c r="AU25" s="9">
        <f t="shared" si="25"/>
        <v>11198.20414277248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19122.057995107425</v>
      </c>
      <c r="K3">
        <v>1</v>
      </c>
      <c r="L3" s="2">
        <v>0</v>
      </c>
      <c r="O3">
        <f>$C$3</f>
        <v>19122.057995107425</v>
      </c>
      <c r="P3">
        <f>O3*B5</f>
        <v>15297.64639608594</v>
      </c>
      <c r="Q3" s="4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19122.057995107425</v>
      </c>
      <c r="AF3">
        <f t="shared" ref="AF3:AG23" si="4">-$Z3*P3</f>
        <v>-15297.64639608594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3724.411599021485</v>
      </c>
      <c r="AJ3">
        <f t="shared" ref="AJ3:AJ23" si="7">AB3-AC3</f>
        <v>0</v>
      </c>
      <c r="AL3">
        <f t="shared" ref="AL3:AL23" si="8">SUM(AI3:AK3)</f>
        <v>3724.411599021485</v>
      </c>
      <c r="AN3">
        <f t="shared" ref="AN3:AU23" si="9">AE3*$K3</f>
        <v>19122.057995107425</v>
      </c>
      <c r="AO3">
        <f t="shared" si="9"/>
        <v>-15297.64639608594</v>
      </c>
      <c r="AP3">
        <f t="shared" si="9"/>
        <v>-100</v>
      </c>
      <c r="AQ3">
        <f t="shared" si="9"/>
        <v>0</v>
      </c>
      <c r="AR3">
        <f t="shared" si="9"/>
        <v>3724.411599021485</v>
      </c>
      <c r="AS3">
        <f t="shared" si="9"/>
        <v>0</v>
      </c>
      <c r="AT3">
        <f t="shared" si="9"/>
        <v>0</v>
      </c>
      <c r="AU3">
        <f t="shared" si="9"/>
        <v>3724.411599021485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10847.489408426913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250000</v>
      </c>
      <c r="S4">
        <f t="shared" si="1"/>
        <v>6532.4713888683336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6339.2670150711638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-6339.2670150711638</v>
      </c>
      <c r="AK4">
        <f>H4*SUM(AB4, AE4:AF4)</f>
        <v>0</v>
      </c>
      <c r="AL4">
        <f t="shared" si="8"/>
        <v>-11233.267015071164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-4508.2223933557616</v>
      </c>
      <c r="AR4">
        <f t="shared" si="9"/>
        <v>-4508.2223933557616</v>
      </c>
      <c r="AS4">
        <f t="shared" si="9"/>
        <v>-5839.563856723611</v>
      </c>
      <c r="AT4">
        <f t="shared" si="9"/>
        <v>0</v>
      </c>
      <c r="AU4">
        <f t="shared" si="9"/>
        <v>-10347.786250079373</v>
      </c>
      <c r="AW4">
        <v>1</v>
      </c>
      <c r="AX4">
        <f>(R4*SUMPRODUCT(K5:$K$23, X5:$X$23)-$AZ$3*SUMPRODUCT(K4:$K$22, W5:$W$23))/Z4</f>
        <v>6532.4713888683336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19122.057995107425</v>
      </c>
      <c r="P5">
        <f t="shared" ref="P5:P23" si="22">O5*$C$5</f>
        <v>956.10289975537125</v>
      </c>
      <c r="Q5" s="4">
        <f t="shared" ref="Q5:Q23" si="23">$C$8</f>
        <v>12.5</v>
      </c>
      <c r="R5">
        <f t="shared" si="0"/>
        <v>250000</v>
      </c>
      <c r="S5">
        <f t="shared" si="1"/>
        <v>11984.512471967391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6339.2670150711638</v>
      </c>
      <c r="AC5">
        <f t="shared" si="2"/>
        <v>11242.975293005999</v>
      </c>
      <c r="AE5">
        <f t="shared" si="3"/>
        <v>17938.887884951051</v>
      </c>
      <c r="AF5">
        <f t="shared" si="4"/>
        <v>-896.94439424755251</v>
      </c>
      <c r="AG5">
        <f t="shared" si="4"/>
        <v>-11.726567225099998</v>
      </c>
      <c r="AH5">
        <f t="shared" si="5"/>
        <v>-5648.5954979999997</v>
      </c>
      <c r="AI5">
        <f t="shared" si="6"/>
        <v>11381.621425478399</v>
      </c>
      <c r="AJ5">
        <f t="shared" si="7"/>
        <v>-4903.7082779348348</v>
      </c>
      <c r="AK5">
        <f>H5*SUM(AB5, AE5:AF5)</f>
        <v>2000.7769454001498</v>
      </c>
      <c r="AL5">
        <f t="shared" si="8"/>
        <v>8478.6900929437143</v>
      </c>
      <c r="AN5">
        <f t="shared" si="9"/>
        <v>15222.228940967627</v>
      </c>
      <c r="AO5">
        <f t="shared" si="9"/>
        <v>-761.11144704838125</v>
      </c>
      <c r="AP5">
        <f t="shared" si="9"/>
        <v>-9.9506999618335978</v>
      </c>
      <c r="AQ5">
        <f t="shared" si="9"/>
        <v>-4793.1741597876462</v>
      </c>
      <c r="AR5">
        <f t="shared" si="9"/>
        <v>9657.9926341697646</v>
      </c>
      <c r="AS5">
        <f t="shared" si="9"/>
        <v>-4161.0924013334306</v>
      </c>
      <c r="AT5">
        <f t="shared" si="9"/>
        <v>1697.7799804546842</v>
      </c>
      <c r="AU5">
        <f t="shared" si="9"/>
        <v>7194.6802132910188</v>
      </c>
      <c r="AW5">
        <v>2</v>
      </c>
      <c r="AX5">
        <f>(R5*SUMPRODUCT(K6:$K$23, X6:$X$23)-$AZ$3*SUMPRODUCT(K5:$K$22, W6:$W$23))/Z5</f>
        <v>11984.512471967391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19122.057995107425</v>
      </c>
      <c r="P6">
        <f t="shared" si="22"/>
        <v>956.10289975537125</v>
      </c>
      <c r="Q6" s="4">
        <f t="shared" si="23"/>
        <v>12.5</v>
      </c>
      <c r="R6">
        <f t="shared" si="0"/>
        <v>250000</v>
      </c>
      <c r="S6">
        <f t="shared" si="1"/>
        <v>16496.70004009418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11242.975293005999</v>
      </c>
      <c r="AC6">
        <f t="shared" si="2"/>
        <v>14901.056041469825</v>
      </c>
      <c r="AE6">
        <f t="shared" si="3"/>
        <v>17272.476138913004</v>
      </c>
      <c r="AF6">
        <f t="shared" si="4"/>
        <v>-863.62380694565013</v>
      </c>
      <c r="AG6">
        <f t="shared" si="4"/>
        <v>-11.290936979254758</v>
      </c>
      <c r="AH6">
        <f t="shared" si="5"/>
        <v>-6367.2914718847978</v>
      </c>
      <c r="AI6">
        <f t="shared" si="6"/>
        <v>10030.269923103304</v>
      </c>
      <c r="AJ6">
        <f t="shared" si="7"/>
        <v>-3658.0807484638262</v>
      </c>
      <c r="AK6">
        <f>H6*SUM(AB6, AE6:AF6)</f>
        <v>2366.2221935242201</v>
      </c>
      <c r="AL6">
        <f t="shared" si="8"/>
        <v>8738.4113681636973</v>
      </c>
      <c r="AN6">
        <f t="shared" si="9"/>
        <v>13501.396828620876</v>
      </c>
      <c r="AO6">
        <f t="shared" si="9"/>
        <v>-675.06984143104376</v>
      </c>
      <c r="AP6">
        <f t="shared" si="9"/>
        <v>-8.8258000473035807</v>
      </c>
      <c r="AQ6">
        <f t="shared" si="9"/>
        <v>-4977.1282469301059</v>
      </c>
      <c r="AR6">
        <f t="shared" si="9"/>
        <v>7840.3729402124254</v>
      </c>
      <c r="AS6">
        <f t="shared" si="9"/>
        <v>-2859.4163001840893</v>
      </c>
      <c r="AT6">
        <f t="shared" si="9"/>
        <v>1849.6076973866211</v>
      </c>
      <c r="AU6">
        <f t="shared" si="9"/>
        <v>6830.5643374149568</v>
      </c>
      <c r="AW6">
        <v>3</v>
      </c>
      <c r="AX6">
        <f>(R6*SUMPRODUCT(K7:$K$23, X7:$X$23)-$AZ$3*SUMPRODUCT(K6:$K$22, W7:$W$23))/Z6</f>
        <v>16496.70004009418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19122.057995107425</v>
      </c>
      <c r="P7">
        <f t="shared" si="22"/>
        <v>956.10289975537125</v>
      </c>
      <c r="Q7" s="4">
        <f t="shared" si="23"/>
        <v>12.5</v>
      </c>
      <c r="R7">
        <f t="shared" si="0"/>
        <v>250000</v>
      </c>
      <c r="S7">
        <f t="shared" si="1"/>
        <v>20176.989538925336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14901.056041469825</v>
      </c>
      <c r="AC7">
        <f t="shared" si="2"/>
        <v>17472.916784769419</v>
      </c>
      <c r="AE7">
        <f t="shared" si="3"/>
        <v>16559.364689041839</v>
      </c>
      <c r="AF7">
        <f t="shared" si="4"/>
        <v>-827.96823445209191</v>
      </c>
      <c r="AG7">
        <f t="shared" si="4"/>
        <v>-10.824779355129245</v>
      </c>
      <c r="AH7">
        <f t="shared" si="5"/>
        <v>-7064.9650866592874</v>
      </c>
      <c r="AI7">
        <f t="shared" si="6"/>
        <v>8655.6065885753305</v>
      </c>
      <c r="AJ7">
        <f t="shared" si="7"/>
        <v>-2571.8607432995941</v>
      </c>
      <c r="AK7">
        <f>H7*SUM(AB7, AE7:AF7)</f>
        <v>2621.28022499281</v>
      </c>
      <c r="AL7">
        <f t="shared" si="8"/>
        <v>8705.0260702685464</v>
      </c>
      <c r="AN7">
        <f t="shared" si="9"/>
        <v>11923.647772008151</v>
      </c>
      <c r="AO7">
        <f t="shared" si="9"/>
        <v>-596.18238860040753</v>
      </c>
      <c r="AP7">
        <f t="shared" si="9"/>
        <v>-7.794432858023792</v>
      </c>
      <c r="AQ7">
        <f t="shared" si="9"/>
        <v>-5087.1610594219428</v>
      </c>
      <c r="AR7">
        <f t="shared" si="9"/>
        <v>6232.5098911277773</v>
      </c>
      <c r="AS7">
        <f t="shared" si="9"/>
        <v>-1851.8803225616882</v>
      </c>
      <c r="AT7">
        <f t="shared" si="9"/>
        <v>1887.4650508317925</v>
      </c>
      <c r="AU7">
        <f t="shared" si="9"/>
        <v>6268.0946193978816</v>
      </c>
      <c r="AW7">
        <v>4</v>
      </c>
      <c r="AX7">
        <f>(R7*SUMPRODUCT(K8:$K$23, X8:$X$23)-$AZ$3*SUMPRODUCT(K7:$K$22, W8:$W$23))/Z7</f>
        <v>20176.989538925336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19122.057995107425</v>
      </c>
      <c r="P8">
        <f t="shared" si="22"/>
        <v>956.10289975537125</v>
      </c>
      <c r="Q8" s="4">
        <f t="shared" si="23"/>
        <v>12.5</v>
      </c>
      <c r="R8">
        <f t="shared" si="0"/>
        <v>250000</v>
      </c>
      <c r="S8">
        <f t="shared" si="1"/>
        <v>23103.126599149939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17472.916784769419</v>
      </c>
      <c r="AC8">
        <f t="shared" si="2"/>
        <v>19089.703512240558</v>
      </c>
      <c r="AE8">
        <f t="shared" si="3"/>
        <v>15800.217174237405</v>
      </c>
      <c r="AF8">
        <f t="shared" si="4"/>
        <v>-790.01085871187024</v>
      </c>
      <c r="AG8">
        <f t="shared" si="4"/>
        <v>-10.328528170372699</v>
      </c>
      <c r="AH8">
        <f t="shared" si="5"/>
        <v>-7760.0678241050528</v>
      </c>
      <c r="AI8">
        <f t="shared" si="6"/>
        <v>7239.8099632501098</v>
      </c>
      <c r="AJ8">
        <f t="shared" si="7"/>
        <v>-1616.7867274711389</v>
      </c>
      <c r="AK8">
        <f t="shared" ref="AK8:AK23" si="24">H8*SUM(AB8:AB8, AE8:AF8)</f>
        <v>2779.6458099384399</v>
      </c>
      <c r="AL8">
        <f t="shared" si="8"/>
        <v>8402.6690457174118</v>
      </c>
      <c r="AN8">
        <f t="shared" si="9"/>
        <v>10480.207727859792</v>
      </c>
      <c r="AO8">
        <f t="shared" si="9"/>
        <v>-524.01038639298963</v>
      </c>
      <c r="AP8">
        <f t="shared" si="9"/>
        <v>-6.8508628428888647</v>
      </c>
      <c r="AQ8">
        <f t="shared" si="9"/>
        <v>-5147.2155022974957</v>
      </c>
      <c r="AR8">
        <f t="shared" si="9"/>
        <v>4802.1309763264189</v>
      </c>
      <c r="AS8">
        <f t="shared" si="9"/>
        <v>-1072.4068263550298</v>
      </c>
      <c r="AT8">
        <f t="shared" si="9"/>
        <v>1843.7256385012915</v>
      </c>
      <c r="AU8">
        <f t="shared" si="9"/>
        <v>5573.4497884726807</v>
      </c>
      <c r="AW8">
        <v>5</v>
      </c>
      <c r="AX8">
        <f>(R8*SUMPRODUCT(K9:$K$23, X9:$X$23)-$AZ$3*SUMPRODUCT(K8:$K$22, W9:$W$23))/Z8</f>
        <v>23103.126599149939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19122.057995107425</v>
      </c>
      <c r="P9">
        <f t="shared" si="22"/>
        <v>956.10289975537125</v>
      </c>
      <c r="Q9" s="4">
        <f t="shared" si="23"/>
        <v>12.5</v>
      </c>
      <c r="R9">
        <f t="shared" si="0"/>
        <v>250000</v>
      </c>
      <c r="S9">
        <f t="shared" si="1"/>
        <v>25287.284948514629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19089.703512240558</v>
      </c>
      <c r="AC9">
        <f t="shared" si="2"/>
        <v>19822.633868171208</v>
      </c>
      <c r="AE9">
        <f t="shared" si="3"/>
        <v>14989.729234067723</v>
      </c>
      <c r="AF9">
        <f t="shared" si="4"/>
        <v>-749.48646170338611</v>
      </c>
      <c r="AG9">
        <f t="shared" si="4"/>
        <v>-9.7987159893452613</v>
      </c>
      <c r="AH9">
        <f t="shared" si="5"/>
        <v>-8530.537986474219</v>
      </c>
      <c r="AI9">
        <f t="shared" si="6"/>
        <v>5699.9060699007732</v>
      </c>
      <c r="AJ9">
        <f t="shared" si="7"/>
        <v>-732.93035593064997</v>
      </c>
      <c r="AK9">
        <f t="shared" si="24"/>
        <v>2852.11016346621</v>
      </c>
      <c r="AL9">
        <f t="shared" si="8"/>
        <v>7819.0858774363332</v>
      </c>
      <c r="AN9">
        <f t="shared" si="9"/>
        <v>9158.8719976671255</v>
      </c>
      <c r="AO9">
        <f t="shared" si="9"/>
        <v>-457.94359988335623</v>
      </c>
      <c r="AP9">
        <f t="shared" si="9"/>
        <v>-5.9871118474868892</v>
      </c>
      <c r="AQ9">
        <f t="shared" si="9"/>
        <v>-5212.2426142151517</v>
      </c>
      <c r="AR9">
        <f t="shared" si="9"/>
        <v>3482.6986717211312</v>
      </c>
      <c r="AS9">
        <f t="shared" si="9"/>
        <v>-447.82765641403051</v>
      </c>
      <c r="AT9">
        <f t="shared" si="9"/>
        <v>1742.6673626007712</v>
      </c>
      <c r="AU9">
        <f t="shared" si="9"/>
        <v>4777.538377907872</v>
      </c>
      <c r="AW9">
        <v>6</v>
      </c>
      <c r="AX9">
        <f>(R9*SUMPRODUCT(K10:$K$23, X10:$X$23)-$AZ$3*SUMPRODUCT(K9:$K$22, W10:$W$23))/Z9</f>
        <v>25287.284948514629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19122.057995107425</v>
      </c>
      <c r="P10">
        <f t="shared" si="22"/>
        <v>956.10289975537125</v>
      </c>
      <c r="Q10" s="4">
        <f t="shared" si="23"/>
        <v>12.5</v>
      </c>
      <c r="R10">
        <f t="shared" si="0"/>
        <v>250000</v>
      </c>
      <c r="S10">
        <f t="shared" si="1"/>
        <v>26817.856956480133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19822.633868171208</v>
      </c>
      <c r="AC10">
        <f t="shared" si="2"/>
        <v>19821.853261050765</v>
      </c>
      <c r="AE10">
        <f t="shared" si="3"/>
        <v>14133.665797510115</v>
      </c>
      <c r="AF10">
        <f t="shared" si="4"/>
        <v>-706.68328987550581</v>
      </c>
      <c r="AG10">
        <f t="shared" si="4"/>
        <v>-9.2391113191937553</v>
      </c>
      <c r="AH10">
        <f t="shared" si="5"/>
        <v>-9232.3502051611049</v>
      </c>
      <c r="AI10">
        <f t="shared" si="6"/>
        <v>4185.3931911543114</v>
      </c>
      <c r="AJ10">
        <f t="shared" si="7"/>
        <v>0.7806071204431646</v>
      </c>
      <c r="AK10">
        <f t="shared" si="24"/>
        <v>2845.2361725104552</v>
      </c>
      <c r="AL10">
        <f t="shared" si="8"/>
        <v>7031.4099707852092</v>
      </c>
      <c r="AN10">
        <f t="shared" si="9"/>
        <v>7955.0769712928823</v>
      </c>
      <c r="AO10">
        <f t="shared" si="9"/>
        <v>-397.7538485646441</v>
      </c>
      <c r="AP10">
        <f t="shared" si="9"/>
        <v>-5.2001966611859132</v>
      </c>
      <c r="AQ10">
        <f t="shared" si="9"/>
        <v>-5196.3911953349452</v>
      </c>
      <c r="AR10">
        <f t="shared" si="9"/>
        <v>2355.7317307321068</v>
      </c>
      <c r="AS10">
        <f t="shared" si="9"/>
        <v>0.43936157939708942</v>
      </c>
      <c r="AT10">
        <f t="shared" si="9"/>
        <v>1601.4297407410609</v>
      </c>
      <c r="AU10">
        <f t="shared" si="9"/>
        <v>3957.6008330525647</v>
      </c>
      <c r="AW10">
        <v>7</v>
      </c>
      <c r="AX10">
        <f>(R10*SUMPRODUCT(K11:$K$23, X11:$X$23)-$AZ$3*SUMPRODUCT(K10:$K$22, W11:$W$23))/Z10</f>
        <v>26817.856956480133</v>
      </c>
    </row>
    <row r="11" spans="1:52" x14ac:dyDescent="0.25">
      <c r="A11" t="s">
        <v>33</v>
      </c>
      <c r="C11" s="7">
        <f>AU25</f>
        <v>32302.17144082276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19122.057995107425</v>
      </c>
      <c r="P11">
        <f t="shared" si="22"/>
        <v>956.10289975537125</v>
      </c>
      <c r="Q11" s="4">
        <f t="shared" si="23"/>
        <v>12.5</v>
      </c>
      <c r="R11">
        <f t="shared" si="0"/>
        <v>250000</v>
      </c>
      <c r="S11">
        <f t="shared" si="1"/>
        <v>27815.964038449751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19821.853261050765</v>
      </c>
      <c r="AC11">
        <f t="shared" si="2"/>
        <v>19266.364722339047</v>
      </c>
      <c r="AE11">
        <f t="shared" si="3"/>
        <v>13244.644085180931</v>
      </c>
      <c r="AF11">
        <f t="shared" si="4"/>
        <v>-662.23220425904663</v>
      </c>
      <c r="AG11">
        <f t="shared" si="4"/>
        <v>-8.6579619781051491</v>
      </c>
      <c r="AH11">
        <f t="shared" si="5"/>
        <v>-9775.1645579333763</v>
      </c>
      <c r="AI11">
        <f t="shared" si="6"/>
        <v>2798.5893610104031</v>
      </c>
      <c r="AJ11">
        <f t="shared" si="7"/>
        <v>555.48853871171741</v>
      </c>
      <c r="AK11">
        <f t="shared" si="24"/>
        <v>2772.8977767288843</v>
      </c>
      <c r="AL11">
        <f t="shared" si="8"/>
        <v>6126.9756764510048</v>
      </c>
      <c r="AN11">
        <f t="shared" si="9"/>
        <v>6867.0660948528412</v>
      </c>
      <c r="AO11">
        <f t="shared" si="9"/>
        <v>-343.35330474264208</v>
      </c>
      <c r="AP11">
        <f t="shared" si="9"/>
        <v>-4.488969032915973</v>
      </c>
      <c r="AQ11">
        <f t="shared" si="9"/>
        <v>-5068.2147950278013</v>
      </c>
      <c r="AR11">
        <f t="shared" si="9"/>
        <v>1451.0090260494821</v>
      </c>
      <c r="AS11">
        <f t="shared" si="9"/>
        <v>288.00898580088005</v>
      </c>
      <c r="AT11">
        <f t="shared" si="9"/>
        <v>1437.6884863499617</v>
      </c>
      <c r="AU11">
        <f t="shared" si="9"/>
        <v>3176.7064982003239</v>
      </c>
      <c r="AW11">
        <v>8</v>
      </c>
      <c r="AX11">
        <f>(R11*SUMPRODUCT(K12:$K$23, X12:$X$23)-$AZ$3*SUMPRODUCT(K11:$K$22, W12:$W$23))/Z11</f>
        <v>27815.964038449751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19122.057995107425</v>
      </c>
      <c r="P12">
        <f t="shared" si="22"/>
        <v>956.10289975537125</v>
      </c>
      <c r="Q12" s="4">
        <f t="shared" si="23"/>
        <v>12.5</v>
      </c>
      <c r="R12">
        <f t="shared" si="0"/>
        <v>250000</v>
      </c>
      <c r="S12">
        <f t="shared" si="1"/>
        <v>28325.084819184471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19266.364722339047</v>
      </c>
      <c r="AC12">
        <f t="shared" si="2"/>
        <v>18259.953182328481</v>
      </c>
      <c r="AE12">
        <f t="shared" si="3"/>
        <v>12327.161100112278</v>
      </c>
      <c r="AF12">
        <f t="shared" si="4"/>
        <v>-616.35805500561389</v>
      </c>
      <c r="AG12">
        <f t="shared" si="4"/>
        <v>-8.0582076359578476</v>
      </c>
      <c r="AH12">
        <f t="shared" si="5"/>
        <v>-10263.494447324967</v>
      </c>
      <c r="AI12">
        <f t="shared" si="6"/>
        <v>1439.2503901457385</v>
      </c>
      <c r="AJ12">
        <f t="shared" si="7"/>
        <v>1006.4115400105657</v>
      </c>
      <c r="AK12">
        <f t="shared" si="24"/>
        <v>2650.7782001958644</v>
      </c>
      <c r="AL12">
        <f t="shared" si="8"/>
        <v>5096.4401303521681</v>
      </c>
      <c r="AN12">
        <f t="shared" si="9"/>
        <v>5887.5603758481211</v>
      </c>
      <c r="AO12">
        <f t="shared" si="9"/>
        <v>-294.37801879240601</v>
      </c>
      <c r="AP12">
        <f t="shared" si="9"/>
        <v>-3.8486707192777794</v>
      </c>
      <c r="AQ12">
        <f t="shared" si="9"/>
        <v>-4901.9350631555635</v>
      </c>
      <c r="AR12">
        <f t="shared" si="9"/>
        <v>687.39862318087319</v>
      </c>
      <c r="AS12">
        <f t="shared" si="9"/>
        <v>480.67098796238844</v>
      </c>
      <c r="AT12">
        <f t="shared" si="9"/>
        <v>1266.0349426676205</v>
      </c>
      <c r="AU12">
        <f t="shared" si="9"/>
        <v>2434.104553810882</v>
      </c>
      <c r="AW12">
        <v>9</v>
      </c>
      <c r="AX12">
        <f>(R12*SUMPRODUCT(K13:$K$23, X13:$X$23)-$AZ$3*SUMPRODUCT(K12:$K$22, W13:$W$23))/Z12</f>
        <v>28325.084819184471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19122.057995107425</v>
      </c>
      <c r="P13">
        <f t="shared" si="22"/>
        <v>956.10289975537125</v>
      </c>
      <c r="Q13" s="4">
        <f t="shared" si="23"/>
        <v>12.5</v>
      </c>
      <c r="R13">
        <f t="shared" si="0"/>
        <v>250000</v>
      </c>
      <c r="S13">
        <f t="shared" si="1"/>
        <v>28401.165350246516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18259.953182328481</v>
      </c>
      <c r="AC13">
        <f t="shared" si="2"/>
        <v>16916.63624371227</v>
      </c>
      <c r="AE13">
        <f t="shared" si="3"/>
        <v>11389.705152770941</v>
      </c>
      <c r="AF13">
        <f t="shared" si="4"/>
        <v>-569.48525763854707</v>
      </c>
      <c r="AG13">
        <f t="shared" si="4"/>
        <v>-7.4453970616585261</v>
      </c>
      <c r="AH13">
        <f t="shared" si="5"/>
        <v>-10644.569958794878</v>
      </c>
      <c r="AI13">
        <f t="shared" si="6"/>
        <v>168.20453927585731</v>
      </c>
      <c r="AJ13">
        <f t="shared" si="7"/>
        <v>1343.3169386162117</v>
      </c>
      <c r="AK13">
        <f t="shared" si="24"/>
        <v>2488.4485705844822</v>
      </c>
      <c r="AL13">
        <f t="shared" si="8"/>
        <v>3999.9700484765513</v>
      </c>
      <c r="AN13">
        <f t="shared" si="9"/>
        <v>5011.0201666822868</v>
      </c>
      <c r="AO13">
        <f t="shared" si="9"/>
        <v>-250.55100833411436</v>
      </c>
      <c r="AP13">
        <f t="shared" si="9"/>
        <v>-3.2756804785110001</v>
      </c>
      <c r="AQ13">
        <f t="shared" si="9"/>
        <v>-4683.1901277272955</v>
      </c>
      <c r="AR13">
        <f t="shared" si="9"/>
        <v>74.0033501423665</v>
      </c>
      <c r="AS13">
        <f t="shared" si="9"/>
        <v>591.00636753657363</v>
      </c>
      <c r="AT13">
        <f t="shared" si="9"/>
        <v>1094.8190320727374</v>
      </c>
      <c r="AU13">
        <f t="shared" si="9"/>
        <v>1759.8287497516776</v>
      </c>
      <c r="AW13">
        <v>10</v>
      </c>
      <c r="AX13">
        <f>(R13*SUMPRODUCT(K14:$K$23, X14:$X$23)-$AZ$3*SUMPRODUCT(K13:$K$22, W14:$W$23))/Z13</f>
        <v>28401.165350246516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19122.057995107425</v>
      </c>
      <c r="P14">
        <f t="shared" si="22"/>
        <v>956.10289975537125</v>
      </c>
      <c r="Q14" s="4">
        <f t="shared" si="23"/>
        <v>12.5</v>
      </c>
      <c r="R14">
        <f t="shared" si="0"/>
        <v>250000</v>
      </c>
      <c r="S14">
        <f t="shared" si="1"/>
        <v>28063.147551669386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16916.63624371227</v>
      </c>
      <c r="AC14">
        <f t="shared" si="2"/>
        <v>15318.036572141827</v>
      </c>
      <c r="AE14">
        <f t="shared" si="3"/>
        <v>10437.616919640512</v>
      </c>
      <c r="AF14">
        <f t="shared" si="4"/>
        <v>-521.88084598202556</v>
      </c>
      <c r="AG14">
        <f t="shared" si="4"/>
        <v>-6.8230214304803667</v>
      </c>
      <c r="AH14">
        <f t="shared" si="5"/>
        <v>-10958.433211231486</v>
      </c>
      <c r="AI14">
        <f t="shared" si="6"/>
        <v>-1049.5201590034794</v>
      </c>
      <c r="AJ14">
        <f t="shared" si="7"/>
        <v>1598.5996715704423</v>
      </c>
      <c r="AK14">
        <f t="shared" si="24"/>
        <v>2296.0997639420507</v>
      </c>
      <c r="AL14">
        <f t="shared" si="8"/>
        <v>2845.1792765090136</v>
      </c>
      <c r="AN14">
        <f t="shared" si="9"/>
        <v>4230.1560549728456</v>
      </c>
      <c r="AO14">
        <f t="shared" si="9"/>
        <v>-211.50780274864226</v>
      </c>
      <c r="AP14">
        <f t="shared" si="9"/>
        <v>-2.7652332557870958</v>
      </c>
      <c r="AQ14">
        <f t="shared" si="9"/>
        <v>-4441.2324152535539</v>
      </c>
      <c r="AR14">
        <f t="shared" si="9"/>
        <v>-425.34939628513786</v>
      </c>
      <c r="AS14">
        <f t="shared" si="9"/>
        <v>647.88027116099738</v>
      </c>
      <c r="AT14">
        <f t="shared" si="9"/>
        <v>930.56301970466575</v>
      </c>
      <c r="AU14">
        <f t="shared" si="9"/>
        <v>1153.0938945805253</v>
      </c>
      <c r="AW14">
        <v>11</v>
      </c>
      <c r="AX14">
        <f>(R14*SUMPRODUCT(K15:$K$23, X15:$X$23)-$AZ$3*SUMPRODUCT(K14:$K$22, W15:$W$23))/Z14</f>
        <v>28063.147551669386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19122.057995107425</v>
      </c>
      <c r="P15">
        <f t="shared" si="22"/>
        <v>956.10289975537125</v>
      </c>
      <c r="Q15" s="4">
        <f t="shared" si="23"/>
        <v>12.5</v>
      </c>
      <c r="R15">
        <f t="shared" si="0"/>
        <v>250000</v>
      </c>
      <c r="S15">
        <f t="shared" si="1"/>
        <v>27298.173457874287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15318.036572141827</v>
      </c>
      <c r="AC15">
        <f t="shared" si="2"/>
        <v>13525.27163439785</v>
      </c>
      <c r="AE15">
        <f t="shared" si="3"/>
        <v>9474.2979412761306</v>
      </c>
      <c r="AF15">
        <f t="shared" si="4"/>
        <v>-473.71489706380657</v>
      </c>
      <c r="AG15">
        <f t="shared" si="4"/>
        <v>-6.1933043135970429</v>
      </c>
      <c r="AH15">
        <f t="shared" si="5"/>
        <v>-11229.738051570417</v>
      </c>
      <c r="AI15">
        <f t="shared" si="6"/>
        <v>-2235.3483116716907</v>
      </c>
      <c r="AJ15">
        <f t="shared" si="7"/>
        <v>1792.7649377439775</v>
      </c>
      <c r="AK15">
        <f t="shared" si="24"/>
        <v>2080.9929178106577</v>
      </c>
      <c r="AL15">
        <f t="shared" si="8"/>
        <v>1638.4095438829445</v>
      </c>
      <c r="AN15">
        <f t="shared" si="9"/>
        <v>3537.0682572793303</v>
      </c>
      <c r="AO15">
        <f t="shared" si="9"/>
        <v>-176.85341286396653</v>
      </c>
      <c r="AP15">
        <f t="shared" si="9"/>
        <v>-2.3121649995677283</v>
      </c>
      <c r="AQ15">
        <f t="shared" si="9"/>
        <v>-4192.4320140624022</v>
      </c>
      <c r="AR15">
        <f t="shared" si="9"/>
        <v>-834.52933464660623</v>
      </c>
      <c r="AS15">
        <f t="shared" si="9"/>
        <v>669.29834731410881</v>
      </c>
      <c r="AT15">
        <f t="shared" si="9"/>
        <v>776.90336939306144</v>
      </c>
      <c r="AU15">
        <f t="shared" si="9"/>
        <v>611.67238206056413</v>
      </c>
      <c r="AW15">
        <v>12</v>
      </c>
      <c r="AX15">
        <f>(R15*SUMPRODUCT(K16:$K$23, X16:$X$23)-$AZ$3*SUMPRODUCT(K15:$K$22, W16:$W$23))/Z15</f>
        <v>27298.173457874287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19122.057995107425</v>
      </c>
      <c r="P16">
        <f t="shared" si="22"/>
        <v>956.10289975537125</v>
      </c>
      <c r="Q16" s="4">
        <f t="shared" si="23"/>
        <v>12.5</v>
      </c>
      <c r="R16">
        <f t="shared" si="0"/>
        <v>250000</v>
      </c>
      <c r="S16">
        <f t="shared" si="1"/>
        <v>26127.190050547364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13525.27163439785</v>
      </c>
      <c r="AC16">
        <f t="shared" si="2"/>
        <v>11629.908686141698</v>
      </c>
      <c r="AE16">
        <f t="shared" si="3"/>
        <v>8511.7376933362993</v>
      </c>
      <c r="AF16">
        <f t="shared" si="4"/>
        <v>-425.58688466681502</v>
      </c>
      <c r="AG16">
        <f t="shared" si="4"/>
        <v>-5.5640831752485242</v>
      </c>
      <c r="AH16">
        <f t="shared" si="5"/>
        <v>-11345.761904250967</v>
      </c>
      <c r="AI16">
        <f t="shared" si="6"/>
        <v>-3265.1751787567318</v>
      </c>
      <c r="AJ16">
        <f t="shared" si="7"/>
        <v>1895.3629482561519</v>
      </c>
      <c r="AK16">
        <f t="shared" si="24"/>
        <v>1849.3326412981583</v>
      </c>
      <c r="AL16">
        <f t="shared" si="8"/>
        <v>479.52041079757828</v>
      </c>
      <c r="AN16">
        <f t="shared" si="9"/>
        <v>2927.224296080336</v>
      </c>
      <c r="AO16">
        <f t="shared" si="9"/>
        <v>-146.36121480401681</v>
      </c>
      <c r="AP16">
        <f t="shared" si="9"/>
        <v>-1.9135128504665244</v>
      </c>
      <c r="AQ16">
        <f t="shared" si="9"/>
        <v>-3901.8577757238622</v>
      </c>
      <c r="AR16">
        <f t="shared" si="9"/>
        <v>-1122.9082072980095</v>
      </c>
      <c r="AS16">
        <f t="shared" si="9"/>
        <v>651.82371354904683</v>
      </c>
      <c r="AT16">
        <f t="shared" si="9"/>
        <v>635.99368709170415</v>
      </c>
      <c r="AU16">
        <f t="shared" si="9"/>
        <v>164.9091933427413</v>
      </c>
      <c r="AW16">
        <v>13</v>
      </c>
      <c r="AX16">
        <f>(R16*SUMPRODUCT(K17:$K$23, X17:$X$23)-$AZ$3*SUMPRODUCT(K16:$K$22, W17:$W$23))/Z16</f>
        <v>26127.190050547364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19122.057995107425</v>
      </c>
      <c r="P17">
        <f t="shared" si="22"/>
        <v>956.10289975537125</v>
      </c>
      <c r="Q17" s="4">
        <f t="shared" si="23"/>
        <v>12.5</v>
      </c>
      <c r="R17">
        <f t="shared" si="0"/>
        <v>250000</v>
      </c>
      <c r="S17">
        <f t="shared" si="1"/>
        <v>24558.350310535672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11629.908686141698</v>
      </c>
      <c r="AC17">
        <f t="shared" si="2"/>
        <v>9712.9241758324897</v>
      </c>
      <c r="AE17">
        <f t="shared" si="3"/>
        <v>7562.8491752831687</v>
      </c>
      <c r="AF17">
        <f t="shared" si="4"/>
        <v>-378.14245876415845</v>
      </c>
      <c r="AG17">
        <f t="shared" si="4"/>
        <v>-4.9437991828718184</v>
      </c>
      <c r="AH17">
        <f t="shared" si="5"/>
        <v>-11292.863212484406</v>
      </c>
      <c r="AI17">
        <f t="shared" si="6"/>
        <v>-4113.1002951482678</v>
      </c>
      <c r="AJ17">
        <f t="shared" si="7"/>
        <v>1916.9845103092084</v>
      </c>
      <c r="AK17">
        <f t="shared" si="24"/>
        <v>1610.0042692364823</v>
      </c>
      <c r="AL17">
        <f t="shared" si="8"/>
        <v>-586.11151560257713</v>
      </c>
      <c r="AN17">
        <f t="shared" si="9"/>
        <v>2395.877317721257</v>
      </c>
      <c r="AO17">
        <f t="shared" si="9"/>
        <v>-119.79386588606285</v>
      </c>
      <c r="AP17">
        <f t="shared" si="9"/>
        <v>-1.5661738124201032</v>
      </c>
      <c r="AQ17">
        <f t="shared" si="9"/>
        <v>-3577.5293405751609</v>
      </c>
      <c r="AR17">
        <f t="shared" si="9"/>
        <v>-1303.0120625523871</v>
      </c>
      <c r="AS17">
        <f t="shared" si="9"/>
        <v>607.29225193107948</v>
      </c>
      <c r="AT17">
        <f t="shared" si="9"/>
        <v>510.04226326563588</v>
      </c>
      <c r="AU17">
        <f t="shared" si="9"/>
        <v>-185.67754735567166</v>
      </c>
      <c r="AW17">
        <v>14</v>
      </c>
      <c r="AX17">
        <f>(R17*SUMPRODUCT(K18:$K$23, X18:$X$23)-$AZ$3*SUMPRODUCT(K17:$K$22, W18:$W$23))/Z17</f>
        <v>24558.350310535672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19122.057995107425</v>
      </c>
      <c r="P18">
        <f t="shared" si="22"/>
        <v>956.10289975537125</v>
      </c>
      <c r="Q18" s="4">
        <f t="shared" si="23"/>
        <v>12.5</v>
      </c>
      <c r="R18">
        <f t="shared" si="0"/>
        <v>250000</v>
      </c>
      <c r="S18">
        <f t="shared" si="1"/>
        <v>22543.191881112583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9712.9241758324897</v>
      </c>
      <c r="AC18">
        <f t="shared" si="2"/>
        <v>7822.7310875611465</v>
      </c>
      <c r="AE18">
        <f t="shared" si="3"/>
        <v>6635.5606750525249</v>
      </c>
      <c r="AF18">
        <f t="shared" si="4"/>
        <v>-331.77803375262624</v>
      </c>
      <c r="AG18">
        <f t="shared" si="4"/>
        <v>-4.3376350212607226</v>
      </c>
      <c r="AH18">
        <f t="shared" si="5"/>
        <v>-11134.523395647568</v>
      </c>
      <c r="AI18">
        <f t="shared" si="6"/>
        <v>-4835.0783893689304</v>
      </c>
      <c r="AJ18">
        <f t="shared" si="7"/>
        <v>1890.1930882713432</v>
      </c>
      <c r="AK18">
        <f t="shared" si="24"/>
        <v>1370.581635755653</v>
      </c>
      <c r="AL18">
        <f t="shared" si="8"/>
        <v>-1574.3036653419342</v>
      </c>
      <c r="AN18">
        <f t="shared" si="9"/>
        <v>1936.4136178145127</v>
      </c>
      <c r="AO18">
        <f t="shared" si="9"/>
        <v>-96.82068089072564</v>
      </c>
      <c r="AP18">
        <f t="shared" si="9"/>
        <v>-1.2658245377602428</v>
      </c>
      <c r="AQ18">
        <f t="shared" si="9"/>
        <v>-3249.3173956299584</v>
      </c>
      <c r="AR18">
        <f t="shared" si="9"/>
        <v>-1410.9902832439318</v>
      </c>
      <c r="AS18">
        <f t="shared" si="9"/>
        <v>551.60306953240627</v>
      </c>
      <c r="AT18">
        <f t="shared" si="9"/>
        <v>399.96815247005912</v>
      </c>
      <c r="AU18">
        <f t="shared" si="9"/>
        <v>-459.41906124146652</v>
      </c>
      <c r="AW18">
        <v>15</v>
      </c>
      <c r="AX18">
        <f>(R18*SUMPRODUCT(K19:$K$23, X19:$X$23)-$AZ$3*SUMPRODUCT(K18:$K$22, W19:$W$23))/Z18</f>
        <v>22543.191881112583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19122.057995107425</v>
      </c>
      <c r="P19">
        <f t="shared" si="22"/>
        <v>956.10289975537125</v>
      </c>
      <c r="Q19" s="4">
        <f t="shared" si="23"/>
        <v>12.5</v>
      </c>
      <c r="R19">
        <f t="shared" si="0"/>
        <v>250000</v>
      </c>
      <c r="S19">
        <f t="shared" si="1"/>
        <v>20000.486641548825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7822.7310875611465</v>
      </c>
      <c r="AC19">
        <f t="shared" si="2"/>
        <v>6002.301659126515</v>
      </c>
      <c r="AE19">
        <f t="shared" si="3"/>
        <v>5738.6783875304009</v>
      </c>
      <c r="AF19">
        <f t="shared" si="4"/>
        <v>-286.93391937652007</v>
      </c>
      <c r="AG19">
        <f t="shared" si="4"/>
        <v>-3.7513472588820598</v>
      </c>
      <c r="AH19">
        <f t="shared" si="5"/>
        <v>-10858.228243321117</v>
      </c>
      <c r="AI19">
        <f t="shared" si="6"/>
        <v>-5410.2351224261174</v>
      </c>
      <c r="AJ19">
        <f t="shared" si="7"/>
        <v>1820.4294284346315</v>
      </c>
      <c r="AK19">
        <f t="shared" si="24"/>
        <v>1135.9234222536463</v>
      </c>
      <c r="AL19">
        <f t="shared" si="8"/>
        <v>-2453.8822717378398</v>
      </c>
      <c r="AN19">
        <f t="shared" si="9"/>
        <v>1542.6725670797055</v>
      </c>
      <c r="AO19">
        <f t="shared" si="9"/>
        <v>-77.133628353985273</v>
      </c>
      <c r="AP19">
        <f t="shared" si="9"/>
        <v>-1.0084378519001551</v>
      </c>
      <c r="AQ19">
        <f t="shared" si="9"/>
        <v>-2918.9108897371207</v>
      </c>
      <c r="AR19">
        <f t="shared" si="9"/>
        <v>-1454.3803888633004</v>
      </c>
      <c r="AS19">
        <f t="shared" si="9"/>
        <v>489.36816979549138</v>
      </c>
      <c r="AT19">
        <f t="shared" si="9"/>
        <v>305.35914081223001</v>
      </c>
      <c r="AU19">
        <f t="shared" si="9"/>
        <v>-659.6530782555792</v>
      </c>
      <c r="AW19">
        <v>16</v>
      </c>
      <c r="AX19">
        <f>(R19*SUMPRODUCT(K20:$K$23, X20:$X$23)-$AZ$3*SUMPRODUCT(K19:$K$22, W20:$W$23))/Z19</f>
        <v>20000.486641548825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19122.057995107425</v>
      </c>
      <c r="P20">
        <f t="shared" si="22"/>
        <v>956.10289975537125</v>
      </c>
      <c r="Q20" s="4">
        <f t="shared" si="23"/>
        <v>12.5</v>
      </c>
      <c r="R20">
        <f t="shared" si="0"/>
        <v>250000</v>
      </c>
      <c r="S20">
        <f t="shared" si="1"/>
        <v>16789.072824084222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6002.301659126515</v>
      </c>
      <c r="AC20">
        <f t="shared" si="2"/>
        <v>4285.1248258929099</v>
      </c>
      <c r="AE20">
        <f t="shared" si="3"/>
        <v>4880.5795469213681</v>
      </c>
      <c r="AF20">
        <f t="shared" si="4"/>
        <v>-244.02897734606839</v>
      </c>
      <c r="AG20">
        <f t="shared" si="4"/>
        <v>-3.1904120546086845</v>
      </c>
      <c r="AH20">
        <f t="shared" si="5"/>
        <v>-10468.434633691097</v>
      </c>
      <c r="AI20">
        <f t="shared" si="6"/>
        <v>-5835.0744761704054</v>
      </c>
      <c r="AJ20">
        <f t="shared" si="7"/>
        <v>1717.1768332336051</v>
      </c>
      <c r="AK20">
        <f t="shared" si="24"/>
        <v>910.38786291447184</v>
      </c>
      <c r="AL20">
        <f t="shared" si="8"/>
        <v>-3207.5097800223284</v>
      </c>
      <c r="AN20">
        <f t="shared" si="9"/>
        <v>1208.5778564635459</v>
      </c>
      <c r="AO20">
        <f t="shared" si="9"/>
        <v>-60.428892823177286</v>
      </c>
      <c r="AP20">
        <f t="shared" si="9"/>
        <v>-0.79004169999168827</v>
      </c>
      <c r="AQ20">
        <f t="shared" si="9"/>
        <v>-2592.2983466371043</v>
      </c>
      <c r="AR20">
        <f t="shared" si="9"/>
        <v>-1444.9394246967274</v>
      </c>
      <c r="AS20">
        <f t="shared" si="9"/>
        <v>425.2244792501005</v>
      </c>
      <c r="AT20">
        <f t="shared" si="9"/>
        <v>225.43933590953262</v>
      </c>
      <c r="AU20">
        <f t="shared" si="9"/>
        <v>-794.27560953709428</v>
      </c>
      <c r="AW20">
        <v>17</v>
      </c>
      <c r="AX20">
        <f>(R20*SUMPRODUCT(K21:$K$23, X21:$X$23)-$AZ$3*SUMPRODUCT(K20:$K$22, W21:$W$23))/Z20</f>
        <v>16789.072824084222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19122.057995107425</v>
      </c>
      <c r="P21">
        <f t="shared" si="22"/>
        <v>956.10289975537125</v>
      </c>
      <c r="Q21" s="4">
        <f t="shared" si="23"/>
        <v>12.5</v>
      </c>
      <c r="R21">
        <f t="shared" si="0"/>
        <v>250000</v>
      </c>
      <c r="S21">
        <f t="shared" si="1"/>
        <v>12678.997811850175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4285.1248258929099</v>
      </c>
      <c r="AC21">
        <f t="shared" si="2"/>
        <v>2698.5661057727657</v>
      </c>
      <c r="AE21">
        <f t="shared" si="3"/>
        <v>4069.8908812799937</v>
      </c>
      <c r="AF21">
        <f t="shared" si="4"/>
        <v>-203.49454406399968</v>
      </c>
      <c r="AG21">
        <f t="shared" si="4"/>
        <v>-2.6604686602779086</v>
      </c>
      <c r="AH21">
        <f t="shared" si="5"/>
        <v>-9960.7854756937722</v>
      </c>
      <c r="AI21">
        <f t="shared" si="6"/>
        <v>-6097.0496071380558</v>
      </c>
      <c r="AJ21">
        <f t="shared" si="7"/>
        <v>1586.5587201201442</v>
      </c>
      <c r="AK21">
        <f t="shared" si="24"/>
        <v>697.54196896955534</v>
      </c>
      <c r="AL21">
        <f t="shared" si="8"/>
        <v>-3812.9489180483561</v>
      </c>
      <c r="AN21">
        <f t="shared" si="9"/>
        <v>928.38340673457719</v>
      </c>
      <c r="AO21">
        <f t="shared" si="9"/>
        <v>-46.419170336728861</v>
      </c>
      <c r="AP21">
        <f t="shared" si="9"/>
        <v>-0.60687989687885169</v>
      </c>
      <c r="AQ21">
        <f t="shared" si="9"/>
        <v>-2272.156237950177</v>
      </c>
      <c r="AR21">
        <f t="shared" si="9"/>
        <v>-1390.7988814492073</v>
      </c>
      <c r="AS21">
        <f t="shared" si="9"/>
        <v>361.91014268823528</v>
      </c>
      <c r="AT21">
        <f t="shared" si="9"/>
        <v>159.11640100007608</v>
      </c>
      <c r="AU21">
        <f t="shared" si="9"/>
        <v>-869.77233776089588</v>
      </c>
      <c r="AW21">
        <v>18</v>
      </c>
      <c r="AX21">
        <f>(R21*SUMPRODUCT(K22:$K$23, X22:$X$23)-$AZ$3*SUMPRODUCT(K21:$K$22, W22:$W$23))/Z21</f>
        <v>12678.997811850175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19122.057995107425</v>
      </c>
      <c r="P22">
        <f t="shared" si="22"/>
        <v>956.10289975537125</v>
      </c>
      <c r="Q22" s="4">
        <f t="shared" si="23"/>
        <v>12.5</v>
      </c>
      <c r="R22">
        <f t="shared" si="0"/>
        <v>250000</v>
      </c>
      <c r="S22">
        <f t="shared" si="1"/>
        <v>7301.2356384510449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2698.5661057727657</v>
      </c>
      <c r="AC22">
        <f t="shared" si="2"/>
        <v>1266.1553415861238</v>
      </c>
      <c r="AE22">
        <f t="shared" si="3"/>
        <v>3316.0819718128387</v>
      </c>
      <c r="AF22">
        <f t="shared" si="4"/>
        <v>-165.80409859064193</v>
      </c>
      <c r="AG22">
        <f t="shared" si="4"/>
        <v>-2.1677072968958755</v>
      </c>
      <c r="AH22">
        <f t="shared" si="5"/>
        <v>-9323.1335355850806</v>
      </c>
      <c r="AI22">
        <f t="shared" si="6"/>
        <v>-6175.0233696597797</v>
      </c>
      <c r="AJ22">
        <f t="shared" si="7"/>
        <v>1432.4107641866419</v>
      </c>
      <c r="AK22">
        <f t="shared" si="24"/>
        <v>500.49727697055698</v>
      </c>
      <c r="AL22">
        <f t="shared" si="8"/>
        <v>-4242.1153285025803</v>
      </c>
      <c r="AN22">
        <f t="shared" si="9"/>
        <v>696.80495229503515</v>
      </c>
      <c r="AO22">
        <f t="shared" si="9"/>
        <v>-34.840247614751753</v>
      </c>
      <c r="AP22">
        <f t="shared" si="9"/>
        <v>-0.455498142821055</v>
      </c>
      <c r="AQ22">
        <f t="shared" si="9"/>
        <v>-1959.0606244730866</v>
      </c>
      <c r="AR22">
        <f t="shared" si="9"/>
        <v>-1297.5514179356244</v>
      </c>
      <c r="AS22">
        <f t="shared" si="9"/>
        <v>300.99102576174243</v>
      </c>
      <c r="AT22">
        <f t="shared" si="9"/>
        <v>105.16898682471638</v>
      </c>
      <c r="AU22">
        <f t="shared" si="9"/>
        <v>-891.39140534916544</v>
      </c>
      <c r="AW22">
        <v>19</v>
      </c>
      <c r="AX22">
        <f>(R22*SUMPRODUCT(K23:$K$23, X23:$X$23)-$AZ$3*SUMPRODUCT(K22:$K$22, W23:$W$23))/Z22</f>
        <v>7301.2356384510449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19122.057995107425</v>
      </c>
      <c r="P23">
        <f t="shared" si="22"/>
        <v>956.10289975537125</v>
      </c>
      <c r="Q23" s="4">
        <f t="shared" si="23"/>
        <v>12.5</v>
      </c>
      <c r="R23">
        <f t="shared" si="0"/>
        <v>250000</v>
      </c>
      <c r="S23">
        <f t="shared" si="1"/>
        <v>9218.5223548594167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1266.1553415861238</v>
      </c>
      <c r="AC23">
        <f t="shared" si="2"/>
        <v>1266.1553415861238</v>
      </c>
      <c r="AE23">
        <f t="shared" si="3"/>
        <v>2626.3966111512609</v>
      </c>
      <c r="AF23">
        <f t="shared" si="4"/>
        <v>-131.31983055756302</v>
      </c>
      <c r="AG23">
        <f t="shared" si="4"/>
        <v>-1.7168631978728774</v>
      </c>
      <c r="AH23">
        <f t="shared" si="5"/>
        <v>-8583.340521080785</v>
      </c>
      <c r="AI23">
        <f t="shared" si="6"/>
        <v>-6089.9806036849604</v>
      </c>
      <c r="AJ23">
        <f t="shared" si="7"/>
        <v>0</v>
      </c>
      <c r="AK23">
        <f t="shared" si="24"/>
        <v>321.85615515917175</v>
      </c>
      <c r="AL23">
        <f t="shared" si="8"/>
        <v>-5768.1244485257885</v>
      </c>
      <c r="AN23">
        <f t="shared" si="9"/>
        <v>508.37905243209036</v>
      </c>
      <c r="AO23">
        <f t="shared" si="9"/>
        <v>-25.418952621604515</v>
      </c>
      <c r="AP23">
        <f t="shared" si="9"/>
        <v>-0.33232501214184446</v>
      </c>
      <c r="AQ23">
        <f t="shared" si="9"/>
        <v>-1661.4362439708859</v>
      </c>
      <c r="AR23">
        <f t="shared" si="9"/>
        <v>-1178.8084691725419</v>
      </c>
      <c r="AS23">
        <f t="shared" si="9"/>
        <v>0</v>
      </c>
      <c r="AT23">
        <f t="shared" si="9"/>
        <v>62.300159269369388</v>
      </c>
      <c r="AU23">
        <f t="shared" si="9"/>
        <v>-1116.5083099031724</v>
      </c>
      <c r="AW23">
        <v>20</v>
      </c>
      <c r="AX23">
        <f>(R23*SUMPRODUCT(K$23:$K24, X$23:$X24)-$AZ$3*SUMPRODUCT(K$22:$K23, W$23:$W24))/Z23</f>
        <v>9218.5223548594167</v>
      </c>
    </row>
    <row r="25" spans="5:50" x14ac:dyDescent="0.25">
      <c r="AN25" s="8">
        <f t="shared" ref="AN25:AU25" si="25">SUM(AN3:AN23)</f>
        <v>125040.69224978035</v>
      </c>
      <c r="AO25" s="8">
        <f t="shared" si="25"/>
        <v>-20593.578108819584</v>
      </c>
      <c r="AP25" s="8">
        <f t="shared" si="25"/>
        <v>-169.23851650916271</v>
      </c>
      <c r="AQ25" s="8">
        <f t="shared" si="25"/>
        <v>-80341.106441267024</v>
      </c>
      <c r="AR25" s="8">
        <f t="shared" si="25"/>
        <v>23936.769183184599</v>
      </c>
      <c r="AS25" s="8">
        <f t="shared" si="25"/>
        <v>-10166.670189709434</v>
      </c>
      <c r="AT25" s="8">
        <f t="shared" si="25"/>
        <v>18532.072447347597</v>
      </c>
      <c r="AU25" s="9">
        <f t="shared" si="25"/>
        <v>32302.17144082276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1114.3982880149294</v>
      </c>
      <c r="K3">
        <v>1</v>
      </c>
      <c r="L3" s="2">
        <v>0</v>
      </c>
      <c r="O3">
        <f>$C$3</f>
        <v>1114.3982880149294</v>
      </c>
      <c r="P3">
        <f>O3*B5</f>
        <v>891.5186304119436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1114.3982880149294</v>
      </c>
      <c r="AF3">
        <f t="shared" ref="AF3:AG23" si="4">-$Z3*P3</f>
        <v>-891.5186304119436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122.87965760298584</v>
      </c>
      <c r="AJ3">
        <f t="shared" ref="AJ3:AJ23" si="7">AB3-AC3</f>
        <v>0</v>
      </c>
      <c r="AL3">
        <f t="shared" ref="AL3:AL23" si="8">SUM(AI3:AK3)</f>
        <v>122.87965760298584</v>
      </c>
      <c r="AN3">
        <f t="shared" ref="AN3:AU23" si="9">AE3*$K3</f>
        <v>1114.3982880149294</v>
      </c>
      <c r="AO3">
        <f t="shared" si="9"/>
        <v>-891.5186304119436</v>
      </c>
      <c r="AP3">
        <f t="shared" si="9"/>
        <v>-100</v>
      </c>
      <c r="AQ3">
        <f t="shared" si="9"/>
        <v>0</v>
      </c>
      <c r="AR3">
        <f t="shared" si="9"/>
        <v>122.87965760298584</v>
      </c>
      <c r="AS3">
        <f t="shared" si="9"/>
        <v>0</v>
      </c>
      <c r="AT3">
        <f t="shared" si="9"/>
        <v>0</v>
      </c>
      <c r="AU3">
        <f t="shared" si="9"/>
        <v>122.87965760298584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648.38770614428893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500000</v>
      </c>
      <c r="S4">
        <f t="shared" si="1"/>
        <v>115.33862295732477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114.05142996914765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-114.05142996914765</v>
      </c>
      <c r="AK4">
        <f>G4*MAX(0, SUM(AB4, AE4:AF4))</f>
        <v>0</v>
      </c>
      <c r="AL4">
        <f t="shared" si="8"/>
        <v>-694.1119299691477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-534.33627617514094</v>
      </c>
      <c r="AR4">
        <f t="shared" si="9"/>
        <v>-534.33627617514094</v>
      </c>
      <c r="AS4">
        <f t="shared" si="9"/>
        <v>-105.06113824706944</v>
      </c>
      <c r="AT4">
        <f t="shared" si="9"/>
        <v>0</v>
      </c>
      <c r="AU4">
        <f t="shared" si="9"/>
        <v>-639.39741442221032</v>
      </c>
      <c r="AW4">
        <v>1</v>
      </c>
      <c r="AX4">
        <f>(R4*SUMPRODUCT(K5:$K$23, X5:$X$23)-$AZ$3*SUMPRODUCT(K4:$K$22, W5:$W$23))/Z4</f>
        <v>115.33862295732477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1114.3982880149294</v>
      </c>
      <c r="P5">
        <f t="shared" ref="P5:P23" si="22">O5*$C$5</f>
        <v>55.719914400746475</v>
      </c>
      <c r="Q5" s="4">
        <f t="shared" ref="Q5:Q23" si="23">$C$8</f>
        <v>12.5</v>
      </c>
      <c r="R5">
        <f t="shared" si="0"/>
        <v>500000</v>
      </c>
      <c r="S5">
        <f t="shared" si="1"/>
        <v>217.74403020772658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114.05142996914765</v>
      </c>
      <c r="AC5">
        <f t="shared" si="2"/>
        <v>212.90846814782435</v>
      </c>
      <c r="AE5">
        <f t="shared" si="3"/>
        <v>1089.6502291312752</v>
      </c>
      <c r="AF5">
        <f t="shared" si="4"/>
        <v>-54.48251145656377</v>
      </c>
      <c r="AG5">
        <f t="shared" si="4"/>
        <v>-12.222405589300822</v>
      </c>
      <c r="AH5">
        <f t="shared" si="5"/>
        <v>-579.51653296710288</v>
      </c>
      <c r="AI5">
        <f t="shared" si="6"/>
        <v>443.42877911830772</v>
      </c>
      <c r="AJ5">
        <f t="shared" si="7"/>
        <v>-98.857038178676703</v>
      </c>
      <c r="AK5">
        <f>G5*SUM(AB5, AE5:AF5)</f>
        <v>80.445340335070142</v>
      </c>
      <c r="AL5">
        <f t="shared" si="8"/>
        <v>425.01708127470113</v>
      </c>
      <c r="AN5">
        <f t="shared" si="9"/>
        <v>924.6339773007262</v>
      </c>
      <c r="AO5">
        <f t="shared" si="9"/>
        <v>-46.231698865036321</v>
      </c>
      <c r="AP5">
        <f t="shared" si="9"/>
        <v>-10.371448736561804</v>
      </c>
      <c r="AQ5">
        <f t="shared" si="9"/>
        <v>-491.75475071124367</v>
      </c>
      <c r="AR5">
        <f t="shared" si="9"/>
        <v>376.27607898788443</v>
      </c>
      <c r="AS5">
        <f t="shared" si="9"/>
        <v>-83.886162689282017</v>
      </c>
      <c r="AT5">
        <f t="shared" si="9"/>
        <v>68.262725965402652</v>
      </c>
      <c r="AU5">
        <f t="shared" si="9"/>
        <v>360.65264226400501</v>
      </c>
      <c r="AW5">
        <v>2</v>
      </c>
      <c r="AX5">
        <f>(R5*SUMPRODUCT(K6:$K$23, X6:$X$23)-$AZ$3*SUMPRODUCT(K5:$K$22, W6:$W$23))/Z5</f>
        <v>217.74403020772658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1114.3982880149294</v>
      </c>
      <c r="P6">
        <f t="shared" si="22"/>
        <v>55.719914400746475</v>
      </c>
      <c r="Q6" s="4">
        <f t="shared" si="23"/>
        <v>12.5</v>
      </c>
      <c r="R6">
        <f t="shared" si="0"/>
        <v>500000</v>
      </c>
      <c r="S6">
        <f t="shared" si="1"/>
        <v>307.41634260220542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212.90846814782435</v>
      </c>
      <c r="AC6">
        <f t="shared" si="2"/>
        <v>297.22665299235632</v>
      </c>
      <c r="AE6">
        <f t="shared" si="3"/>
        <v>1077.4601976047097</v>
      </c>
      <c r="AF6">
        <f t="shared" si="4"/>
        <v>-53.873009880235486</v>
      </c>
      <c r="AG6">
        <f t="shared" si="4"/>
        <v>-12.085672254620727</v>
      </c>
      <c r="AH6">
        <f t="shared" si="5"/>
        <v>-580.37115148347812</v>
      </c>
      <c r="AI6">
        <f t="shared" si="6"/>
        <v>431.13036398637541</v>
      </c>
      <c r="AJ6">
        <f t="shared" si="7"/>
        <v>-84.31818484453197</v>
      </c>
      <c r="AK6">
        <f>G6*SUM(AB6, AE6:AF6)</f>
        <v>86.554695911060904</v>
      </c>
      <c r="AL6">
        <f t="shared" si="8"/>
        <v>433.36687505290433</v>
      </c>
      <c r="AN6">
        <f t="shared" si="9"/>
        <v>842.219585536561</v>
      </c>
      <c r="AO6">
        <f t="shared" si="9"/>
        <v>-42.110979276828054</v>
      </c>
      <c r="AP6">
        <f t="shared" si="9"/>
        <v>-9.447021708872164</v>
      </c>
      <c r="AQ6">
        <f t="shared" si="9"/>
        <v>-453.65940361085967</v>
      </c>
      <c r="AR6">
        <f t="shared" si="9"/>
        <v>337.00218094000115</v>
      </c>
      <c r="AS6">
        <f t="shared" si="9"/>
        <v>-65.909095158065483</v>
      </c>
      <c r="AT6">
        <f t="shared" si="9"/>
        <v>67.657311405577389</v>
      </c>
      <c r="AU6">
        <f t="shared" si="9"/>
        <v>338.75039718751304</v>
      </c>
      <c r="AW6">
        <v>3</v>
      </c>
      <c r="AX6">
        <f>(R6*SUMPRODUCT(K7:$K$23, X7:$X$23)-$AZ$3*SUMPRODUCT(K6:$K$22, W7:$W$23))/Z6</f>
        <v>307.41634260220542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1114.3982880149294</v>
      </c>
      <c r="P7">
        <f t="shared" si="22"/>
        <v>55.719914400746475</v>
      </c>
      <c r="Q7" s="4">
        <f t="shared" si="23"/>
        <v>12.5</v>
      </c>
      <c r="R7">
        <f t="shared" si="0"/>
        <v>500000</v>
      </c>
      <c r="S7">
        <f t="shared" si="1"/>
        <v>385.41306320540332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297.22665299235632</v>
      </c>
      <c r="AC7">
        <f t="shared" si="2"/>
        <v>368.46337738490865</v>
      </c>
      <c r="AE7">
        <f t="shared" si="3"/>
        <v>1065.3893086522253</v>
      </c>
      <c r="AF7">
        <f t="shared" si="4"/>
        <v>-53.26946543261127</v>
      </c>
      <c r="AG7">
        <f t="shared" si="4"/>
        <v>-11.950275320213347</v>
      </c>
      <c r="AH7">
        <f t="shared" si="5"/>
        <v>-581.60847444691694</v>
      </c>
      <c r="AI7">
        <f t="shared" si="6"/>
        <v>418.56109345248376</v>
      </c>
      <c r="AJ7">
        <f t="shared" si="7"/>
        <v>-71.236724392552333</v>
      </c>
      <c r="AK7">
        <f>G7*SUM(AB7, AE7:AF7)</f>
        <v>91.654254734837934</v>
      </c>
      <c r="AL7">
        <f t="shared" si="8"/>
        <v>438.97862379476936</v>
      </c>
      <c r="AN7">
        <f t="shared" si="9"/>
        <v>767.13854033535711</v>
      </c>
      <c r="AO7">
        <f t="shared" si="9"/>
        <v>-38.356927016767855</v>
      </c>
      <c r="AP7">
        <f t="shared" si="9"/>
        <v>-8.6048514766414446</v>
      </c>
      <c r="AQ7">
        <f t="shared" si="9"/>
        <v>-418.78989446432132</v>
      </c>
      <c r="AR7">
        <f t="shared" si="9"/>
        <v>301.38686737762646</v>
      </c>
      <c r="AS7">
        <f t="shared" si="9"/>
        <v>-51.294335624512634</v>
      </c>
      <c r="AT7">
        <f t="shared" si="9"/>
        <v>65.996073568408903</v>
      </c>
      <c r="AU7">
        <f t="shared" si="9"/>
        <v>316.08860532152272</v>
      </c>
      <c r="AW7">
        <v>4</v>
      </c>
      <c r="AX7">
        <f>(R7*SUMPRODUCT(K8:$K$23, X8:$X$23)-$AZ$3*SUMPRODUCT(K7:$K$22, W8:$W$23))/Z7</f>
        <v>385.41306320540332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1114.3982880149294</v>
      </c>
      <c r="P8">
        <f t="shared" si="22"/>
        <v>55.719914400746475</v>
      </c>
      <c r="Q8" s="4">
        <f t="shared" si="23"/>
        <v>12.5</v>
      </c>
      <c r="R8">
        <f t="shared" si="0"/>
        <v>500000</v>
      </c>
      <c r="S8">
        <f t="shared" si="1"/>
        <v>451.72487782230337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368.46337738490865</v>
      </c>
      <c r="AC8">
        <f t="shared" si="2"/>
        <v>427.0121440711232</v>
      </c>
      <c r="AE8">
        <f t="shared" si="3"/>
        <v>1053.4323560139087</v>
      </c>
      <c r="AF8">
        <f t="shared" si="4"/>
        <v>-52.671617800695437</v>
      </c>
      <c r="AG8">
        <f t="shared" si="4"/>
        <v>-11.81615638842174</v>
      </c>
      <c r="AH8">
        <f t="shared" si="5"/>
        <v>-584.64714357890011</v>
      </c>
      <c r="AI8">
        <f t="shared" si="6"/>
        <v>404.29743824589139</v>
      </c>
      <c r="AJ8">
        <f t="shared" si="7"/>
        <v>-58.548766686214549</v>
      </c>
      <c r="AK8">
        <f t="shared" ref="AK8:AK23" si="24">G8*SUM(AB8:AB8, AE8:AF8)</f>
        <v>95.845688091868539</v>
      </c>
      <c r="AL8">
        <f t="shared" si="8"/>
        <v>441.59435965154535</v>
      </c>
      <c r="AN8">
        <f t="shared" si="9"/>
        <v>698.73659308150411</v>
      </c>
      <c r="AO8">
        <f t="shared" si="9"/>
        <v>-34.936829654075204</v>
      </c>
      <c r="AP8">
        <f t="shared" si="9"/>
        <v>-7.8375994538514497</v>
      </c>
      <c r="AQ8">
        <f t="shared" si="9"/>
        <v>-387.79362616593096</v>
      </c>
      <c r="AR8">
        <f t="shared" si="9"/>
        <v>268.16853780764643</v>
      </c>
      <c r="AS8">
        <f t="shared" si="9"/>
        <v>-38.835114119951406</v>
      </c>
      <c r="AT8">
        <f t="shared" si="9"/>
        <v>63.573981923506132</v>
      </c>
      <c r="AU8">
        <f t="shared" si="9"/>
        <v>292.90740561120117</v>
      </c>
      <c r="AW8">
        <v>5</v>
      </c>
      <c r="AX8">
        <f>(R8*SUMPRODUCT(K9:$K$23, X9:$X$23)-$AZ$3*SUMPRODUCT(K8:$K$22, W9:$W$23))/Z8</f>
        <v>451.72487782230337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1114.3982880149294</v>
      </c>
      <c r="P9">
        <f t="shared" si="22"/>
        <v>55.719914400746475</v>
      </c>
      <c r="Q9" s="4">
        <f t="shared" si="23"/>
        <v>12.5</v>
      </c>
      <c r="R9">
        <f t="shared" si="0"/>
        <v>500000</v>
      </c>
      <c r="S9">
        <f t="shared" si="1"/>
        <v>504.35058565734931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427.0121440711232</v>
      </c>
      <c r="AC9">
        <f t="shared" si="2"/>
        <v>471.39335717440781</v>
      </c>
      <c r="AE9">
        <f t="shared" si="3"/>
        <v>1041.5769608596574</v>
      </c>
      <c r="AF9">
        <f t="shared" si="4"/>
        <v>-52.078848042982877</v>
      </c>
      <c r="AG9">
        <f t="shared" si="4"/>
        <v>-11.683176608192433</v>
      </c>
      <c r="AH9">
        <f t="shared" si="5"/>
        <v>-592.72865380358894</v>
      </c>
      <c r="AI9">
        <f t="shared" si="6"/>
        <v>385.08628240489327</v>
      </c>
      <c r="AJ9">
        <f t="shared" si="7"/>
        <v>-44.381213103284608</v>
      </c>
      <c r="AK9">
        <f t="shared" si="24"/>
        <v>99.155717982145859</v>
      </c>
      <c r="AL9">
        <f t="shared" si="8"/>
        <v>439.86078728375452</v>
      </c>
      <c r="AN9">
        <f t="shared" si="9"/>
        <v>636.41376780519658</v>
      </c>
      <c r="AO9">
        <f t="shared" si="9"/>
        <v>-31.820688390259836</v>
      </c>
      <c r="AP9">
        <f t="shared" si="9"/>
        <v>-7.1385358207391496</v>
      </c>
      <c r="AQ9">
        <f t="shared" si="9"/>
        <v>-362.16303742155344</v>
      </c>
      <c r="AR9">
        <f t="shared" si="9"/>
        <v>235.29150617264423</v>
      </c>
      <c r="AS9">
        <f t="shared" si="9"/>
        <v>-27.117357729874403</v>
      </c>
      <c r="AT9">
        <f t="shared" si="9"/>
        <v>60.585118960738619</v>
      </c>
      <c r="AU9">
        <f t="shared" si="9"/>
        <v>268.75926740350843</v>
      </c>
      <c r="AW9">
        <v>6</v>
      </c>
      <c r="AX9">
        <f>(R9*SUMPRODUCT(K10:$K$23, X10:$X$23)-$AZ$3*SUMPRODUCT(K9:$K$22, W10:$W$23))/Z9</f>
        <v>504.35058565734931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1114.3982880149294</v>
      </c>
      <c r="P10">
        <f t="shared" si="22"/>
        <v>55.719914400746475</v>
      </c>
      <c r="Q10" s="4">
        <f t="shared" si="23"/>
        <v>12.5</v>
      </c>
      <c r="R10">
        <f t="shared" si="0"/>
        <v>500000</v>
      </c>
      <c r="S10">
        <f t="shared" si="1"/>
        <v>543.32768764571574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471.39335717440781</v>
      </c>
      <c r="AC10">
        <f t="shared" si="2"/>
        <v>502.08961038234884</v>
      </c>
      <c r="AE10">
        <f t="shared" si="3"/>
        <v>1029.8164716483586</v>
      </c>
      <c r="AF10">
        <f t="shared" si="4"/>
        <v>-51.490823582417939</v>
      </c>
      <c r="AG10">
        <f t="shared" si="4"/>
        <v>-11.551261370415915</v>
      </c>
      <c r="AH10">
        <f t="shared" si="5"/>
        <v>-603.33886778375904</v>
      </c>
      <c r="AI10">
        <f t="shared" si="6"/>
        <v>363.43551891176571</v>
      </c>
      <c r="AJ10">
        <f t="shared" si="7"/>
        <v>-30.696253207941027</v>
      </c>
      <c r="AK10">
        <f t="shared" si="24"/>
        <v>101.4803303668244</v>
      </c>
      <c r="AL10">
        <f t="shared" si="8"/>
        <v>434.21959607064912</v>
      </c>
      <c r="AN10">
        <f t="shared" si="9"/>
        <v>579.6280608043777</v>
      </c>
      <c r="AO10">
        <f t="shared" si="9"/>
        <v>-28.98140304021889</v>
      </c>
      <c r="AP10">
        <f t="shared" si="9"/>
        <v>-6.5015810217734797</v>
      </c>
      <c r="AQ10">
        <f t="shared" si="9"/>
        <v>-339.58685607509091</v>
      </c>
      <c r="AR10">
        <f t="shared" si="9"/>
        <v>204.55822066729442</v>
      </c>
      <c r="AS10">
        <f t="shared" si="9"/>
        <v>-17.277262707208298</v>
      </c>
      <c r="AT10">
        <f t="shared" si="9"/>
        <v>57.117795956554687</v>
      </c>
      <c r="AU10">
        <f t="shared" si="9"/>
        <v>244.39875391664086</v>
      </c>
      <c r="AW10">
        <v>7</v>
      </c>
      <c r="AX10">
        <f>(R10*SUMPRODUCT(K11:$K$23, X11:$X$23)-$AZ$3*SUMPRODUCT(K10:$K$22, W11:$W$23))/Z10</f>
        <v>543.32768764571574</v>
      </c>
    </row>
    <row r="11" spans="1:52" x14ac:dyDescent="0.25">
      <c r="A11" t="s">
        <v>33</v>
      </c>
      <c r="C11" s="7">
        <f>AU25</f>
        <v>2562.3091583300561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1114.3982880149294</v>
      </c>
      <c r="P11">
        <f t="shared" si="22"/>
        <v>55.719914400746475</v>
      </c>
      <c r="Q11" s="4">
        <f t="shared" si="23"/>
        <v>12.5</v>
      </c>
      <c r="R11">
        <f t="shared" si="0"/>
        <v>500000</v>
      </c>
      <c r="S11">
        <f t="shared" si="1"/>
        <v>570.71883024152964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502.08961038234884</v>
      </c>
      <c r="AC11">
        <f t="shared" si="2"/>
        <v>521.42789954573209</v>
      </c>
      <c r="AE11">
        <f t="shared" si="3"/>
        <v>1018.1517198776683</v>
      </c>
      <c r="AF11">
        <f t="shared" si="4"/>
        <v>-50.907585993883416</v>
      </c>
      <c r="AG11">
        <f t="shared" si="4"/>
        <v>-11.420420001847987</v>
      </c>
      <c r="AH11">
        <f t="shared" si="5"/>
        <v>-613.15019455077311</v>
      </c>
      <c r="AI11">
        <f t="shared" si="6"/>
        <v>342.67351933116367</v>
      </c>
      <c r="AJ11">
        <f t="shared" si="7"/>
        <v>-19.338289163383251</v>
      </c>
      <c r="AK11">
        <f t="shared" si="24"/>
        <v>102.85336209862936</v>
      </c>
      <c r="AL11">
        <f t="shared" si="8"/>
        <v>426.18859226640978</v>
      </c>
      <c r="AN11">
        <f t="shared" si="9"/>
        <v>527.88999915904731</v>
      </c>
      <c r="AO11">
        <f t="shared" si="9"/>
        <v>-26.39449995795237</v>
      </c>
      <c r="AP11">
        <f t="shared" si="9"/>
        <v>-5.921244729514239</v>
      </c>
      <c r="AQ11">
        <f t="shared" si="9"/>
        <v>-317.90532723813232</v>
      </c>
      <c r="AR11">
        <f t="shared" si="9"/>
        <v>177.66892723344841</v>
      </c>
      <c r="AS11">
        <f t="shared" si="9"/>
        <v>-10.026491387179858</v>
      </c>
      <c r="AT11">
        <f t="shared" si="9"/>
        <v>53.32727939434632</v>
      </c>
      <c r="AU11">
        <f t="shared" si="9"/>
        <v>220.96971524061487</v>
      </c>
      <c r="AW11">
        <v>8</v>
      </c>
      <c r="AX11">
        <f>(R11*SUMPRODUCT(K12:$K$23, X12:$X$23)-$AZ$3*SUMPRODUCT(K11:$K$22, W12:$W$23))/Z11</f>
        <v>570.71883024152964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1114.3982880149294</v>
      </c>
      <c r="P12">
        <f t="shared" si="22"/>
        <v>55.719914400746475</v>
      </c>
      <c r="Q12" s="4">
        <f t="shared" si="23"/>
        <v>12.5</v>
      </c>
      <c r="R12">
        <f t="shared" si="0"/>
        <v>500000</v>
      </c>
      <c r="S12">
        <f t="shared" si="1"/>
        <v>585.67821563895063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521.42789954573209</v>
      </c>
      <c r="AC12">
        <f t="shared" si="2"/>
        <v>529.00966161887527</v>
      </c>
      <c r="AE12">
        <f t="shared" si="3"/>
        <v>1006.5722874945617</v>
      </c>
      <c r="AF12">
        <f t="shared" si="4"/>
        <v>-50.328614374728083</v>
      </c>
      <c r="AG12">
        <f t="shared" si="4"/>
        <v>-11.290535645109911</v>
      </c>
      <c r="AH12">
        <f t="shared" si="5"/>
        <v>-627.20626878389089</v>
      </c>
      <c r="AI12">
        <f t="shared" si="6"/>
        <v>317.7468686908328</v>
      </c>
      <c r="AJ12">
        <f t="shared" si="7"/>
        <v>-7.5817620731431816</v>
      </c>
      <c r="AK12">
        <f t="shared" si="24"/>
        <v>103.43701008658962</v>
      </c>
      <c r="AL12">
        <f t="shared" si="8"/>
        <v>413.60211670427924</v>
      </c>
      <c r="AN12">
        <f t="shared" si="9"/>
        <v>480.74776237213342</v>
      </c>
      <c r="AO12">
        <f t="shared" si="9"/>
        <v>-24.037388118606671</v>
      </c>
      <c r="AP12">
        <f t="shared" si="9"/>
        <v>-5.3924589568026704</v>
      </c>
      <c r="AQ12">
        <f t="shared" si="9"/>
        <v>-299.55922094195296</v>
      </c>
      <c r="AR12">
        <f t="shared" si="9"/>
        <v>151.75869435477108</v>
      </c>
      <c r="AS12">
        <f t="shared" si="9"/>
        <v>-3.6211161352096974</v>
      </c>
      <c r="AT12">
        <f t="shared" si="9"/>
        <v>49.402424210750411</v>
      </c>
      <c r="AU12">
        <f t="shared" si="9"/>
        <v>197.5400024303118</v>
      </c>
      <c r="AW12">
        <v>9</v>
      </c>
      <c r="AX12">
        <f>(R12*SUMPRODUCT(K13:$K$23, X13:$X$23)-$AZ$3*SUMPRODUCT(K12:$K$22, W13:$W$23))/Z12</f>
        <v>585.67821563895063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1114.3982880149294</v>
      </c>
      <c r="P13">
        <f t="shared" si="22"/>
        <v>55.719914400746475</v>
      </c>
      <c r="Q13" s="4">
        <f t="shared" si="23"/>
        <v>12.5</v>
      </c>
      <c r="R13">
        <f t="shared" si="0"/>
        <v>500000</v>
      </c>
      <c r="S13">
        <f t="shared" si="1"/>
        <v>589.50256153679493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529.00966161887527</v>
      </c>
      <c r="AC13">
        <f t="shared" si="2"/>
        <v>526.3827228266864</v>
      </c>
      <c r="AE13">
        <f t="shared" si="3"/>
        <v>995.07626163568864</v>
      </c>
      <c r="AF13">
        <f t="shared" si="4"/>
        <v>-49.753813081784436</v>
      </c>
      <c r="AG13">
        <f t="shared" si="4"/>
        <v>-11.161586843966393</v>
      </c>
      <c r="AH13">
        <f t="shared" si="5"/>
        <v>-641.73778769671833</v>
      </c>
      <c r="AI13">
        <f t="shared" si="6"/>
        <v>292.42307401321955</v>
      </c>
      <c r="AJ13">
        <f t="shared" si="7"/>
        <v>2.6269387921888665</v>
      </c>
      <c r="AK13">
        <f t="shared" si="24"/>
        <v>103.20324771209458</v>
      </c>
      <c r="AL13">
        <f t="shared" si="8"/>
        <v>398.25326051750301</v>
      </c>
      <c r="AN13">
        <f t="shared" si="9"/>
        <v>437.79423150652445</v>
      </c>
      <c r="AO13">
        <f t="shared" si="9"/>
        <v>-21.889711575326224</v>
      </c>
      <c r="AP13">
        <f t="shared" si="9"/>
        <v>-4.9106571256310492</v>
      </c>
      <c r="AQ13">
        <f t="shared" si="9"/>
        <v>-282.33926627046935</v>
      </c>
      <c r="AR13">
        <f t="shared" si="9"/>
        <v>128.65459653509782</v>
      </c>
      <c r="AS13">
        <f t="shared" si="9"/>
        <v>1.1557492566957195</v>
      </c>
      <c r="AT13">
        <f t="shared" si="9"/>
        <v>45.405350587727725</v>
      </c>
      <c r="AU13">
        <f t="shared" si="9"/>
        <v>175.21569637952129</v>
      </c>
      <c r="AW13">
        <v>10</v>
      </c>
      <c r="AX13">
        <f>(R13*SUMPRODUCT(K14:$K$23, X14:$X$23)-$AZ$3*SUMPRODUCT(K13:$K$22, W14:$W$23))/Z13</f>
        <v>589.50256153679493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1114.3982880149294</v>
      </c>
      <c r="P14">
        <f t="shared" si="22"/>
        <v>55.719914400746475</v>
      </c>
      <c r="Q14" s="4">
        <f t="shared" si="23"/>
        <v>12.5</v>
      </c>
      <c r="R14">
        <f t="shared" si="0"/>
        <v>500000</v>
      </c>
      <c r="S14">
        <f t="shared" si="1"/>
        <v>582.16398333011114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526.3827228266864</v>
      </c>
      <c r="AC14">
        <f t="shared" si="2"/>
        <v>513.86385711668731</v>
      </c>
      <c r="AE14">
        <f t="shared" si="3"/>
        <v>983.65584103623416</v>
      </c>
      <c r="AF14">
        <f t="shared" si="4"/>
        <v>-49.18279205181171</v>
      </c>
      <c r="AG14">
        <f t="shared" si="4"/>
        <v>-11.03348609306927</v>
      </c>
      <c r="AH14">
        <f t="shared" si="5"/>
        <v>-659.39529829837147</v>
      </c>
      <c r="AI14">
        <f t="shared" si="6"/>
        <v>264.04426459298168</v>
      </c>
      <c r="AJ14">
        <f t="shared" si="7"/>
        <v>12.518865709999091</v>
      </c>
      <c r="AK14">
        <f t="shared" si="24"/>
        <v>102.25990402677762</v>
      </c>
      <c r="AL14">
        <f t="shared" si="8"/>
        <v>378.8230343297584</v>
      </c>
      <c r="AN14">
        <f t="shared" si="9"/>
        <v>398.6559138934316</v>
      </c>
      <c r="AO14">
        <f t="shared" si="9"/>
        <v>-19.932795694671579</v>
      </c>
      <c r="AP14">
        <f t="shared" si="9"/>
        <v>-4.4716498376396787</v>
      </c>
      <c r="AQ14">
        <f t="shared" si="9"/>
        <v>-267.23964245792143</v>
      </c>
      <c r="AR14">
        <f t="shared" si="9"/>
        <v>107.0118259031989</v>
      </c>
      <c r="AS14">
        <f t="shared" si="9"/>
        <v>5.0736442994852213</v>
      </c>
      <c r="AT14">
        <f t="shared" si="9"/>
        <v>41.443880871488624</v>
      </c>
      <c r="AU14">
        <f t="shared" si="9"/>
        <v>153.52935107417275</v>
      </c>
      <c r="AW14">
        <v>11</v>
      </c>
      <c r="AX14">
        <f>(R14*SUMPRODUCT(K15:$K$23, X15:$X$23)-$AZ$3*SUMPRODUCT(K14:$K$22, W15:$W$23))/Z14</f>
        <v>582.16398333011114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1114.3982880149294</v>
      </c>
      <c r="P15">
        <f t="shared" si="22"/>
        <v>55.719914400746475</v>
      </c>
      <c r="Q15" s="4">
        <f t="shared" si="23"/>
        <v>12.5</v>
      </c>
      <c r="R15">
        <f t="shared" si="0"/>
        <v>500000</v>
      </c>
      <c r="S15">
        <f t="shared" si="1"/>
        <v>561.37056395233265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513.86385711668731</v>
      </c>
      <c r="AC15">
        <f t="shared" si="2"/>
        <v>489.78488090617134</v>
      </c>
      <c r="AE15">
        <f t="shared" si="3"/>
        <v>972.29079653663484</v>
      </c>
      <c r="AF15">
        <f t="shared" si="4"/>
        <v>-48.614539826831745</v>
      </c>
      <c r="AG15">
        <f t="shared" si="4"/>
        <v>-10.90600648566782</v>
      </c>
      <c r="AH15">
        <f t="shared" si="5"/>
        <v>-685.7898588302703</v>
      </c>
      <c r="AI15">
        <f t="shared" si="6"/>
        <v>226.98039139386492</v>
      </c>
      <c r="AJ15">
        <f t="shared" si="7"/>
        <v>24.078976210515975</v>
      </c>
      <c r="AK15">
        <f t="shared" si="24"/>
        <v>100.62780796785434</v>
      </c>
      <c r="AL15">
        <f t="shared" si="8"/>
        <v>351.68717557223522</v>
      </c>
      <c r="AN15">
        <f t="shared" si="9"/>
        <v>362.98825882304334</v>
      </c>
      <c r="AO15">
        <f t="shared" si="9"/>
        <v>-18.149412941152168</v>
      </c>
      <c r="AP15">
        <f t="shared" si="9"/>
        <v>-4.0715723310831722</v>
      </c>
      <c r="AQ15">
        <f t="shared" si="9"/>
        <v>-256.02799868312957</v>
      </c>
      <c r="AR15">
        <f t="shared" si="9"/>
        <v>84.739274867678446</v>
      </c>
      <c r="AS15">
        <f t="shared" si="9"/>
        <v>8.9894768931584235</v>
      </c>
      <c r="AT15">
        <f t="shared" si="9"/>
        <v>37.567683386021571</v>
      </c>
      <c r="AU15">
        <f t="shared" si="9"/>
        <v>131.29643514685844</v>
      </c>
      <c r="AW15">
        <v>12</v>
      </c>
      <c r="AX15">
        <f>(R15*SUMPRODUCT(K16:$K$23, X16:$X$23)-$AZ$3*SUMPRODUCT(K15:$K$22, W16:$W$23))/Z15</f>
        <v>561.37056395233265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1114.3982880149294</v>
      </c>
      <c r="P16">
        <f t="shared" si="22"/>
        <v>55.719914400746475</v>
      </c>
      <c r="Q16" s="4">
        <f t="shared" si="23"/>
        <v>12.5</v>
      </c>
      <c r="R16">
        <f t="shared" si="0"/>
        <v>500000</v>
      </c>
      <c r="S16">
        <f t="shared" si="1"/>
        <v>527.08376512307029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489.78488090617134</v>
      </c>
      <c r="AC16">
        <f t="shared" si="2"/>
        <v>454.51612541225609</v>
      </c>
      <c r="AE16">
        <f t="shared" si="3"/>
        <v>960.97058105428505</v>
      </c>
      <c r="AF16">
        <f t="shared" si="4"/>
        <v>-48.048529052714258</v>
      </c>
      <c r="AG16">
        <f t="shared" si="4"/>
        <v>-10.779029717082299</v>
      </c>
      <c r="AH16">
        <f t="shared" si="5"/>
        <v>-716.66814915372709</v>
      </c>
      <c r="AI16">
        <f t="shared" si="6"/>
        <v>185.47487313076147</v>
      </c>
      <c r="AJ16">
        <f t="shared" si="7"/>
        <v>35.268755493915251</v>
      </c>
      <c r="AK16">
        <f t="shared" si="24"/>
        <v>98.189485303541957</v>
      </c>
      <c r="AL16">
        <f t="shared" si="8"/>
        <v>318.93311392821869</v>
      </c>
      <c r="AN16">
        <f t="shared" si="9"/>
        <v>330.48203951148241</v>
      </c>
      <c r="AO16">
        <f t="shared" si="9"/>
        <v>-16.524101975574123</v>
      </c>
      <c r="AP16">
        <f t="shared" si="9"/>
        <v>-3.7069560661763932</v>
      </c>
      <c r="AQ16">
        <f t="shared" si="9"/>
        <v>-246.46535102604105</v>
      </c>
      <c r="AR16">
        <f t="shared" si="9"/>
        <v>63.785630443690856</v>
      </c>
      <c r="AS16">
        <f t="shared" si="9"/>
        <v>12.129081239795502</v>
      </c>
      <c r="AT16">
        <f t="shared" si="9"/>
        <v>33.767798933133193</v>
      </c>
      <c r="AU16">
        <f t="shared" si="9"/>
        <v>109.68251061661957</v>
      </c>
      <c r="AW16">
        <v>13</v>
      </c>
      <c r="AX16">
        <f>(R16*SUMPRODUCT(K17:$K$23, X17:$X$23)-$AZ$3*SUMPRODUCT(K16:$K$22, W17:$W$23))/Z16</f>
        <v>527.08376512307029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1114.3982880149294</v>
      </c>
      <c r="P17">
        <f t="shared" si="22"/>
        <v>55.719914400746475</v>
      </c>
      <c r="Q17" s="4">
        <f t="shared" si="23"/>
        <v>12.5</v>
      </c>
      <c r="R17">
        <f t="shared" si="0"/>
        <v>500000</v>
      </c>
      <c r="S17">
        <f t="shared" si="1"/>
        <v>481.08614090493944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454.51612541225609</v>
      </c>
      <c r="AC17">
        <f t="shared" si="2"/>
        <v>409.98357282044924</v>
      </c>
      <c r="AE17">
        <f t="shared" si="3"/>
        <v>949.69476943554537</v>
      </c>
      <c r="AF17">
        <f t="shared" si="4"/>
        <v>-47.48473847177727</v>
      </c>
      <c r="AG17">
        <f t="shared" si="4"/>
        <v>-10.652551018442772</v>
      </c>
      <c r="AH17">
        <f t="shared" si="5"/>
        <v>-747.53605874818584</v>
      </c>
      <c r="AI17">
        <f t="shared" si="6"/>
        <v>144.02142119713949</v>
      </c>
      <c r="AJ17">
        <f t="shared" si="7"/>
        <v>44.532552591806848</v>
      </c>
      <c r="AK17">
        <f t="shared" si="24"/>
        <v>94.970830946321698</v>
      </c>
      <c r="AL17">
        <f t="shared" si="8"/>
        <v>283.52480473526805</v>
      </c>
      <c r="AN17">
        <f t="shared" si="9"/>
        <v>300.85912122714626</v>
      </c>
      <c r="AO17">
        <f t="shared" si="9"/>
        <v>-15.042956061357312</v>
      </c>
      <c r="AP17">
        <f t="shared" si="9"/>
        <v>-3.3746812569483651</v>
      </c>
      <c r="AQ17">
        <f t="shared" si="9"/>
        <v>-236.81613183386861</v>
      </c>
      <c r="AR17">
        <f t="shared" si="9"/>
        <v>45.625352074971964</v>
      </c>
      <c r="AS17">
        <f t="shared" si="9"/>
        <v>14.10771657375332</v>
      </c>
      <c r="AT17">
        <f t="shared" si="9"/>
        <v>30.086341064829266</v>
      </c>
      <c r="AU17">
        <f t="shared" si="9"/>
        <v>89.819409713554549</v>
      </c>
      <c r="AW17">
        <v>14</v>
      </c>
      <c r="AX17">
        <f>(R17*SUMPRODUCT(K18:$K$23, X18:$X$23)-$AZ$3*SUMPRODUCT(K17:$K$22, W18:$W$23))/Z17</f>
        <v>481.08614090493944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1114.3982880149294</v>
      </c>
      <c r="P18">
        <f t="shared" si="22"/>
        <v>55.719914400746475</v>
      </c>
      <c r="Q18" s="4">
        <f t="shared" si="23"/>
        <v>12.5</v>
      </c>
      <c r="R18">
        <f t="shared" si="0"/>
        <v>500000</v>
      </c>
      <c r="S18">
        <f t="shared" si="1"/>
        <v>424.53745667837063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409.98357282044924</v>
      </c>
      <c r="AC18">
        <f t="shared" si="2"/>
        <v>357.51265016380603</v>
      </c>
      <c r="AE18">
        <f t="shared" si="3"/>
        <v>938.4601500264373</v>
      </c>
      <c r="AF18">
        <f t="shared" si="4"/>
        <v>-46.923007501321869</v>
      </c>
      <c r="AG18">
        <f t="shared" si="4"/>
        <v>-10.526534365219081</v>
      </c>
      <c r="AH18">
        <f t="shared" si="5"/>
        <v>-779.64572157044131</v>
      </c>
      <c r="AI18">
        <f t="shared" si="6"/>
        <v>101.36488658945507</v>
      </c>
      <c r="AJ18">
        <f t="shared" si="7"/>
        <v>52.470922656643211</v>
      </c>
      <c r="AK18">
        <f t="shared" si="24"/>
        <v>91.106450074189539</v>
      </c>
      <c r="AL18">
        <f t="shared" si="8"/>
        <v>244.9422593202878</v>
      </c>
      <c r="AN18">
        <f t="shared" si="9"/>
        <v>273.86487793257334</v>
      </c>
      <c r="AO18">
        <f t="shared" si="9"/>
        <v>-13.693243896628669</v>
      </c>
      <c r="AP18">
        <f t="shared" si="9"/>
        <v>-3.0718918101131409</v>
      </c>
      <c r="AQ18">
        <f t="shared" si="9"/>
        <v>-227.51906978951317</v>
      </c>
      <c r="AR18">
        <f t="shared" si="9"/>
        <v>29.580672436318391</v>
      </c>
      <c r="AS18">
        <f t="shared" si="9"/>
        <v>15.31225681555714</v>
      </c>
      <c r="AT18">
        <f t="shared" si="9"/>
        <v>26.587017922641806</v>
      </c>
      <c r="AU18">
        <f t="shared" si="9"/>
        <v>71.479947174517335</v>
      </c>
      <c r="AW18">
        <v>15</v>
      </c>
      <c r="AX18">
        <f>(R18*SUMPRODUCT(K19:$K$23, X19:$X$23)-$AZ$3*SUMPRODUCT(K18:$K$22, W19:$W$23))/Z18</f>
        <v>424.53745667837063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1114.3982880149294</v>
      </c>
      <c r="P19">
        <f t="shared" si="22"/>
        <v>55.719914400746475</v>
      </c>
      <c r="Q19" s="4">
        <f t="shared" si="23"/>
        <v>12.5</v>
      </c>
      <c r="R19">
        <f t="shared" si="0"/>
        <v>500000</v>
      </c>
      <c r="S19">
        <f t="shared" si="1"/>
        <v>357.17441761222847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357.51265016380603</v>
      </c>
      <c r="AC19">
        <f t="shared" si="2"/>
        <v>297.1931379525401</v>
      </c>
      <c r="AE19">
        <f t="shared" si="3"/>
        <v>927.2543267744843</v>
      </c>
      <c r="AF19">
        <f t="shared" si="4"/>
        <v>-46.362716338724219</v>
      </c>
      <c r="AG19">
        <f t="shared" si="4"/>
        <v>-10.400840713177564</v>
      </c>
      <c r="AH19">
        <f t="shared" si="5"/>
        <v>-817.13233557312185</v>
      </c>
      <c r="AI19">
        <f t="shared" si="6"/>
        <v>53.358434149460663</v>
      </c>
      <c r="AJ19">
        <f t="shared" si="7"/>
        <v>60.319512211265931</v>
      </c>
      <c r="AK19">
        <f t="shared" si="24"/>
        <v>86.688298241969648</v>
      </c>
      <c r="AL19">
        <f t="shared" si="8"/>
        <v>200.36624460269624</v>
      </c>
      <c r="AN19">
        <f t="shared" si="9"/>
        <v>249.26467664213214</v>
      </c>
      <c r="AO19">
        <f t="shared" si="9"/>
        <v>-12.463233832106608</v>
      </c>
      <c r="AP19">
        <f t="shared" si="9"/>
        <v>-2.7959558907586102</v>
      </c>
      <c r="AQ19">
        <f t="shared" si="9"/>
        <v>-219.66166295388081</v>
      </c>
      <c r="AR19">
        <f t="shared" si="9"/>
        <v>14.343823965386113</v>
      </c>
      <c r="AS19">
        <f t="shared" si="9"/>
        <v>16.215102235062531</v>
      </c>
      <c r="AT19">
        <f t="shared" si="9"/>
        <v>23.303564088082812</v>
      </c>
      <c r="AU19">
        <f t="shared" si="9"/>
        <v>53.862490288531454</v>
      </c>
      <c r="AW19">
        <v>16</v>
      </c>
      <c r="AX19">
        <f>(R19*SUMPRODUCT(K20:$K$23, X20:$X$23)-$AZ$3*SUMPRODUCT(K19:$K$22, W20:$W$23))/Z19</f>
        <v>357.17441761222847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1114.3982880149294</v>
      </c>
      <c r="P20">
        <f t="shared" si="22"/>
        <v>55.719914400746475</v>
      </c>
      <c r="Q20" s="4">
        <f t="shared" si="23"/>
        <v>12.5</v>
      </c>
      <c r="R20">
        <f t="shared" si="0"/>
        <v>500000</v>
      </c>
      <c r="S20">
        <f t="shared" si="1"/>
        <v>280.9670126971003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297.1931379525401</v>
      </c>
      <c r="AC20">
        <f t="shared" si="2"/>
        <v>230.96622469032803</v>
      </c>
      <c r="AE20">
        <f t="shared" si="3"/>
        <v>916.08037154757938</v>
      </c>
      <c r="AF20">
        <f t="shared" si="4"/>
        <v>-45.804018577378969</v>
      </c>
      <c r="AG20">
        <f t="shared" si="4"/>
        <v>-10.275504518893639</v>
      </c>
      <c r="AH20">
        <f t="shared" si="5"/>
        <v>-853.11148608599137</v>
      </c>
      <c r="AI20">
        <f t="shared" si="6"/>
        <v>6.8893623653153782</v>
      </c>
      <c r="AJ20">
        <f t="shared" si="7"/>
        <v>66.226913262212065</v>
      </c>
      <c r="AK20">
        <f t="shared" si="24"/>
        <v>81.722864364591842</v>
      </c>
      <c r="AL20">
        <f t="shared" si="8"/>
        <v>154.83913999211927</v>
      </c>
      <c r="AN20">
        <f t="shared" si="9"/>
        <v>226.84897175616914</v>
      </c>
      <c r="AO20">
        <f t="shared" si="9"/>
        <v>-11.342448587808457</v>
      </c>
      <c r="AP20">
        <f t="shared" si="9"/>
        <v>-2.544523064552775</v>
      </c>
      <c r="AQ20">
        <f t="shared" si="9"/>
        <v>-211.25598738137913</v>
      </c>
      <c r="AR20">
        <f t="shared" si="9"/>
        <v>1.7060127224287676</v>
      </c>
      <c r="AS20">
        <f t="shared" si="9"/>
        <v>16.399769761181393</v>
      </c>
      <c r="AT20">
        <f t="shared" si="9"/>
        <v>20.237031952511025</v>
      </c>
      <c r="AU20">
        <f t="shared" si="9"/>
        <v>38.342814436121181</v>
      </c>
      <c r="AW20">
        <v>17</v>
      </c>
      <c r="AX20">
        <f>(R20*SUMPRODUCT(K21:$K$23, X21:$X$23)-$AZ$3*SUMPRODUCT(K20:$K$22, W21:$W$23))/Z20</f>
        <v>280.9670126971003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1114.3982880149294</v>
      </c>
      <c r="P21">
        <f t="shared" si="22"/>
        <v>55.719914400746475</v>
      </c>
      <c r="Q21" s="4">
        <f t="shared" si="23"/>
        <v>12.5</v>
      </c>
      <c r="R21">
        <f t="shared" si="0"/>
        <v>500000</v>
      </c>
      <c r="S21">
        <f t="shared" si="1"/>
        <v>195.66814159430928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230.96622469032803</v>
      </c>
      <c r="AC21">
        <f t="shared" si="2"/>
        <v>158.88855389341927</v>
      </c>
      <c r="AE21">
        <f t="shared" si="3"/>
        <v>904.92571249086768</v>
      </c>
      <c r="AF21">
        <f t="shared" si="4"/>
        <v>-45.246285624543383</v>
      </c>
      <c r="AG21">
        <f t="shared" si="4"/>
        <v>-10.150384766190799</v>
      </c>
      <c r="AH21">
        <f t="shared" si="5"/>
        <v>-894.58830055614533</v>
      </c>
      <c r="AI21">
        <f t="shared" si="6"/>
        <v>-45.059258456011776</v>
      </c>
      <c r="AJ21">
        <f t="shared" si="7"/>
        <v>72.077670796908762</v>
      </c>
      <c r="AK21">
        <f t="shared" si="24"/>
        <v>76.345195608965682</v>
      </c>
      <c r="AL21">
        <f t="shared" si="8"/>
        <v>103.36360794986267</v>
      </c>
      <c r="AN21">
        <f t="shared" si="9"/>
        <v>206.42273719627747</v>
      </c>
      <c r="AO21">
        <f t="shared" si="9"/>
        <v>-10.321136859813874</v>
      </c>
      <c r="AP21">
        <f t="shared" si="9"/>
        <v>-2.3154057599547397</v>
      </c>
      <c r="AQ21">
        <f t="shared" si="9"/>
        <v>-204.06466864143752</v>
      </c>
      <c r="AR21">
        <f t="shared" si="9"/>
        <v>-10.278474064928648</v>
      </c>
      <c r="AS21">
        <f t="shared" si="9"/>
        <v>16.441648072609333</v>
      </c>
      <c r="AT21">
        <f t="shared" si="9"/>
        <v>17.415113784322887</v>
      </c>
      <c r="AU21">
        <f t="shared" si="9"/>
        <v>23.578287792003572</v>
      </c>
      <c r="AW21">
        <v>18</v>
      </c>
      <c r="AX21">
        <f>(R21*SUMPRODUCT(K22:$K$23, X22:$X$23)-$AZ$3*SUMPRODUCT(K21:$K$22, W22:$W$23))/Z21</f>
        <v>195.66814159430928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1114.3982880149294</v>
      </c>
      <c r="P22">
        <f t="shared" si="22"/>
        <v>55.719914400746475</v>
      </c>
      <c r="Q22" s="4">
        <f t="shared" si="23"/>
        <v>12.5</v>
      </c>
      <c r="R22">
        <f t="shared" si="0"/>
        <v>500000</v>
      </c>
      <c r="S22">
        <f t="shared" si="1"/>
        <v>101.8725964118761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158.88855389341927</v>
      </c>
      <c r="AC22">
        <f t="shared" si="2"/>
        <v>81.705154983962103</v>
      </c>
      <c r="AE22">
        <f t="shared" si="3"/>
        <v>893.78388343017809</v>
      </c>
      <c r="AF22">
        <f t="shared" si="4"/>
        <v>-44.689194171508909</v>
      </c>
      <c r="AG22">
        <f t="shared" si="4"/>
        <v>-10.025408925186317</v>
      </c>
      <c r="AH22">
        <f t="shared" si="5"/>
        <v>-938.87973370295958</v>
      </c>
      <c r="AI22">
        <f t="shared" si="6"/>
        <v>-99.810453369476704</v>
      </c>
      <c r="AJ22">
        <f t="shared" si="7"/>
        <v>77.183398909457168</v>
      </c>
      <c r="AK22">
        <f t="shared" si="24"/>
        <v>70.558827020646206</v>
      </c>
      <c r="AL22">
        <f t="shared" si="8"/>
        <v>47.931772560626669</v>
      </c>
      <c r="AN22">
        <f t="shared" si="9"/>
        <v>187.80990384117899</v>
      </c>
      <c r="AO22">
        <f t="shared" si="9"/>
        <v>-9.3904951920589514</v>
      </c>
      <c r="AP22">
        <f t="shared" si="9"/>
        <v>-2.1066290421143279</v>
      </c>
      <c r="AQ22">
        <f t="shared" si="9"/>
        <v>-197.28584926868336</v>
      </c>
      <c r="AR22">
        <f t="shared" si="9"/>
        <v>-20.973069661677648</v>
      </c>
      <c r="AS22">
        <f t="shared" si="9"/>
        <v>16.218469583148302</v>
      </c>
      <c r="AT22">
        <f t="shared" si="9"/>
        <v>14.826454989361148</v>
      </c>
      <c r="AU22">
        <f t="shared" si="9"/>
        <v>10.071854910831801</v>
      </c>
      <c r="AW22">
        <v>19</v>
      </c>
      <c r="AX22">
        <f>(R22*SUMPRODUCT(K23:$K$23, X23:$X$23)-$AZ$3*SUMPRODUCT(K22:$K$22, W23:$W$23))/Z22</f>
        <v>101.8725964118761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1114.3982880149294</v>
      </c>
      <c r="P23">
        <f t="shared" si="22"/>
        <v>55.719914400746475</v>
      </c>
      <c r="Q23" s="4">
        <f t="shared" si="23"/>
        <v>12.5</v>
      </c>
      <c r="R23">
        <f t="shared" si="0"/>
        <v>500000</v>
      </c>
      <c r="S23">
        <f t="shared" si="1"/>
        <v>103.15797939303644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81.705154983962103</v>
      </c>
      <c r="AC23">
        <f t="shared" si="2"/>
        <v>81.705154983962103</v>
      </c>
      <c r="AE23">
        <f t="shared" si="3"/>
        <v>882.64703682503705</v>
      </c>
      <c r="AF23">
        <f t="shared" si="4"/>
        <v>-44.132351841251854</v>
      </c>
      <c r="AG23">
        <f t="shared" si="4"/>
        <v>-9.9004889714665048</v>
      </c>
      <c r="AH23">
        <f t="shared" si="5"/>
        <v>-986.63457871793116</v>
      </c>
      <c r="AI23">
        <f t="shared" si="6"/>
        <v>-158.02038270561252</v>
      </c>
      <c r="AJ23">
        <f t="shared" si="7"/>
        <v>0</v>
      </c>
      <c r="AK23">
        <f t="shared" si="24"/>
        <v>64.41538879774231</v>
      </c>
      <c r="AL23">
        <f t="shared" si="8"/>
        <v>-93.60499390787021</v>
      </c>
      <c r="AN23">
        <f t="shared" si="9"/>
        <v>170.84977276772074</v>
      </c>
      <c r="AO23">
        <f t="shared" si="9"/>
        <v>-8.5424886383860361</v>
      </c>
      <c r="AP23">
        <f t="shared" si="9"/>
        <v>-1.9163903808580673</v>
      </c>
      <c r="AQ23">
        <f t="shared" si="9"/>
        <v>-190.97814476903807</v>
      </c>
      <c r="AR23">
        <f t="shared" si="9"/>
        <v>-30.587251020561464</v>
      </c>
      <c r="AS23">
        <f t="shared" si="9"/>
        <v>0</v>
      </c>
      <c r="AT23">
        <f t="shared" si="9"/>
        <v>12.468579261791819</v>
      </c>
      <c r="AU23">
        <f t="shared" si="9"/>
        <v>-18.118671758769644</v>
      </c>
      <c r="AW23">
        <v>20</v>
      </c>
      <c r="AX23">
        <f>(R23*SUMPRODUCT(K$23:$K24, X$23:$X24)-$AZ$3*SUMPRODUCT(K$22:$K23, W$23:$W24))/Z23</f>
        <v>103.15797939303644</v>
      </c>
    </row>
    <row r="25" spans="5:50" x14ac:dyDescent="0.25">
      <c r="AN25" s="8">
        <f t="shared" ref="AN25:AU25" si="25">SUM(AN3:AN23)</f>
        <v>9717.6470795075129</v>
      </c>
      <c r="AO25" s="8">
        <f t="shared" si="25"/>
        <v>-1321.6810699865725</v>
      </c>
      <c r="AP25" s="8">
        <f t="shared" si="25"/>
        <v>-196.50105447058672</v>
      </c>
      <c r="AQ25" s="8">
        <f t="shared" si="25"/>
        <v>-6145.2021658795893</v>
      </c>
      <c r="AR25" s="8">
        <f t="shared" si="25"/>
        <v>2054.2627891707652</v>
      </c>
      <c r="AS25" s="8">
        <f t="shared" si="25"/>
        <v>-280.98515906790641</v>
      </c>
      <c r="AT25" s="8">
        <f t="shared" si="25"/>
        <v>789.03152822719721</v>
      </c>
      <c r="AU25" s="9">
        <f t="shared" si="25"/>
        <v>2562.3091583300561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2339.4753368321421</v>
      </c>
      <c r="K3">
        <v>1</v>
      </c>
      <c r="L3" s="2">
        <v>0</v>
      </c>
      <c r="O3">
        <f>$C$3</f>
        <v>2339.4753368321421</v>
      </c>
      <c r="P3">
        <f>O3*B5</f>
        <v>1871.5802694657139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2339.4753368321421</v>
      </c>
      <c r="AF3">
        <f t="shared" ref="AF3:AG23" si="4">-$Z3*P3</f>
        <v>-1871.5802694657139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367.89506736642829</v>
      </c>
      <c r="AJ3">
        <f t="shared" ref="AJ3:AJ23" si="7">AB3-AC3</f>
        <v>0</v>
      </c>
      <c r="AL3">
        <f t="shared" ref="AL3:AL23" si="8">SUM(AI3:AK3)</f>
        <v>367.89506736642829</v>
      </c>
      <c r="AN3">
        <f t="shared" ref="AN3:AU23" si="9">AE3*$K3</f>
        <v>2339.4753368321421</v>
      </c>
      <c r="AO3">
        <f t="shared" si="9"/>
        <v>-1871.5802694657139</v>
      </c>
      <c r="AP3">
        <f t="shared" si="9"/>
        <v>-100</v>
      </c>
      <c r="AQ3">
        <f t="shared" si="9"/>
        <v>0</v>
      </c>
      <c r="AR3">
        <f t="shared" si="9"/>
        <v>367.89506736642829</v>
      </c>
      <c r="AS3">
        <f t="shared" si="9"/>
        <v>0</v>
      </c>
      <c r="AT3">
        <f t="shared" si="9"/>
        <v>0</v>
      </c>
      <c r="AU3">
        <f t="shared" si="9"/>
        <v>367.89506736642829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1338.7101695416002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500000</v>
      </c>
      <c r="S4">
        <f t="shared" si="1"/>
        <v>692.13796559570278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684.23308280760102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-684.23308280760102</v>
      </c>
      <c r="AK4">
        <f>G4*MAX(0, SUM(AB4, AE4:AF4))</f>
        <v>0</v>
      </c>
      <c r="AL4">
        <f t="shared" si="8"/>
        <v>-1394.715082807601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-654.47708673399836</v>
      </c>
      <c r="AR4">
        <f t="shared" si="9"/>
        <v>-654.47708673399836</v>
      </c>
      <c r="AS4">
        <f t="shared" si="9"/>
        <v>-630.2972836510163</v>
      </c>
      <c r="AT4">
        <f t="shared" si="9"/>
        <v>0</v>
      </c>
      <c r="AU4">
        <f t="shared" si="9"/>
        <v>-1284.7743703850147</v>
      </c>
      <c r="AW4">
        <v>1</v>
      </c>
      <c r="AX4">
        <f>(R4*SUMPRODUCT(K5:$K$23, X5:$X$23)-$AZ$3*SUMPRODUCT(K4:$K$22, W5:$W$23))/Z4</f>
        <v>692.13796559570278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2339.4753368321421</v>
      </c>
      <c r="P5">
        <f t="shared" ref="P5:P23" si="22">O5*$C$5</f>
        <v>116.97376684160712</v>
      </c>
      <c r="Q5" s="4">
        <f t="shared" ref="Q5:Q23" si="23">$C$8</f>
        <v>12.5</v>
      </c>
      <c r="R5">
        <f t="shared" si="0"/>
        <v>500000</v>
      </c>
      <c r="S5">
        <f t="shared" si="1"/>
        <v>1313.7680085069649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684.23308280760102</v>
      </c>
      <c r="AC5">
        <f t="shared" si="2"/>
        <v>1283.8576934708217</v>
      </c>
      <c r="AE5">
        <f t="shared" si="3"/>
        <v>2286.2129313763576</v>
      </c>
      <c r="AF5">
        <f t="shared" si="4"/>
        <v>-114.31064656881789</v>
      </c>
      <c r="AG5">
        <f t="shared" si="4"/>
        <v>-12.215414795054505</v>
      </c>
      <c r="AH5">
        <f t="shared" si="5"/>
        <v>-730.03101781973999</v>
      </c>
      <c r="AI5">
        <f t="shared" si="6"/>
        <v>1429.655852192745</v>
      </c>
      <c r="AJ5">
        <f t="shared" si="7"/>
        <v>-599.62461066322066</v>
      </c>
      <c r="AK5">
        <f>G5*SUM(AB5, AE5:AF5)</f>
        <v>199.92947573305986</v>
      </c>
      <c r="AL5">
        <f t="shared" si="8"/>
        <v>1029.9607172625842</v>
      </c>
      <c r="AN5">
        <f t="shared" si="9"/>
        <v>1939.9896399601466</v>
      </c>
      <c r="AO5">
        <f t="shared" si="9"/>
        <v>-96.99948199800734</v>
      </c>
      <c r="AP5">
        <f t="shared" si="9"/>
        <v>-10.365516625765466</v>
      </c>
      <c r="AQ5">
        <f t="shared" si="9"/>
        <v>-619.47537431136698</v>
      </c>
      <c r="AR5">
        <f t="shared" si="9"/>
        <v>1213.1492670250066</v>
      </c>
      <c r="AS5">
        <f t="shared" si="9"/>
        <v>-508.81766811259763</v>
      </c>
      <c r="AT5">
        <f t="shared" si="9"/>
        <v>169.65222544310319</v>
      </c>
      <c r="AU5">
        <f t="shared" si="9"/>
        <v>873.98382435551218</v>
      </c>
      <c r="AW5">
        <v>2</v>
      </c>
      <c r="AX5">
        <f>(R5*SUMPRODUCT(K6:$K$23, X6:$X$23)-$AZ$3*SUMPRODUCT(K5:$K$22, W6:$W$23))/Z5</f>
        <v>1313.7680085069649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2339.4753368321421</v>
      </c>
      <c r="P6">
        <f t="shared" si="22"/>
        <v>116.97376684160712</v>
      </c>
      <c r="Q6" s="4">
        <f t="shared" si="23"/>
        <v>12.5</v>
      </c>
      <c r="R6">
        <f t="shared" si="0"/>
        <v>500000</v>
      </c>
      <c r="S6">
        <f t="shared" si="1"/>
        <v>1863.9676595366584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1283.8576934708217</v>
      </c>
      <c r="AC6">
        <f t="shared" si="2"/>
        <v>1800.4852934312639</v>
      </c>
      <c r="AE6">
        <f t="shared" si="3"/>
        <v>2259.7982946541483</v>
      </c>
      <c r="AF6">
        <f t="shared" si="4"/>
        <v>-112.98991473270742</v>
      </c>
      <c r="AG6">
        <f t="shared" si="4"/>
        <v>-12.074279321715977</v>
      </c>
      <c r="AH6">
        <f t="shared" si="5"/>
        <v>-759.25301551934717</v>
      </c>
      <c r="AI6">
        <f t="shared" si="6"/>
        <v>1375.4810850803779</v>
      </c>
      <c r="AJ6">
        <f t="shared" si="7"/>
        <v>-516.62759996044224</v>
      </c>
      <c r="AK6">
        <f>G6*SUM(AB6, AE6:AF6)</f>
        <v>240.14662513745841</v>
      </c>
      <c r="AL6">
        <f t="shared" si="8"/>
        <v>1099.000110257394</v>
      </c>
      <c r="AN6">
        <f t="shared" si="9"/>
        <v>1766.4192026312721</v>
      </c>
      <c r="AO6">
        <f t="shared" si="9"/>
        <v>-88.320960131563609</v>
      </c>
      <c r="AP6">
        <f t="shared" si="9"/>
        <v>-9.4381161815492831</v>
      </c>
      <c r="AQ6">
        <f t="shared" si="9"/>
        <v>-593.48620159673692</v>
      </c>
      <c r="AR6">
        <f t="shared" si="9"/>
        <v>1075.1739247214225</v>
      </c>
      <c r="AS6">
        <f t="shared" si="9"/>
        <v>-403.83290638738112</v>
      </c>
      <c r="AT6">
        <f t="shared" si="9"/>
        <v>187.71569617226484</v>
      </c>
      <c r="AU6">
        <f t="shared" si="9"/>
        <v>859.05671450630609</v>
      </c>
      <c r="AW6">
        <v>3</v>
      </c>
      <c r="AX6">
        <f>(R6*SUMPRODUCT(K7:$K$23, X7:$X$23)-$AZ$3*SUMPRODUCT(K6:$K$22, W7:$W$23))/Z6</f>
        <v>1863.9676595366584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2339.4753368321421</v>
      </c>
      <c r="P7">
        <f t="shared" si="22"/>
        <v>116.97376684160712</v>
      </c>
      <c r="Q7" s="4">
        <f t="shared" si="23"/>
        <v>12.5</v>
      </c>
      <c r="R7">
        <f t="shared" si="0"/>
        <v>500000</v>
      </c>
      <c r="S7">
        <f t="shared" si="1"/>
        <v>2346.2524943073959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1800.4852934312639</v>
      </c>
      <c r="AC7">
        <f t="shared" si="2"/>
        <v>2239.9579749674213</v>
      </c>
      <c r="AE7">
        <f t="shared" si="3"/>
        <v>2233.4878495349981</v>
      </c>
      <c r="AF7">
        <f t="shared" si="4"/>
        <v>-111.67439247674992</v>
      </c>
      <c r="AG7">
        <f t="shared" si="4"/>
        <v>-11.933700552275001</v>
      </c>
      <c r="AH7">
        <f t="shared" si="5"/>
        <v>-793.43904895261335</v>
      </c>
      <c r="AI7">
        <f t="shared" si="6"/>
        <v>1316.4407075533602</v>
      </c>
      <c r="AJ7">
        <f t="shared" si="7"/>
        <v>-439.47268153615732</v>
      </c>
      <c r="AK7">
        <f>G7*SUM(AB7, AE7:AF7)</f>
        <v>274.56091253426587</v>
      </c>
      <c r="AL7">
        <f t="shared" si="8"/>
        <v>1151.5289385514689</v>
      </c>
      <c r="AN7">
        <f t="shared" si="9"/>
        <v>1608.2333423418434</v>
      </c>
      <c r="AO7">
        <f t="shared" si="9"/>
        <v>-80.411667117092179</v>
      </c>
      <c r="AP7">
        <f t="shared" si="9"/>
        <v>-8.5929167376879398</v>
      </c>
      <c r="AQ7">
        <f t="shared" si="9"/>
        <v>-571.31948754825748</v>
      </c>
      <c r="AR7">
        <f t="shared" si="9"/>
        <v>947.909270938806</v>
      </c>
      <c r="AS7">
        <f t="shared" si="9"/>
        <v>-316.44435390233889</v>
      </c>
      <c r="AT7">
        <f t="shared" si="9"/>
        <v>197.69886553595501</v>
      </c>
      <c r="AU7">
        <f t="shared" si="9"/>
        <v>829.16378257242218</v>
      </c>
      <c r="AW7">
        <v>4</v>
      </c>
      <c r="AX7">
        <f>(R7*SUMPRODUCT(K8:$K$23, X8:$X$23)-$AZ$3*SUMPRODUCT(K7:$K$22, W8:$W$23))/Z7</f>
        <v>2346.2524943073959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2339.4753368321421</v>
      </c>
      <c r="P8">
        <f t="shared" si="22"/>
        <v>116.97376684160712</v>
      </c>
      <c r="Q8" s="4">
        <f t="shared" si="23"/>
        <v>12.5</v>
      </c>
      <c r="R8">
        <f t="shared" si="0"/>
        <v>500000</v>
      </c>
      <c r="S8">
        <f t="shared" si="1"/>
        <v>2767.6702529077288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2239.9579749674213</v>
      </c>
      <c r="AC8">
        <f t="shared" si="2"/>
        <v>2611.279880604724</v>
      </c>
      <c r="AE8">
        <f t="shared" si="3"/>
        <v>2207.2806078768085</v>
      </c>
      <c r="AF8">
        <f t="shared" si="4"/>
        <v>-110.36403039384044</v>
      </c>
      <c r="AG8">
        <f t="shared" si="4"/>
        <v>-11.793673207010931</v>
      </c>
      <c r="AH8">
        <f t="shared" si="5"/>
        <v>-827.61358965280147</v>
      </c>
      <c r="AI8">
        <f t="shared" si="6"/>
        <v>1257.5093146231554</v>
      </c>
      <c r="AJ8">
        <f t="shared" si="7"/>
        <v>-371.32190563730273</v>
      </c>
      <c r="AK8">
        <f t="shared" ref="AK8:AK23" si="24">G8*SUM(AB8:AB8, AE8:AF8)</f>
        <v>303.58121867152727</v>
      </c>
      <c r="AL8">
        <f t="shared" si="8"/>
        <v>1189.76862765738</v>
      </c>
      <c r="AN8">
        <f t="shared" si="9"/>
        <v>1464.0785648151757</v>
      </c>
      <c r="AO8">
        <f t="shared" si="9"/>
        <v>-73.203928240758785</v>
      </c>
      <c r="AP8">
        <f t="shared" si="9"/>
        <v>-7.8226864682278956</v>
      </c>
      <c r="AQ8">
        <f t="shared" si="9"/>
        <v>-548.95209618406409</v>
      </c>
      <c r="AR8">
        <f t="shared" si="9"/>
        <v>834.09985392212468</v>
      </c>
      <c r="AS8">
        <f t="shared" si="9"/>
        <v>-246.29602631848059</v>
      </c>
      <c r="AT8">
        <f t="shared" si="9"/>
        <v>201.36395587916928</v>
      </c>
      <c r="AU8">
        <f t="shared" si="9"/>
        <v>789.16778348281332</v>
      </c>
      <c r="AW8">
        <v>5</v>
      </c>
      <c r="AX8">
        <f>(R8*SUMPRODUCT(K9:$K$23, X9:$X$23)-$AZ$3*SUMPRODUCT(K8:$K$22, W9:$W$23))/Z8</f>
        <v>2767.6702529077288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2339.4753368321421</v>
      </c>
      <c r="P9">
        <f t="shared" si="22"/>
        <v>116.97376684160712</v>
      </c>
      <c r="Q9" s="4">
        <f t="shared" si="23"/>
        <v>12.5</v>
      </c>
      <c r="R9">
        <f t="shared" si="0"/>
        <v>500000</v>
      </c>
      <c r="S9">
        <f t="shared" si="1"/>
        <v>3133.713951381822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2611.279880604724</v>
      </c>
      <c r="AC9">
        <f t="shared" si="2"/>
        <v>2921.6636514738275</v>
      </c>
      <c r="AE9">
        <f t="shared" si="3"/>
        <v>2181.1691051533189</v>
      </c>
      <c r="AF9">
        <f t="shared" si="4"/>
        <v>-109.05845525766594</v>
      </c>
      <c r="AG9">
        <f t="shared" si="4"/>
        <v>-11.654157402375183</v>
      </c>
      <c r="AH9">
        <f t="shared" si="5"/>
        <v>-863.16290262556845</v>
      </c>
      <c r="AI9">
        <f t="shared" si="6"/>
        <v>1197.293589867709</v>
      </c>
      <c r="AJ9">
        <f t="shared" si="7"/>
        <v>-310.3837708691035</v>
      </c>
      <c r="AK9">
        <f t="shared" si="24"/>
        <v>327.83733713502642</v>
      </c>
      <c r="AL9">
        <f t="shared" si="8"/>
        <v>1214.747156133632</v>
      </c>
      <c r="AN9">
        <f t="shared" si="9"/>
        <v>1332.7157767441724</v>
      </c>
      <c r="AO9">
        <f t="shared" si="9"/>
        <v>-66.635788837208622</v>
      </c>
      <c r="AP9">
        <f t="shared" si="9"/>
        <v>-7.1208048005583384</v>
      </c>
      <c r="AQ9">
        <f t="shared" si="9"/>
        <v>-527.40102338306701</v>
      </c>
      <c r="AR9">
        <f t="shared" si="9"/>
        <v>731.55815972333824</v>
      </c>
      <c r="AS9">
        <f t="shared" si="9"/>
        <v>-189.64753686694363</v>
      </c>
      <c r="AT9">
        <f t="shared" si="9"/>
        <v>200.3118375248288</v>
      </c>
      <c r="AU9">
        <f t="shared" si="9"/>
        <v>742.22246038122341</v>
      </c>
      <c r="AW9">
        <v>6</v>
      </c>
      <c r="AX9">
        <f>(R9*SUMPRODUCT(K10:$K$23, X10:$X$23)-$AZ$3*SUMPRODUCT(K9:$K$22, W10:$W$23))/Z9</f>
        <v>3133.713951381822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2339.4753368321421</v>
      </c>
      <c r="P10">
        <f t="shared" si="22"/>
        <v>116.97376684160712</v>
      </c>
      <c r="Q10" s="4">
        <f t="shared" si="23"/>
        <v>12.5</v>
      </c>
      <c r="R10">
        <f t="shared" si="0"/>
        <v>500000</v>
      </c>
      <c r="S10">
        <f t="shared" si="1"/>
        <v>3446.6915221624618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2921.6636514738275</v>
      </c>
      <c r="AC10">
        <f t="shared" si="2"/>
        <v>3175.0920094741268</v>
      </c>
      <c r="AE10">
        <f t="shared" si="3"/>
        <v>2155.1245304590389</v>
      </c>
      <c r="AF10">
        <f t="shared" si="4"/>
        <v>-107.75622652295196</v>
      </c>
      <c r="AG10">
        <f t="shared" si="4"/>
        <v>-11.51499919944267</v>
      </c>
      <c r="AH10">
        <f t="shared" si="5"/>
        <v>-904.66515635047995</v>
      </c>
      <c r="AI10">
        <f t="shared" si="6"/>
        <v>1131.1881483861644</v>
      </c>
      <c r="AJ10">
        <f t="shared" si="7"/>
        <v>-253.42835800029934</v>
      </c>
      <c r="AK10">
        <f t="shared" si="24"/>
        <v>347.83223687869412</v>
      </c>
      <c r="AL10">
        <f t="shared" si="8"/>
        <v>1225.5920272645592</v>
      </c>
      <c r="AN10">
        <f t="shared" si="9"/>
        <v>1213.0031775297336</v>
      </c>
      <c r="AO10">
        <f t="shared" si="9"/>
        <v>-60.650158876486685</v>
      </c>
      <c r="AP10">
        <f t="shared" si="9"/>
        <v>-6.4811710046292257</v>
      </c>
      <c r="AQ10">
        <f t="shared" si="9"/>
        <v>-509.18714614594853</v>
      </c>
      <c r="AR10">
        <f t="shared" si="9"/>
        <v>636.6847015026691</v>
      </c>
      <c r="AS10">
        <f t="shared" si="9"/>
        <v>-142.64113241986445</v>
      </c>
      <c r="AT10">
        <f t="shared" si="9"/>
        <v>195.77597610624485</v>
      </c>
      <c r="AU10">
        <f t="shared" si="9"/>
        <v>689.81954518904956</v>
      </c>
      <c r="AW10">
        <v>7</v>
      </c>
      <c r="AX10">
        <f>(R10*SUMPRODUCT(K11:$K$23, X11:$X$23)-$AZ$3*SUMPRODUCT(K10:$K$22, W11:$W$23))/Z10</f>
        <v>3446.6915221624618</v>
      </c>
    </row>
    <row r="11" spans="1:52" x14ac:dyDescent="0.25">
      <c r="A11" t="s">
        <v>33</v>
      </c>
      <c r="C11" s="7">
        <f>AU25</f>
        <v>5340.604489900079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2339.4753368321421</v>
      </c>
      <c r="P11">
        <f t="shared" si="22"/>
        <v>116.97376684160712</v>
      </c>
      <c r="Q11" s="4">
        <f t="shared" si="23"/>
        <v>12.5</v>
      </c>
      <c r="R11">
        <f t="shared" si="0"/>
        <v>500000</v>
      </c>
      <c r="S11">
        <f t="shared" si="1"/>
        <v>3713.3351896543149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3175.0920094741268</v>
      </c>
      <c r="AC11">
        <f t="shared" si="2"/>
        <v>3379.5024187347344</v>
      </c>
      <c r="AE11">
        <f t="shared" si="3"/>
        <v>2129.1540234294062</v>
      </c>
      <c r="AF11">
        <f t="shared" si="4"/>
        <v>-106.45770117147032</v>
      </c>
      <c r="AG11">
        <f t="shared" si="4"/>
        <v>-11.376236745844851</v>
      </c>
      <c r="AH11">
        <f t="shared" si="5"/>
        <v>-944.49846413562989</v>
      </c>
      <c r="AI11">
        <f t="shared" si="6"/>
        <v>1066.8216213764613</v>
      </c>
      <c r="AJ11">
        <f t="shared" si="7"/>
        <v>-204.41040926060759</v>
      </c>
      <c r="AK11">
        <f t="shared" si="24"/>
        <v>363.84518322124444</v>
      </c>
      <c r="AL11">
        <f t="shared" si="8"/>
        <v>1226.2563953370982</v>
      </c>
      <c r="AN11">
        <f t="shared" si="9"/>
        <v>1103.9210499714877</v>
      </c>
      <c r="AO11">
        <f t="shared" si="9"/>
        <v>-55.196052498574389</v>
      </c>
      <c r="AP11">
        <f t="shared" si="9"/>
        <v>-5.8983366515539704</v>
      </c>
      <c r="AQ11">
        <f t="shared" si="9"/>
        <v>-489.70235349421728</v>
      </c>
      <c r="AR11">
        <f t="shared" si="9"/>
        <v>553.12430732714211</v>
      </c>
      <c r="AS11">
        <f t="shared" si="9"/>
        <v>-105.98244708131288</v>
      </c>
      <c r="AT11">
        <f t="shared" si="9"/>
        <v>188.64598439981376</v>
      </c>
      <c r="AU11">
        <f t="shared" si="9"/>
        <v>635.78784464564308</v>
      </c>
      <c r="AW11">
        <v>8</v>
      </c>
      <c r="AX11">
        <f>(R11*SUMPRODUCT(K12:$K$23, X12:$X$23)-$AZ$3*SUMPRODUCT(K11:$K$22, W12:$W$23))/Z11</f>
        <v>3713.3351896543149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2339.4753368321421</v>
      </c>
      <c r="P12">
        <f t="shared" si="22"/>
        <v>116.97376684160712</v>
      </c>
      <c r="Q12" s="4">
        <f t="shared" si="23"/>
        <v>12.5</v>
      </c>
      <c r="R12">
        <f t="shared" si="0"/>
        <v>500000</v>
      </c>
      <c r="S12">
        <f t="shared" si="1"/>
        <v>3935.590238511501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3379.5024187347344</v>
      </c>
      <c r="AC12">
        <f t="shared" si="2"/>
        <v>3538.162976373781</v>
      </c>
      <c r="AE12">
        <f t="shared" si="3"/>
        <v>2103.2283645590396</v>
      </c>
      <c r="AF12">
        <f t="shared" si="4"/>
        <v>-105.161418227952</v>
      </c>
      <c r="AG12">
        <f t="shared" si="4"/>
        <v>-11.237713919475414</v>
      </c>
      <c r="AH12">
        <f t="shared" si="5"/>
        <v>-990.41835643954153</v>
      </c>
      <c r="AI12">
        <f t="shared" si="6"/>
        <v>996.41087597207058</v>
      </c>
      <c r="AJ12">
        <f t="shared" si="7"/>
        <v>-158.6605576390466</v>
      </c>
      <c r="AK12">
        <f t="shared" si="24"/>
        <v>376.42985555460757</v>
      </c>
      <c r="AL12">
        <f t="shared" si="8"/>
        <v>1214.1801738876316</v>
      </c>
      <c r="AN12">
        <f t="shared" si="9"/>
        <v>1004.5203335928547</v>
      </c>
      <c r="AO12">
        <f t="shared" si="9"/>
        <v>-50.226016679642747</v>
      </c>
      <c r="AP12">
        <f t="shared" si="9"/>
        <v>-5.3672308368564847</v>
      </c>
      <c r="AQ12">
        <f t="shared" si="9"/>
        <v>-473.03250306617264</v>
      </c>
      <c r="AR12">
        <f t="shared" si="9"/>
        <v>475.89458301018283</v>
      </c>
      <c r="AS12">
        <f t="shared" si="9"/>
        <v>-75.777675393332004</v>
      </c>
      <c r="AT12">
        <f t="shared" si="9"/>
        <v>179.78620412686527</v>
      </c>
      <c r="AU12">
        <f t="shared" si="9"/>
        <v>579.90311174371607</v>
      </c>
      <c r="AW12">
        <v>9</v>
      </c>
      <c r="AX12">
        <f>(R12*SUMPRODUCT(K13:$K$23, X13:$X$23)-$AZ$3*SUMPRODUCT(K12:$K$22, W13:$W$23))/Z12</f>
        <v>3935.590238511501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2339.4753368321421</v>
      </c>
      <c r="P13">
        <f t="shared" si="22"/>
        <v>116.97376684160712</v>
      </c>
      <c r="Q13" s="4">
        <f t="shared" si="23"/>
        <v>12.5</v>
      </c>
      <c r="R13">
        <f t="shared" si="0"/>
        <v>500000</v>
      </c>
      <c r="S13">
        <f t="shared" si="1"/>
        <v>4116.9722894020533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3538.162976373781</v>
      </c>
      <c r="AC13">
        <f t="shared" si="2"/>
        <v>3655.6574490593434</v>
      </c>
      <c r="AE13">
        <f t="shared" si="3"/>
        <v>2077.3325251657625</v>
      </c>
      <c r="AF13">
        <f t="shared" si="4"/>
        <v>-103.86662625828812</v>
      </c>
      <c r="AG13">
        <f t="shared" si="4"/>
        <v>-11.099350420908131</v>
      </c>
      <c r="AH13">
        <f t="shared" si="5"/>
        <v>-1039.4543749011607</v>
      </c>
      <c r="AI13">
        <f t="shared" si="6"/>
        <v>922.91217358540553</v>
      </c>
      <c r="AJ13">
        <f t="shared" si="7"/>
        <v>-117.49447268556241</v>
      </c>
      <c r="AK13">
        <f t="shared" si="24"/>
        <v>385.81402126968788</v>
      </c>
      <c r="AL13">
        <f t="shared" si="8"/>
        <v>1191.2317221695309</v>
      </c>
      <c r="AN13">
        <f t="shared" si="9"/>
        <v>913.94421865066374</v>
      </c>
      <c r="AO13">
        <f t="shared" si="9"/>
        <v>-45.697210932533181</v>
      </c>
      <c r="AP13">
        <f t="shared" si="9"/>
        <v>-4.8832755589562309</v>
      </c>
      <c r="AQ13">
        <f t="shared" si="9"/>
        <v>-457.31884760060217</v>
      </c>
      <c r="AR13">
        <f t="shared" si="9"/>
        <v>406.04488455857211</v>
      </c>
      <c r="AS13">
        <f t="shared" si="9"/>
        <v>-51.6929248127039</v>
      </c>
      <c r="AT13">
        <f t="shared" si="9"/>
        <v>169.74292268670777</v>
      </c>
      <c r="AU13">
        <f t="shared" si="9"/>
        <v>524.09488243257601</v>
      </c>
      <c r="AW13">
        <v>10</v>
      </c>
      <c r="AX13">
        <f>(R13*SUMPRODUCT(K14:$K$23, X14:$X$23)-$AZ$3*SUMPRODUCT(K13:$K$22, W14:$W$23))/Z13</f>
        <v>4116.9722894020533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2339.4753368321421</v>
      </c>
      <c r="P14">
        <f t="shared" si="22"/>
        <v>116.97376684160712</v>
      </c>
      <c r="Q14" s="4">
        <f t="shared" si="23"/>
        <v>12.5</v>
      </c>
      <c r="R14">
        <f t="shared" si="0"/>
        <v>500000</v>
      </c>
      <c r="S14">
        <f t="shared" si="1"/>
        <v>4260.476699915961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3655.6574490593434</v>
      </c>
      <c r="AC14">
        <f t="shared" si="2"/>
        <v>3735.9434402899283</v>
      </c>
      <c r="AE14">
        <f t="shared" si="3"/>
        <v>2051.4482659958012</v>
      </c>
      <c r="AF14">
        <f t="shared" si="4"/>
        <v>-102.57241329979007</v>
      </c>
      <c r="AG14">
        <f t="shared" si="4"/>
        <v>-10.961048796381226</v>
      </c>
      <c r="AH14">
        <f t="shared" si="5"/>
        <v>-1092.3248127130005</v>
      </c>
      <c r="AI14">
        <f t="shared" si="6"/>
        <v>845.5899911866295</v>
      </c>
      <c r="AJ14">
        <f t="shared" si="7"/>
        <v>-80.285991230584841</v>
      </c>
      <c r="AK14">
        <f t="shared" si="24"/>
        <v>392.3173311228748</v>
      </c>
      <c r="AL14">
        <f t="shared" si="8"/>
        <v>1157.6213310789194</v>
      </c>
      <c r="AN14">
        <f t="shared" si="9"/>
        <v>831.41069179654903</v>
      </c>
      <c r="AO14">
        <f t="shared" si="9"/>
        <v>-41.570534589827453</v>
      </c>
      <c r="AP14">
        <f t="shared" si="9"/>
        <v>-4.442292459269698</v>
      </c>
      <c r="AQ14">
        <f t="shared" si="9"/>
        <v>-442.69726088530587</v>
      </c>
      <c r="AR14">
        <f t="shared" si="9"/>
        <v>342.70060386214601</v>
      </c>
      <c r="AS14">
        <f t="shared" si="9"/>
        <v>-32.538296293906555</v>
      </c>
      <c r="AT14">
        <f t="shared" si="9"/>
        <v>158.9983179587102</v>
      </c>
      <c r="AU14">
        <f t="shared" si="9"/>
        <v>469.16062552694967</v>
      </c>
      <c r="AW14">
        <v>11</v>
      </c>
      <c r="AX14">
        <f>(R14*SUMPRODUCT(K15:$K$23, X15:$X$23)-$AZ$3*SUMPRODUCT(K14:$K$22, W15:$W$23))/Z14</f>
        <v>4260.476699915961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2339.4753368321421</v>
      </c>
      <c r="P15">
        <f t="shared" si="22"/>
        <v>116.97376684160712</v>
      </c>
      <c r="Q15" s="4">
        <f t="shared" si="23"/>
        <v>12.5</v>
      </c>
      <c r="R15">
        <f t="shared" si="0"/>
        <v>500000</v>
      </c>
      <c r="S15">
        <f t="shared" si="1"/>
        <v>4369.6103534822587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3735.9434402899283</v>
      </c>
      <c r="AC15">
        <f t="shared" si="2"/>
        <v>3783.2962505606229</v>
      </c>
      <c r="AE15">
        <f t="shared" si="3"/>
        <v>2025.5646508761483</v>
      </c>
      <c r="AF15">
        <f t="shared" si="4"/>
        <v>-101.27823254380742</v>
      </c>
      <c r="AG15">
        <f t="shared" si="4"/>
        <v>-10.822750613065573</v>
      </c>
      <c r="AH15">
        <f t="shared" si="5"/>
        <v>-1147.5078140736318</v>
      </c>
      <c r="AI15">
        <f t="shared" si="6"/>
        <v>765.9558536456434</v>
      </c>
      <c r="AJ15">
        <f t="shared" si="7"/>
        <v>-47.35281027069459</v>
      </c>
      <c r="AK15">
        <f t="shared" si="24"/>
        <v>396.21609010355888</v>
      </c>
      <c r="AL15">
        <f t="shared" si="8"/>
        <v>1114.8191334785076</v>
      </c>
      <c r="AN15">
        <f t="shared" si="9"/>
        <v>756.21016713731194</v>
      </c>
      <c r="AO15">
        <f t="shared" si="9"/>
        <v>-37.810508356865597</v>
      </c>
      <c r="AP15">
        <f t="shared" si="9"/>
        <v>-4.0404901647803211</v>
      </c>
      <c r="AQ15">
        <f t="shared" si="9"/>
        <v>-428.40255703349112</v>
      </c>
      <c r="AR15">
        <f t="shared" si="9"/>
        <v>285.9566115821749</v>
      </c>
      <c r="AS15">
        <f t="shared" si="9"/>
        <v>-17.678367636270956</v>
      </c>
      <c r="AT15">
        <f t="shared" si="9"/>
        <v>147.92054926022934</v>
      </c>
      <c r="AU15">
        <f t="shared" si="9"/>
        <v>416.19879320613325</v>
      </c>
      <c r="AW15">
        <v>12</v>
      </c>
      <c r="AX15">
        <f>(R15*SUMPRODUCT(K16:$K$23, X16:$X$23)-$AZ$3*SUMPRODUCT(K15:$K$22, W16:$W$23))/Z15</f>
        <v>4369.6103534822587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2339.4753368321421</v>
      </c>
      <c r="P16">
        <f t="shared" si="22"/>
        <v>116.97376684160712</v>
      </c>
      <c r="Q16" s="4">
        <f t="shared" si="23"/>
        <v>12.5</v>
      </c>
      <c r="R16">
        <f t="shared" si="0"/>
        <v>500000</v>
      </c>
      <c r="S16">
        <f t="shared" si="1"/>
        <v>4444.4615126668841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3783.2962505606229</v>
      </c>
      <c r="AC16">
        <f t="shared" si="2"/>
        <v>3798.839966385457</v>
      </c>
      <c r="AE16">
        <f t="shared" si="3"/>
        <v>1999.6331129433565</v>
      </c>
      <c r="AF16">
        <f t="shared" si="4"/>
        <v>-99.981655647167841</v>
      </c>
      <c r="AG16">
        <f t="shared" si="4"/>
        <v>-10.68419637440503</v>
      </c>
      <c r="AH16">
        <f t="shared" si="5"/>
        <v>-1213.0693011955284</v>
      </c>
      <c r="AI16">
        <f t="shared" si="6"/>
        <v>675.89795972625529</v>
      </c>
      <c r="AJ16">
        <f t="shared" si="7"/>
        <v>-15.54371582483418</v>
      </c>
      <c r="AK16">
        <f t="shared" si="24"/>
        <v>397.80633954997683</v>
      </c>
      <c r="AL16">
        <f t="shared" si="8"/>
        <v>1058.160583451398</v>
      </c>
      <c r="AN16">
        <f t="shared" si="9"/>
        <v>687.68268505701951</v>
      </c>
      <c r="AO16">
        <f t="shared" si="9"/>
        <v>-34.384134252850977</v>
      </c>
      <c r="AP16">
        <f t="shared" si="9"/>
        <v>-3.6743424595587055</v>
      </c>
      <c r="AQ16">
        <f t="shared" si="9"/>
        <v>-417.17990605710366</v>
      </c>
      <c r="AR16">
        <f t="shared" si="9"/>
        <v>232.44430228750613</v>
      </c>
      <c r="AS16">
        <f t="shared" si="9"/>
        <v>-5.3455527241451737</v>
      </c>
      <c r="AT16">
        <f t="shared" si="9"/>
        <v>136.80736228245371</v>
      </c>
      <c r="AU16">
        <f t="shared" si="9"/>
        <v>363.90611184581468</v>
      </c>
      <c r="AW16">
        <v>13</v>
      </c>
      <c r="AX16">
        <f>(R16*SUMPRODUCT(K17:$K$23, X17:$X$23)-$AZ$3*SUMPRODUCT(K16:$K$22, W17:$W$23))/Z16</f>
        <v>4444.4615126668841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2339.4753368321421</v>
      </c>
      <c r="P17">
        <f t="shared" si="22"/>
        <v>116.97376684160712</v>
      </c>
      <c r="Q17" s="4">
        <f t="shared" si="23"/>
        <v>12.5</v>
      </c>
      <c r="R17">
        <f t="shared" si="0"/>
        <v>500000</v>
      </c>
      <c r="S17">
        <f t="shared" si="1"/>
        <v>4485.817332322521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3798.839966385457</v>
      </c>
      <c r="AC17">
        <f t="shared" si="2"/>
        <v>3784.2901362144366</v>
      </c>
      <c r="AE17">
        <f t="shared" si="3"/>
        <v>1973.6098876115118</v>
      </c>
      <c r="AF17">
        <f t="shared" si="4"/>
        <v>-98.680494380575595</v>
      </c>
      <c r="AG17">
        <f t="shared" si="4"/>
        <v>-10.545152242788522</v>
      </c>
      <c r="AH17">
        <f t="shared" si="5"/>
        <v>-1288.0867148982704</v>
      </c>
      <c r="AI17">
        <f t="shared" si="6"/>
        <v>576.29752608987724</v>
      </c>
      <c r="AJ17">
        <f t="shared" si="7"/>
        <v>14.549830171020403</v>
      </c>
      <c r="AK17">
        <f t="shared" si="24"/>
        <v>397.16385517314757</v>
      </c>
      <c r="AL17">
        <f t="shared" si="8"/>
        <v>988.01121143404521</v>
      </c>
      <c r="AN17">
        <f t="shared" si="9"/>
        <v>625.23092212555912</v>
      </c>
      <c r="AO17">
        <f t="shared" si="9"/>
        <v>-31.261546106277958</v>
      </c>
      <c r="AP17">
        <f t="shared" si="9"/>
        <v>-3.3406577977232357</v>
      </c>
      <c r="AQ17">
        <f t="shared" si="9"/>
        <v>-408.06019953019933</v>
      </c>
      <c r="AR17">
        <f t="shared" si="9"/>
        <v>182.56851869135858</v>
      </c>
      <c r="AS17">
        <f t="shared" si="9"/>
        <v>4.6093221318457616</v>
      </c>
      <c r="AT17">
        <f t="shared" si="9"/>
        <v>125.81976051273642</v>
      </c>
      <c r="AU17">
        <f t="shared" si="9"/>
        <v>312.99760133594077</v>
      </c>
      <c r="AW17">
        <v>14</v>
      </c>
      <c r="AX17">
        <f>(R17*SUMPRODUCT(K18:$K$23, X18:$X$23)-$AZ$3*SUMPRODUCT(K17:$K$22, W18:$W$23))/Z17</f>
        <v>4485.817332322521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2339.4753368321421</v>
      </c>
      <c r="P18">
        <f t="shared" si="22"/>
        <v>116.97376684160712</v>
      </c>
      <c r="Q18" s="4">
        <f t="shared" si="23"/>
        <v>12.5</v>
      </c>
      <c r="R18">
        <f t="shared" si="0"/>
        <v>500000</v>
      </c>
      <c r="S18">
        <f t="shared" si="1"/>
        <v>4287.2940601193304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3784.2901362144366</v>
      </c>
      <c r="AC18">
        <f t="shared" si="2"/>
        <v>3563.649944455879</v>
      </c>
      <c r="AE18">
        <f t="shared" si="3"/>
        <v>1944.5997958735102</v>
      </c>
      <c r="AF18">
        <f t="shared" si="4"/>
        <v>-97.229989793675514</v>
      </c>
      <c r="AG18">
        <f t="shared" si="4"/>
        <v>-10.390149049971773</v>
      </c>
      <c r="AH18">
        <f t="shared" si="5"/>
        <v>-1982.0668155545309</v>
      </c>
      <c r="AI18">
        <f t="shared" si="6"/>
        <v>-145.08715852466798</v>
      </c>
      <c r="AJ18">
        <f t="shared" si="7"/>
        <v>220.64019175855765</v>
      </c>
      <c r="AK18">
        <f t="shared" si="24"/>
        <v>394.21619596059901</v>
      </c>
      <c r="AL18">
        <f t="shared" si="8"/>
        <v>469.76922919448867</v>
      </c>
      <c r="AN18">
        <f t="shared" si="9"/>
        <v>567.48023420025163</v>
      </c>
      <c r="AO18">
        <f t="shared" si="9"/>
        <v>-28.374011710012585</v>
      </c>
      <c r="AP18">
        <f t="shared" si="9"/>
        <v>-3.0320913479294807</v>
      </c>
      <c r="AQ18">
        <f t="shared" si="9"/>
        <v>-578.41399710020107</v>
      </c>
      <c r="AR18">
        <f t="shared" si="9"/>
        <v>-42.339865957891519</v>
      </c>
      <c r="AS18">
        <f t="shared" si="9"/>
        <v>64.388028816433732</v>
      </c>
      <c r="AT18">
        <f t="shared" si="9"/>
        <v>115.04161405548385</v>
      </c>
      <c r="AU18">
        <f t="shared" si="9"/>
        <v>137.08977691402606</v>
      </c>
      <c r="AW18">
        <v>15</v>
      </c>
      <c r="AX18">
        <f>(R18*SUMPRODUCT(K19:$K$23, X19:$X$23)-$AZ$3*SUMPRODUCT(K18:$K$22, W19:$W$23))/Z18</f>
        <v>4287.2940601193304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2339.4753368321421</v>
      </c>
      <c r="P19">
        <f t="shared" si="22"/>
        <v>116.97376684160712</v>
      </c>
      <c r="Q19" s="4">
        <f t="shared" si="23"/>
        <v>12.5</v>
      </c>
      <c r="R19">
        <f t="shared" si="0"/>
        <v>500000</v>
      </c>
      <c r="S19">
        <f t="shared" si="1"/>
        <v>3861.6155553142758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3563.649944455879</v>
      </c>
      <c r="AC19">
        <f t="shared" si="2"/>
        <v>3156.7015694732149</v>
      </c>
      <c r="AE19">
        <f t="shared" si="3"/>
        <v>1912.4186138515993</v>
      </c>
      <c r="AF19">
        <f t="shared" si="4"/>
        <v>-95.620930692579975</v>
      </c>
      <c r="AG19">
        <f t="shared" si="4"/>
        <v>-10.218202473343791</v>
      </c>
      <c r="AH19">
        <f t="shared" si="5"/>
        <v>-2721.8034451306062</v>
      </c>
      <c r="AI19">
        <f t="shared" si="6"/>
        <v>-915.22396444493074</v>
      </c>
      <c r="AJ19">
        <f t="shared" si="7"/>
        <v>406.94837498266406</v>
      </c>
      <c r="AK19">
        <f t="shared" si="24"/>
        <v>376.63133393304292</v>
      </c>
      <c r="AL19">
        <f t="shared" si="8"/>
        <v>-131.64425552922376</v>
      </c>
      <c r="AN19">
        <f t="shared" si="9"/>
        <v>514.09671933733705</v>
      </c>
      <c r="AO19">
        <f t="shared" si="9"/>
        <v>-25.704835966866856</v>
      </c>
      <c r="AP19">
        <f t="shared" si="9"/>
        <v>-2.7468590459339368</v>
      </c>
      <c r="AQ19">
        <f t="shared" si="9"/>
        <v>-731.6756967788474</v>
      </c>
      <c r="AR19">
        <f t="shared" si="9"/>
        <v>-246.03067245431112</v>
      </c>
      <c r="AS19">
        <f t="shared" si="9"/>
        <v>109.39593612138022</v>
      </c>
      <c r="AT19">
        <f t="shared" si="9"/>
        <v>101.24610363662117</v>
      </c>
      <c r="AU19">
        <f t="shared" si="9"/>
        <v>-35.38863269630972</v>
      </c>
      <c r="AW19">
        <v>16</v>
      </c>
      <c r="AX19">
        <f>(R19*SUMPRODUCT(K20:$K$23, X20:$X$23)-$AZ$3*SUMPRODUCT(K19:$K$22, W20:$W$23))/Z19</f>
        <v>3861.6155553142758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2339.4753368321421</v>
      </c>
      <c r="P20">
        <f t="shared" si="22"/>
        <v>116.97376684160712</v>
      </c>
      <c r="Q20" s="4">
        <f t="shared" si="23"/>
        <v>12.5</v>
      </c>
      <c r="R20">
        <f t="shared" si="0"/>
        <v>500000</v>
      </c>
      <c r="S20">
        <f t="shared" si="1"/>
        <v>3224.4928662762786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3156.7015694732149</v>
      </c>
      <c r="AC20">
        <f t="shared" si="2"/>
        <v>2587.0256116057799</v>
      </c>
      <c r="AE20">
        <f t="shared" si="3"/>
        <v>1876.9719348438598</v>
      </c>
      <c r="AF20">
        <f t="shared" si="4"/>
        <v>-93.848596742192996</v>
      </c>
      <c r="AG20">
        <f t="shared" si="4"/>
        <v>-10.028808090500362</v>
      </c>
      <c r="AH20">
        <f t="shared" si="5"/>
        <v>-3488.4943243995695</v>
      </c>
      <c r="AI20">
        <f t="shared" si="6"/>
        <v>-1715.3997943884031</v>
      </c>
      <c r="AJ20">
        <f t="shared" si="7"/>
        <v>569.67595786743505</v>
      </c>
      <c r="AK20">
        <f t="shared" si="24"/>
        <v>345.78774353024176</v>
      </c>
      <c r="AL20">
        <f t="shared" si="8"/>
        <v>-799.93609299072625</v>
      </c>
      <c r="AN20">
        <f t="shared" si="9"/>
        <v>464.7945384041036</v>
      </c>
      <c r="AO20">
        <f t="shared" si="9"/>
        <v>-23.239726920205182</v>
      </c>
      <c r="AP20">
        <f t="shared" si="9"/>
        <v>-2.4834336308577889</v>
      </c>
      <c r="AQ20">
        <f t="shared" si="9"/>
        <v>-863.85580899456318</v>
      </c>
      <c r="AR20">
        <f t="shared" si="9"/>
        <v>-424.78443114152259</v>
      </c>
      <c r="AS20">
        <f t="shared" si="9"/>
        <v>141.06885082377994</v>
      </c>
      <c r="AT20">
        <f t="shared" si="9"/>
        <v>85.627414910338103</v>
      </c>
      <c r="AU20">
        <f t="shared" si="9"/>
        <v>-198.08816540740457</v>
      </c>
      <c r="AW20">
        <v>17</v>
      </c>
      <c r="AX20">
        <f>(R20*SUMPRODUCT(K21:$K$23, X21:$X$23)-$AZ$3*SUMPRODUCT(K20:$K$22, W21:$W$23))/Z20</f>
        <v>3224.4928662762786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2339.4753368321421</v>
      </c>
      <c r="P21">
        <f t="shared" si="22"/>
        <v>116.97376684160712</v>
      </c>
      <c r="Q21" s="4">
        <f t="shared" si="23"/>
        <v>12.5</v>
      </c>
      <c r="R21">
        <f t="shared" si="0"/>
        <v>500000</v>
      </c>
      <c r="S21">
        <f t="shared" si="1"/>
        <v>2371.1779973581693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2587.0256116057799</v>
      </c>
      <c r="AC21">
        <f t="shared" si="2"/>
        <v>1862.7971079284573</v>
      </c>
      <c r="AE21">
        <f t="shared" si="3"/>
        <v>1837.8915021884761</v>
      </c>
      <c r="AF21">
        <f t="shared" si="4"/>
        <v>-91.894575109423812</v>
      </c>
      <c r="AG21">
        <f t="shared" si="4"/>
        <v>-9.8199982772480556</v>
      </c>
      <c r="AH21">
        <f t="shared" si="5"/>
        <v>-4340.8692938921777</v>
      </c>
      <c r="AI21">
        <f t="shared" si="6"/>
        <v>-2604.6923650903736</v>
      </c>
      <c r="AJ21">
        <f t="shared" si="7"/>
        <v>724.22850367732258</v>
      </c>
      <c r="AK21">
        <f t="shared" si="24"/>
        <v>303.31157770793828</v>
      </c>
      <c r="AL21">
        <f t="shared" si="8"/>
        <v>-1577.1522837051127</v>
      </c>
      <c r="AN21">
        <f t="shared" si="9"/>
        <v>419.24170052285046</v>
      </c>
      <c r="AO21">
        <f t="shared" si="9"/>
        <v>-20.962085026142525</v>
      </c>
      <c r="AP21">
        <f t="shared" si="9"/>
        <v>-2.2400412494332009</v>
      </c>
      <c r="AQ21">
        <f t="shared" si="9"/>
        <v>-990.19633223819835</v>
      </c>
      <c r="AR21">
        <f t="shared" si="9"/>
        <v>-594.15675799092367</v>
      </c>
      <c r="AS21">
        <f t="shared" si="9"/>
        <v>165.2038703521157</v>
      </c>
      <c r="AT21">
        <f t="shared" si="9"/>
        <v>69.188448542869637</v>
      </c>
      <c r="AU21">
        <f t="shared" si="9"/>
        <v>-359.76443909593831</v>
      </c>
      <c r="AW21">
        <v>18</v>
      </c>
      <c r="AX21">
        <f>(R21*SUMPRODUCT(K22:$K$23, X22:$X$23)-$AZ$3*SUMPRODUCT(K21:$K$22, W22:$W$23))/Z21</f>
        <v>2371.1779973581693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2339.4753368321421</v>
      </c>
      <c r="P22">
        <f t="shared" si="22"/>
        <v>116.97376684160712</v>
      </c>
      <c r="Q22" s="4">
        <f t="shared" si="23"/>
        <v>12.5</v>
      </c>
      <c r="R22">
        <f t="shared" si="0"/>
        <v>500000</v>
      </c>
      <c r="S22">
        <f t="shared" si="1"/>
        <v>1296.6419041802703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1862.7971079284573</v>
      </c>
      <c r="AC22">
        <f t="shared" si="2"/>
        <v>994.78205665294058</v>
      </c>
      <c r="AE22">
        <f t="shared" si="3"/>
        <v>1794.8425695327153</v>
      </c>
      <c r="AF22">
        <f t="shared" si="4"/>
        <v>-89.74212847663577</v>
      </c>
      <c r="AG22">
        <f t="shared" si="4"/>
        <v>-9.5899844576000746</v>
      </c>
      <c r="AH22">
        <f t="shared" si="5"/>
        <v>-5272.5534750200259</v>
      </c>
      <c r="AI22">
        <f t="shared" si="6"/>
        <v>-3577.0430184215465</v>
      </c>
      <c r="AJ22">
        <f t="shared" si="7"/>
        <v>868.01505127551673</v>
      </c>
      <c r="AK22">
        <f t="shared" si="24"/>
        <v>249.75282842891761</v>
      </c>
      <c r="AL22">
        <f t="shared" si="8"/>
        <v>-2459.275138717112</v>
      </c>
      <c r="AN22">
        <f t="shared" si="9"/>
        <v>377.14845461333169</v>
      </c>
      <c r="AO22">
        <f t="shared" si="9"/>
        <v>-18.857422730666588</v>
      </c>
      <c r="AP22">
        <f t="shared" si="9"/>
        <v>-2.0151337389392205</v>
      </c>
      <c r="AQ22">
        <f t="shared" si="9"/>
        <v>-1107.9163313402285</v>
      </c>
      <c r="AR22">
        <f t="shared" si="9"/>
        <v>-751.6404331965025</v>
      </c>
      <c r="AS22">
        <f t="shared" si="9"/>
        <v>182.39512519190109</v>
      </c>
      <c r="AT22">
        <f t="shared" si="9"/>
        <v>52.480309346461567</v>
      </c>
      <c r="AU22">
        <f t="shared" si="9"/>
        <v>-516.7649986581398</v>
      </c>
      <c r="AW22">
        <v>19</v>
      </c>
      <c r="AX22">
        <f>(R22*SUMPRODUCT(K23:$K$23, X23:$X$23)-$AZ$3*SUMPRODUCT(K22:$K$22, W23:$W$23))/Z22</f>
        <v>1296.6419041802703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2339.4753368321421</v>
      </c>
      <c r="P23">
        <f t="shared" si="22"/>
        <v>116.97376684160712</v>
      </c>
      <c r="Q23" s="4">
        <f t="shared" si="23"/>
        <v>12.5</v>
      </c>
      <c r="R23">
        <f t="shared" si="0"/>
        <v>500000</v>
      </c>
      <c r="S23">
        <f t="shared" si="1"/>
        <v>1331.6701559627134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994.78205665294058</v>
      </c>
      <c r="AC23">
        <f t="shared" si="2"/>
        <v>994.78205665294047</v>
      </c>
      <c r="AE23">
        <f t="shared" si="3"/>
        <v>1747.6310305837269</v>
      </c>
      <c r="AF23">
        <f t="shared" si="4"/>
        <v>-87.381551529186353</v>
      </c>
      <c r="AG23">
        <f t="shared" si="4"/>
        <v>-9.3377295064273635</v>
      </c>
      <c r="AH23">
        <f t="shared" si="5"/>
        <v>-6254.2042638684643</v>
      </c>
      <c r="AI23">
        <f t="shared" si="6"/>
        <v>-4603.2925143203511</v>
      </c>
      <c r="AJ23">
        <f t="shared" si="7"/>
        <v>0</v>
      </c>
      <c r="AK23">
        <f t="shared" si="24"/>
        <v>185.85220749952373</v>
      </c>
      <c r="AL23">
        <f t="shared" si="8"/>
        <v>-4417.4403068208276</v>
      </c>
      <c r="AN23">
        <f t="shared" si="9"/>
        <v>338.28059462033167</v>
      </c>
      <c r="AO23">
        <f t="shared" si="9"/>
        <v>-16.914029731016587</v>
      </c>
      <c r="AP23">
        <f t="shared" si="9"/>
        <v>-1.8074597180750458</v>
      </c>
      <c r="AQ23">
        <f t="shared" si="9"/>
        <v>-1210.5964589972864</v>
      </c>
      <c r="AR23">
        <f t="shared" si="9"/>
        <v>-891.03735382604623</v>
      </c>
      <c r="AS23">
        <f t="shared" si="9"/>
        <v>0</v>
      </c>
      <c r="AT23">
        <f t="shared" si="9"/>
        <v>35.974524464377851</v>
      </c>
      <c r="AU23">
        <f t="shared" si="9"/>
        <v>-855.06282936166838</v>
      </c>
      <c r="AW23">
        <v>20</v>
      </c>
      <c r="AX23">
        <f>(R23*SUMPRODUCT(K$23:$K24, X$23:$X24)-$AZ$3*SUMPRODUCT(K$22:$K23, W$23:$W24))/Z23</f>
        <v>1331.6701559627134</v>
      </c>
    </row>
    <row r="25" spans="5:50" x14ac:dyDescent="0.25">
      <c r="AN25" s="8">
        <f t="shared" ref="AN25:AU25" si="25">SUM(AN3:AN23)</f>
        <v>20267.87735088414</v>
      </c>
      <c r="AO25" s="8">
        <f t="shared" si="25"/>
        <v>-2768.0003701683131</v>
      </c>
      <c r="AP25" s="8">
        <f t="shared" si="25"/>
        <v>-195.79285647828553</v>
      </c>
      <c r="AQ25" s="8">
        <f t="shared" si="25"/>
        <v>-12623.346669019857</v>
      </c>
      <c r="AR25" s="8">
        <f t="shared" si="25"/>
        <v>4680.7374552176816</v>
      </c>
      <c r="AS25" s="8">
        <f t="shared" si="25"/>
        <v>-2059.9310381628384</v>
      </c>
      <c r="AT25" s="8">
        <f t="shared" si="25"/>
        <v>2719.7980728452349</v>
      </c>
      <c r="AU25" s="9">
        <f t="shared" si="25"/>
        <v>5340.604489900079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10254.61558002604</v>
      </c>
      <c r="K3">
        <v>1</v>
      </c>
      <c r="L3" s="2">
        <v>0</v>
      </c>
      <c r="O3">
        <f>$C$3</f>
        <v>10254.61558002604</v>
      </c>
      <c r="P3">
        <f>O3*B5</f>
        <v>8203.6924640208326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10254.61558002604</v>
      </c>
      <c r="AF3">
        <f t="shared" ref="AF3:AG23" si="4">-$Z3*P3</f>
        <v>-8203.6924640208326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1950.9231160052077</v>
      </c>
      <c r="AJ3">
        <f t="shared" ref="AJ3:AJ23" si="7">AB3-AC3</f>
        <v>0</v>
      </c>
      <c r="AL3">
        <f t="shared" ref="AL3:AL23" si="8">SUM(AI3:AK3)</f>
        <v>1950.9231160052077</v>
      </c>
      <c r="AN3">
        <f t="shared" ref="AN3:AU23" si="9">AE3*$K3</f>
        <v>10254.61558002604</v>
      </c>
      <c r="AO3">
        <f t="shared" si="9"/>
        <v>-8203.6924640208326</v>
      </c>
      <c r="AP3">
        <f t="shared" si="9"/>
        <v>-100</v>
      </c>
      <c r="AQ3">
        <f t="shared" si="9"/>
        <v>0</v>
      </c>
      <c r="AR3">
        <f t="shared" si="9"/>
        <v>1950.9231160052077</v>
      </c>
      <c r="AS3">
        <f t="shared" si="9"/>
        <v>0</v>
      </c>
      <c r="AT3">
        <f t="shared" si="9"/>
        <v>0</v>
      </c>
      <c r="AU3">
        <f t="shared" si="9"/>
        <v>1950.9231160052077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6115.5160666946722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500000</v>
      </c>
      <c r="S4">
        <f t="shared" si="1"/>
        <v>5045.1832180528099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4982.3185450194942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-4982.3185450194942</v>
      </c>
      <c r="AK4">
        <f>H4*SUM(AB4, AE4:AF4)</f>
        <v>0</v>
      </c>
      <c r="AL4">
        <f t="shared" si="8"/>
        <v>-6212.4860450194938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-1133.1975216752091</v>
      </c>
      <c r="AR4">
        <f t="shared" si="9"/>
        <v>-1133.1975216752091</v>
      </c>
      <c r="AS4">
        <f t="shared" si="9"/>
        <v>-4589.5790836715523</v>
      </c>
      <c r="AT4">
        <f t="shared" si="9"/>
        <v>0</v>
      </c>
      <c r="AU4">
        <f t="shared" si="9"/>
        <v>-5722.7766053467612</v>
      </c>
      <c r="AW4">
        <v>1</v>
      </c>
      <c r="AX4">
        <f>(R4*SUMPRODUCT(K5:$K$23, X5:$X$23)-$AZ$3*SUMPRODUCT(K4:$K$22, W5:$W$23))/Z4</f>
        <v>5045.1832180528099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10254.61558002604</v>
      </c>
      <c r="P5">
        <f t="shared" ref="P5:P23" si="22">O5*$C$5</f>
        <v>512.73077900130204</v>
      </c>
      <c r="Q5" s="4">
        <f t="shared" ref="Q5:Q23" si="23">$C$8</f>
        <v>12.5</v>
      </c>
      <c r="R5">
        <f t="shared" si="0"/>
        <v>500000</v>
      </c>
      <c r="S5">
        <f t="shared" si="1"/>
        <v>9690.4574483825745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4982.3185450194942</v>
      </c>
      <c r="AC5">
        <f t="shared" si="2"/>
        <v>9448.9677605644465</v>
      </c>
      <c r="AE5">
        <f t="shared" si="3"/>
        <v>9999.0668684914017</v>
      </c>
      <c r="AF5">
        <f t="shared" si="4"/>
        <v>-499.95334342457011</v>
      </c>
      <c r="AG5">
        <f t="shared" si="4"/>
        <v>-12.188495500464693</v>
      </c>
      <c r="AH5">
        <f t="shared" si="5"/>
        <v>-1292.3141564123</v>
      </c>
      <c r="AI5">
        <f t="shared" si="6"/>
        <v>8194.610873154068</v>
      </c>
      <c r="AJ5">
        <f t="shared" si="7"/>
        <v>-4466.6492155449523</v>
      </c>
      <c r="AK5">
        <f>H5*SUM(AB5, AE5:AF5)</f>
        <v>1239.2051051014273</v>
      </c>
      <c r="AL5">
        <f t="shared" si="8"/>
        <v>4967.1667627105435</v>
      </c>
      <c r="AN5">
        <f t="shared" si="9"/>
        <v>8484.8116585815696</v>
      </c>
      <c r="AO5">
        <f t="shared" si="9"/>
        <v>-424.24058292907847</v>
      </c>
      <c r="AP5">
        <f t="shared" si="9"/>
        <v>-10.342673979788554</v>
      </c>
      <c r="AQ5">
        <f t="shared" si="9"/>
        <v>-1096.6065499001336</v>
      </c>
      <c r="AR5">
        <f t="shared" si="9"/>
        <v>6953.6218517725702</v>
      </c>
      <c r="AS5">
        <f t="shared" si="9"/>
        <v>-3790.2214113873561</v>
      </c>
      <c r="AT5">
        <f t="shared" si="9"/>
        <v>1051.5403148538742</v>
      </c>
      <c r="AU5">
        <f t="shared" si="9"/>
        <v>4214.9407552390876</v>
      </c>
      <c r="AW5">
        <v>2</v>
      </c>
      <c r="AX5">
        <f>(R5*SUMPRODUCT(K6:$K$23, X6:$X$23)-$AZ$3*SUMPRODUCT(K5:$K$22, W6:$W$23))/Z5</f>
        <v>9690.4574483825745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10254.61558002604</v>
      </c>
      <c r="P6">
        <f t="shared" si="22"/>
        <v>512.73077900130204</v>
      </c>
      <c r="Q6" s="4">
        <f t="shared" si="23"/>
        <v>12.5</v>
      </c>
      <c r="R6">
        <f t="shared" si="0"/>
        <v>500000</v>
      </c>
      <c r="S6">
        <f t="shared" si="1"/>
        <v>13963.432182357517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9448.9677605644465</v>
      </c>
      <c r="AC6">
        <f t="shared" si="2"/>
        <v>13441.151584507621</v>
      </c>
      <c r="AE6">
        <f t="shared" si="3"/>
        <v>9871.0575345604157</v>
      </c>
      <c r="AF6">
        <f t="shared" si="4"/>
        <v>-493.55287672802075</v>
      </c>
      <c r="AG6">
        <f t="shared" si="4"/>
        <v>-12.032456820940318</v>
      </c>
      <c r="AH6">
        <f t="shared" si="5"/>
        <v>-1366.1489807890453</v>
      </c>
      <c r="AI6">
        <f t="shared" si="6"/>
        <v>7999.3232202224099</v>
      </c>
      <c r="AJ6">
        <f t="shared" si="7"/>
        <v>-3992.1838239431745</v>
      </c>
      <c r="AK6">
        <f>H6*SUM(AB6, AE6:AF6)</f>
        <v>1611.0188977870548</v>
      </c>
      <c r="AL6">
        <f t="shared" si="8"/>
        <v>5618.1582940662902</v>
      </c>
      <c r="AN6">
        <f t="shared" si="9"/>
        <v>7715.9212043719963</v>
      </c>
      <c r="AO6">
        <f t="shared" si="9"/>
        <v>-385.79606021859979</v>
      </c>
      <c r="AP6">
        <f t="shared" si="9"/>
        <v>-9.405424737960292</v>
      </c>
      <c r="AQ6">
        <f t="shared" si="9"/>
        <v>-1067.8792877353853</v>
      </c>
      <c r="AR6">
        <f t="shared" si="9"/>
        <v>6252.8404316800516</v>
      </c>
      <c r="AS6">
        <f t="shared" si="9"/>
        <v>-3120.5750458920588</v>
      </c>
      <c r="AT6">
        <f t="shared" si="9"/>
        <v>1259.2870450362238</v>
      </c>
      <c r="AU6">
        <f t="shared" si="9"/>
        <v>4391.5524308242166</v>
      </c>
      <c r="AW6">
        <v>3</v>
      </c>
      <c r="AX6">
        <f>(R6*SUMPRODUCT(K7:$K$23, X7:$X$23)-$AZ$3*SUMPRODUCT(K6:$K$22, W7:$W$23))/Z6</f>
        <v>13963.432182357517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10254.61558002604</v>
      </c>
      <c r="P7">
        <f t="shared" si="22"/>
        <v>512.73077900130204</v>
      </c>
      <c r="Q7" s="4">
        <f t="shared" si="23"/>
        <v>12.5</v>
      </c>
      <c r="R7">
        <f t="shared" si="0"/>
        <v>500000</v>
      </c>
      <c r="S7">
        <f t="shared" si="1"/>
        <v>17891.472090485771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13441.151584507621</v>
      </c>
      <c r="AC7">
        <f t="shared" si="2"/>
        <v>16998.138619569567</v>
      </c>
      <c r="AE7">
        <f t="shared" si="3"/>
        <v>9742.5955918056461</v>
      </c>
      <c r="AF7">
        <f t="shared" si="4"/>
        <v>-487.12977959028234</v>
      </c>
      <c r="AG7">
        <f t="shared" si="4"/>
        <v>-11.875866427872602</v>
      </c>
      <c r="AH7">
        <f t="shared" si="5"/>
        <v>-1450.632994332565</v>
      </c>
      <c r="AI7">
        <f t="shared" si="6"/>
        <v>7792.9569514549257</v>
      </c>
      <c r="AJ7">
        <f t="shared" si="7"/>
        <v>-3556.9870350619458</v>
      </c>
      <c r="AK7">
        <f>H7*SUM(AB7, AE7:AF7)</f>
        <v>1942.1949438723793</v>
      </c>
      <c r="AL7">
        <f t="shared" si="8"/>
        <v>6178.1648602653595</v>
      </c>
      <c r="AN7">
        <f t="shared" si="9"/>
        <v>7015.2013922782635</v>
      </c>
      <c r="AO7">
        <f t="shared" si="9"/>
        <v>-350.76006961391323</v>
      </c>
      <c r="AP7">
        <f t="shared" si="9"/>
        <v>-8.5512730066918436</v>
      </c>
      <c r="AQ7">
        <f t="shared" si="9"/>
        <v>-1044.5350528647505</v>
      </c>
      <c r="AR7">
        <f t="shared" si="9"/>
        <v>5611.3549967929075</v>
      </c>
      <c r="AS7">
        <f t="shared" si="9"/>
        <v>-2561.2251032640502</v>
      </c>
      <c r="AT7">
        <f t="shared" si="9"/>
        <v>1398.4865271210697</v>
      </c>
      <c r="AU7">
        <f t="shared" si="9"/>
        <v>4448.616420649927</v>
      </c>
      <c r="AW7">
        <v>4</v>
      </c>
      <c r="AX7">
        <f>(R7*SUMPRODUCT(K8:$K$23, X8:$X$23)-$AZ$3*SUMPRODUCT(K7:$K$22, W8:$W$23))/Z7</f>
        <v>17891.472090485771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10254.61558002604</v>
      </c>
      <c r="P8">
        <f t="shared" si="22"/>
        <v>512.73077900130204</v>
      </c>
      <c r="Q8" s="4">
        <f t="shared" si="23"/>
        <v>12.5</v>
      </c>
      <c r="R8">
        <f t="shared" si="0"/>
        <v>500000</v>
      </c>
      <c r="S8">
        <f t="shared" si="1"/>
        <v>21045.919931613724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16998.138619569567</v>
      </c>
      <c r="AC8">
        <f t="shared" si="2"/>
        <v>19701.174995909991</v>
      </c>
      <c r="AE8">
        <f t="shared" si="3"/>
        <v>9599.3891792016948</v>
      </c>
      <c r="AF8">
        <f t="shared" si="4"/>
        <v>-479.96945896008481</v>
      </c>
      <c r="AG8">
        <f t="shared" si="4"/>
        <v>-11.701303067249302</v>
      </c>
      <c r="AH8">
        <f t="shared" si="5"/>
        <v>-2232.1878537829343</v>
      </c>
      <c r="AI8">
        <f t="shared" si="6"/>
        <v>6875.5305633914268</v>
      </c>
      <c r="AJ8">
        <f t="shared" si="7"/>
        <v>-2703.0363763404239</v>
      </c>
      <c r="AK8">
        <f t="shared" ref="AK8:AK23" si="24">H8*SUM(AB8:AB8, AE8:AF8)</f>
        <v>2234.9317022543223</v>
      </c>
      <c r="AL8">
        <f t="shared" si="8"/>
        <v>6407.4258893053247</v>
      </c>
      <c r="AN8">
        <f t="shared" si="9"/>
        <v>6367.2284721908509</v>
      </c>
      <c r="AO8">
        <f t="shared" si="9"/>
        <v>-318.36142360954256</v>
      </c>
      <c r="AP8">
        <f t="shared" si="9"/>
        <v>-7.7614178007230112</v>
      </c>
      <c r="AQ8">
        <f t="shared" si="9"/>
        <v>-1480.5994207088975</v>
      </c>
      <c r="AR8">
        <f t="shared" si="9"/>
        <v>4560.5062100716877</v>
      </c>
      <c r="AS8">
        <f t="shared" si="9"/>
        <v>-1792.9109712617799</v>
      </c>
      <c r="AT8">
        <f t="shared" si="9"/>
        <v>1482.4194021456592</v>
      </c>
      <c r="AU8">
        <f t="shared" si="9"/>
        <v>4250.0146409555673</v>
      </c>
      <c r="AW8">
        <v>5</v>
      </c>
      <c r="AX8">
        <f>(R8*SUMPRODUCT(K9:$K$23, X9:$X$23)-$AZ$3*SUMPRODUCT(K8:$K$22, W9:$W$23))/Z8</f>
        <v>21045.919931613724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10254.61558002604</v>
      </c>
      <c r="P9">
        <f t="shared" si="22"/>
        <v>512.73077900130204</v>
      </c>
      <c r="Q9" s="4">
        <f t="shared" si="23"/>
        <v>12.5</v>
      </c>
      <c r="R9">
        <f t="shared" si="0"/>
        <v>500000</v>
      </c>
      <c r="S9">
        <f t="shared" si="1"/>
        <v>23490.301489410573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19701.174995909991</v>
      </c>
      <c r="AC9">
        <f t="shared" si="2"/>
        <v>21625.468849648918</v>
      </c>
      <c r="AE9">
        <f t="shared" si="3"/>
        <v>9440.5288876750856</v>
      </c>
      <c r="AF9">
        <f t="shared" si="4"/>
        <v>-472.02644438375432</v>
      </c>
      <c r="AG9">
        <f t="shared" si="4"/>
        <v>-11.507658202789393</v>
      </c>
      <c r="AH9">
        <f t="shared" si="5"/>
        <v>-3065.2733514966271</v>
      </c>
      <c r="AI9">
        <f t="shared" si="6"/>
        <v>5891.7214335919143</v>
      </c>
      <c r="AJ9">
        <f t="shared" si="7"/>
        <v>-1924.2938537389273</v>
      </c>
      <c r="AK9">
        <f t="shared" si="24"/>
        <v>2453.3216378273355</v>
      </c>
      <c r="AL9">
        <f t="shared" si="8"/>
        <v>6420.7492176803225</v>
      </c>
      <c r="AN9">
        <f t="shared" si="9"/>
        <v>5768.2560053175321</v>
      </c>
      <c r="AO9">
        <f t="shared" si="9"/>
        <v>-288.41280026587663</v>
      </c>
      <c r="AP9">
        <f t="shared" si="9"/>
        <v>-7.0312923486777903</v>
      </c>
      <c r="AQ9">
        <f t="shared" si="9"/>
        <v>-1872.91216711319</v>
      </c>
      <c r="AR9">
        <f t="shared" si="9"/>
        <v>3599.8997455897875</v>
      </c>
      <c r="AS9">
        <f t="shared" si="9"/>
        <v>-1175.7624715619859</v>
      </c>
      <c r="AT9">
        <f t="shared" si="9"/>
        <v>1499.0036510399395</v>
      </c>
      <c r="AU9">
        <f t="shared" si="9"/>
        <v>3923.1409250677411</v>
      </c>
      <c r="AW9">
        <v>6</v>
      </c>
      <c r="AX9">
        <f>(R9*SUMPRODUCT(K10:$K$23, X10:$X$23)-$AZ$3*SUMPRODUCT(K9:$K$22, W10:$W$23))/Z9</f>
        <v>23490.301489410573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10254.61558002604</v>
      </c>
      <c r="P10">
        <f t="shared" si="22"/>
        <v>512.73077900130204</v>
      </c>
      <c r="Q10" s="4">
        <f t="shared" si="23"/>
        <v>12.5</v>
      </c>
      <c r="R10">
        <f t="shared" si="0"/>
        <v>500000</v>
      </c>
      <c r="S10">
        <f t="shared" si="1"/>
        <v>25293.817649158085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21625.468849648918</v>
      </c>
      <c r="AC10">
        <f t="shared" si="2"/>
        <v>22854.206188650347</v>
      </c>
      <c r="AE10">
        <f t="shared" si="3"/>
        <v>9265.5486847420289</v>
      </c>
      <c r="AF10">
        <f t="shared" si="4"/>
        <v>-463.27743423710143</v>
      </c>
      <c r="AG10">
        <f t="shared" si="4"/>
        <v>-11.294363758000692</v>
      </c>
      <c r="AH10">
        <f t="shared" si="5"/>
        <v>-3928.7145104322985</v>
      </c>
      <c r="AI10">
        <f t="shared" si="6"/>
        <v>4862.2623763146275</v>
      </c>
      <c r="AJ10">
        <f t="shared" si="7"/>
        <v>-1228.7373390014291</v>
      </c>
      <c r="AK10">
        <f t="shared" si="24"/>
        <v>2603.762575850365</v>
      </c>
      <c r="AL10">
        <f t="shared" si="8"/>
        <v>6237.2876131635639</v>
      </c>
      <c r="AN10">
        <f t="shared" si="9"/>
        <v>5215.0768260962632</v>
      </c>
      <c r="AO10">
        <f t="shared" si="9"/>
        <v>-260.75384130481314</v>
      </c>
      <c r="AP10">
        <f t="shared" si="9"/>
        <v>-6.3569872334539284</v>
      </c>
      <c r="AQ10">
        <f t="shared" si="9"/>
        <v>-2211.261167235888</v>
      </c>
      <c r="AR10">
        <f t="shared" si="9"/>
        <v>2736.7048303221077</v>
      </c>
      <c r="AS10">
        <f t="shared" si="9"/>
        <v>-691.58987125476972</v>
      </c>
      <c r="AT10">
        <f t="shared" si="9"/>
        <v>1465.5172976787412</v>
      </c>
      <c r="AU10">
        <f t="shared" si="9"/>
        <v>3510.6322567460793</v>
      </c>
      <c r="AW10">
        <v>7</v>
      </c>
      <c r="AX10">
        <f>(R10*SUMPRODUCT(K11:$K$23, X11:$X$23)-$AZ$3*SUMPRODUCT(K10:$K$22, W11:$W$23))/Z10</f>
        <v>25293.817649158085</v>
      </c>
    </row>
    <row r="11" spans="1:52" x14ac:dyDescent="0.25">
      <c r="A11" t="s">
        <v>33</v>
      </c>
      <c r="C11" s="7">
        <f>AU25</f>
        <v>22320.442845650949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10254.61558002604</v>
      </c>
      <c r="P11">
        <f t="shared" si="22"/>
        <v>512.73077900130204</v>
      </c>
      <c r="Q11" s="4">
        <f t="shared" si="23"/>
        <v>12.5</v>
      </c>
      <c r="R11">
        <f t="shared" si="0"/>
        <v>500000</v>
      </c>
      <c r="S11">
        <f t="shared" si="1"/>
        <v>26482.065253692239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22854.206188650347</v>
      </c>
      <c r="AC11">
        <f t="shared" si="2"/>
        <v>23429.644556438026</v>
      </c>
      <c r="AE11">
        <f t="shared" si="3"/>
        <v>9072.6306955770142</v>
      </c>
      <c r="AF11">
        <f t="shared" si="4"/>
        <v>-453.63153477885072</v>
      </c>
      <c r="AG11">
        <f t="shared" si="4"/>
        <v>-11.059203810195358</v>
      </c>
      <c r="AH11">
        <f t="shared" si="5"/>
        <v>-4888.6524090130197</v>
      </c>
      <c r="AI11">
        <f t="shared" si="6"/>
        <v>3719.2875479749482</v>
      </c>
      <c r="AJ11">
        <f t="shared" si="7"/>
        <v>-575.43836778767945</v>
      </c>
      <c r="AK11">
        <f t="shared" si="24"/>
        <v>2693.2251281630083</v>
      </c>
      <c r="AL11">
        <f t="shared" si="8"/>
        <v>5837.0743083502766</v>
      </c>
      <c r="AN11">
        <f t="shared" si="9"/>
        <v>4703.9659382335885</v>
      </c>
      <c r="AO11">
        <f t="shared" si="9"/>
        <v>-235.19829691167942</v>
      </c>
      <c r="AP11">
        <f t="shared" si="9"/>
        <v>-5.7339618212943808</v>
      </c>
      <c r="AQ11">
        <f t="shared" si="9"/>
        <v>-2534.6622371691592</v>
      </c>
      <c r="AR11">
        <f t="shared" si="9"/>
        <v>1928.371442331455</v>
      </c>
      <c r="AS11">
        <f t="shared" si="9"/>
        <v>-298.35254761836444</v>
      </c>
      <c r="AT11">
        <f t="shared" si="9"/>
        <v>1396.3799136065077</v>
      </c>
      <c r="AU11">
        <f t="shared" si="9"/>
        <v>3026.3988083195982</v>
      </c>
      <c r="AW11">
        <v>8</v>
      </c>
      <c r="AX11">
        <f>(R11*SUMPRODUCT(K12:$K$23, X12:$X$23)-$AZ$3*SUMPRODUCT(K11:$K$22, W12:$W$23))/Z11</f>
        <v>26482.065253692239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10254.61558002604</v>
      </c>
      <c r="P12">
        <f t="shared" si="22"/>
        <v>512.73077900130204</v>
      </c>
      <c r="Q12" s="4">
        <f t="shared" si="23"/>
        <v>12.5</v>
      </c>
      <c r="R12">
        <f t="shared" si="0"/>
        <v>500000</v>
      </c>
      <c r="S12">
        <f t="shared" si="1"/>
        <v>27081.693363730883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23429.644556438026</v>
      </c>
      <c r="AC12">
        <f t="shared" si="2"/>
        <v>23398.93854999317</v>
      </c>
      <c r="AE12">
        <f t="shared" si="3"/>
        <v>8860.1224667945135</v>
      </c>
      <c r="AF12">
        <f t="shared" si="4"/>
        <v>-443.00612333972572</v>
      </c>
      <c r="AG12">
        <f t="shared" si="4"/>
        <v>-10.800164079349154</v>
      </c>
      <c r="AH12">
        <f t="shared" si="5"/>
        <v>-5937.907709770092</v>
      </c>
      <c r="AI12">
        <f t="shared" si="6"/>
        <v>2468.4084696053451</v>
      </c>
      <c r="AJ12">
        <f t="shared" si="7"/>
        <v>30.70600644485603</v>
      </c>
      <c r="AK12">
        <f t="shared" si="24"/>
        <v>2725.1910237256284</v>
      </c>
      <c r="AL12">
        <f t="shared" si="8"/>
        <v>5224.30549977583</v>
      </c>
      <c r="AN12">
        <f t="shared" si="9"/>
        <v>4231.6722834250913</v>
      </c>
      <c r="AO12">
        <f t="shared" si="9"/>
        <v>-211.5836141712546</v>
      </c>
      <c r="AP12">
        <f t="shared" si="9"/>
        <v>-5.1582531914550156</v>
      </c>
      <c r="AQ12">
        <f t="shared" si="9"/>
        <v>-2835.996857960024</v>
      </c>
      <c r="AR12">
        <f t="shared" si="9"/>
        <v>1178.9335581023568</v>
      </c>
      <c r="AS12">
        <f t="shared" si="9"/>
        <v>14.665458281682128</v>
      </c>
      <c r="AT12">
        <f t="shared" si="9"/>
        <v>1301.5751605418579</v>
      </c>
      <c r="AU12">
        <f t="shared" si="9"/>
        <v>2495.174176925897</v>
      </c>
      <c r="AW12">
        <v>9</v>
      </c>
      <c r="AX12">
        <f>(R12*SUMPRODUCT(K13:$K$23, X13:$X$23)-$AZ$3*SUMPRODUCT(K12:$K$22, W13:$W$23))/Z12</f>
        <v>27081.693363730883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10254.61558002604</v>
      </c>
      <c r="P13">
        <f t="shared" si="22"/>
        <v>512.73077900130204</v>
      </c>
      <c r="Q13" s="4">
        <f t="shared" si="23"/>
        <v>12.5</v>
      </c>
      <c r="R13">
        <f t="shared" si="0"/>
        <v>500000</v>
      </c>
      <c r="S13">
        <f t="shared" si="1"/>
        <v>27129.576053178731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23398.93854999317</v>
      </c>
      <c r="AC13">
        <f t="shared" si="2"/>
        <v>22823.735912637778</v>
      </c>
      <c r="AE13">
        <f t="shared" si="3"/>
        <v>8627.0658054279502</v>
      </c>
      <c r="AF13">
        <f t="shared" si="4"/>
        <v>-431.35329027139755</v>
      </c>
      <c r="AG13">
        <f t="shared" si="4"/>
        <v>-10.516076563405953</v>
      </c>
      <c r="AH13">
        <f t="shared" si="5"/>
        <v>-7043.4350059883436</v>
      </c>
      <c r="AI13">
        <f t="shared" si="6"/>
        <v>1141.7614326048024</v>
      </c>
      <c r="AJ13">
        <f t="shared" si="7"/>
        <v>575.20263735539265</v>
      </c>
      <c r="AK13">
        <f t="shared" si="24"/>
        <v>2703.6174809469926</v>
      </c>
      <c r="AL13">
        <f t="shared" si="8"/>
        <v>4420.5815509071872</v>
      </c>
      <c r="AN13">
        <f t="shared" si="9"/>
        <v>3795.5680283591305</v>
      </c>
      <c r="AO13">
        <f t="shared" si="9"/>
        <v>-189.77840141795653</v>
      </c>
      <c r="AP13">
        <f t="shared" si="9"/>
        <v>-4.6266581115826337</v>
      </c>
      <c r="AQ13">
        <f t="shared" si="9"/>
        <v>-3098.8330588291728</v>
      </c>
      <c r="AR13">
        <f t="shared" si="9"/>
        <v>502.32991000041801</v>
      </c>
      <c r="AS13">
        <f t="shared" si="9"/>
        <v>253.06642946902613</v>
      </c>
      <c r="AT13">
        <f t="shared" si="9"/>
        <v>1189.4848495462722</v>
      </c>
      <c r="AU13">
        <f t="shared" si="9"/>
        <v>1944.8811890157162</v>
      </c>
      <c r="AW13">
        <v>10</v>
      </c>
      <c r="AX13">
        <f>(R13*SUMPRODUCT(K14:$K$23, X14:$X$23)-$AZ$3*SUMPRODUCT(K13:$K$22, W14:$W$23))/Z13</f>
        <v>27129.576053178731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10254.61558002604</v>
      </c>
      <c r="P14">
        <f t="shared" si="22"/>
        <v>512.73077900130204</v>
      </c>
      <c r="Q14" s="4">
        <f t="shared" si="23"/>
        <v>12.5</v>
      </c>
      <c r="R14">
        <f t="shared" si="0"/>
        <v>500000</v>
      </c>
      <c r="S14">
        <f t="shared" si="1"/>
        <v>26641.222863227649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22823.735912637778</v>
      </c>
      <c r="AC14">
        <f t="shared" si="2"/>
        <v>21750.007481150653</v>
      </c>
      <c r="AE14">
        <f t="shared" si="3"/>
        <v>8371.9117071666133</v>
      </c>
      <c r="AF14">
        <f t="shared" si="4"/>
        <v>-418.59558535833071</v>
      </c>
      <c r="AG14">
        <f t="shared" si="4"/>
        <v>-10.205053082966659</v>
      </c>
      <c r="AH14">
        <f t="shared" si="5"/>
        <v>-8234.5085922093967</v>
      </c>
      <c r="AI14">
        <f t="shared" si="6"/>
        <v>-291.39752348408092</v>
      </c>
      <c r="AJ14">
        <f t="shared" si="7"/>
        <v>1073.7284314871249</v>
      </c>
      <c r="AK14">
        <f t="shared" si="24"/>
        <v>2633.6538966916187</v>
      </c>
      <c r="AL14">
        <f t="shared" si="8"/>
        <v>3415.9848046946627</v>
      </c>
      <c r="AN14">
        <f t="shared" si="9"/>
        <v>3392.9673097246255</v>
      </c>
      <c r="AO14">
        <f t="shared" si="9"/>
        <v>-169.64836548623128</v>
      </c>
      <c r="AP14">
        <f t="shared" si="9"/>
        <v>-4.1359026128846974</v>
      </c>
      <c r="AQ14">
        <f t="shared" si="9"/>
        <v>-3337.2805928060648</v>
      </c>
      <c r="AR14">
        <f t="shared" si="9"/>
        <v>-118.09755118055544</v>
      </c>
      <c r="AS14">
        <f t="shared" si="9"/>
        <v>435.16052187209345</v>
      </c>
      <c r="AT14">
        <f t="shared" si="9"/>
        <v>1067.3669156059223</v>
      </c>
      <c r="AU14">
        <f t="shared" si="9"/>
        <v>1384.4298862974601</v>
      </c>
      <c r="AW14">
        <v>11</v>
      </c>
      <c r="AX14">
        <f>(R14*SUMPRODUCT(K15:$K$23, X15:$X$23)-$AZ$3*SUMPRODUCT(K14:$K$22, W15:$W$23))/Z14</f>
        <v>26641.222863227649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10254.61558002604</v>
      </c>
      <c r="P15">
        <f t="shared" si="22"/>
        <v>512.73077900130204</v>
      </c>
      <c r="Q15" s="4">
        <f t="shared" si="23"/>
        <v>12.5</v>
      </c>
      <c r="R15">
        <f t="shared" si="0"/>
        <v>500000</v>
      </c>
      <c r="S15">
        <f t="shared" si="1"/>
        <v>25626.488506767313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21750.007481150653</v>
      </c>
      <c r="AC15">
        <f t="shared" si="2"/>
        <v>20225.241294443556</v>
      </c>
      <c r="AE15">
        <f t="shared" si="3"/>
        <v>8093.2693698169869</v>
      </c>
      <c r="AF15">
        <f t="shared" si="4"/>
        <v>-404.66346849084937</v>
      </c>
      <c r="AG15">
        <f t="shared" si="4"/>
        <v>-9.8653983012062785</v>
      </c>
      <c r="AH15">
        <f t="shared" si="5"/>
        <v>-9504.1700372285086</v>
      </c>
      <c r="AI15">
        <f t="shared" si="6"/>
        <v>-1825.4295342035775</v>
      </c>
      <c r="AJ15">
        <f t="shared" si="7"/>
        <v>1524.7661867070965</v>
      </c>
      <c r="AK15">
        <f t="shared" si="24"/>
        <v>2519.121024365304</v>
      </c>
      <c r="AL15">
        <f t="shared" si="8"/>
        <v>2218.457676868823</v>
      </c>
      <c r="AN15">
        <f t="shared" si="9"/>
        <v>3021.4846907944025</v>
      </c>
      <c r="AO15">
        <f t="shared" si="9"/>
        <v>-151.07423453972012</v>
      </c>
      <c r="AP15">
        <f t="shared" si="9"/>
        <v>-3.6830789355473939</v>
      </c>
      <c r="AQ15">
        <f t="shared" si="9"/>
        <v>-3548.2204970575663</v>
      </c>
      <c r="AR15">
        <f t="shared" si="9"/>
        <v>-681.49311973843135</v>
      </c>
      <c r="AS15">
        <f t="shared" si="9"/>
        <v>569.2455643893428</v>
      </c>
      <c r="AT15">
        <f t="shared" si="9"/>
        <v>940.47105830485884</v>
      </c>
      <c r="AU15">
        <f t="shared" si="9"/>
        <v>828.2235029557703</v>
      </c>
      <c r="AW15">
        <v>12</v>
      </c>
      <c r="AX15">
        <f>(R15*SUMPRODUCT(K16:$K$23, X16:$X$23)-$AZ$3*SUMPRODUCT(K15:$K$22, W16:$W$23))/Z15</f>
        <v>25626.488506767313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10254.61558002604</v>
      </c>
      <c r="P16">
        <f t="shared" si="22"/>
        <v>512.73077900130204</v>
      </c>
      <c r="Q16" s="4">
        <f t="shared" si="23"/>
        <v>12.5</v>
      </c>
      <c r="R16">
        <f t="shared" si="0"/>
        <v>500000</v>
      </c>
      <c r="S16">
        <f t="shared" si="1"/>
        <v>24137.983868780684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20225.241294443556</v>
      </c>
      <c r="AC16">
        <f t="shared" si="2"/>
        <v>18342.760242695746</v>
      </c>
      <c r="AE16">
        <f t="shared" si="3"/>
        <v>7792.6125059976548</v>
      </c>
      <c r="AF16">
        <f t="shared" si="4"/>
        <v>-389.63062529988275</v>
      </c>
      <c r="AG16">
        <f t="shared" si="4"/>
        <v>-9.4989086197147667</v>
      </c>
      <c r="AH16">
        <f t="shared" si="5"/>
        <v>-10713.427939177969</v>
      </c>
      <c r="AI16">
        <f t="shared" si="6"/>
        <v>-3319.944967099912</v>
      </c>
      <c r="AJ16">
        <f t="shared" si="7"/>
        <v>1882.4810517478109</v>
      </c>
      <c r="AK16">
        <f t="shared" si="24"/>
        <v>2364.2023135431941</v>
      </c>
      <c r="AL16">
        <f t="shared" si="8"/>
        <v>926.73839819109298</v>
      </c>
      <c r="AN16">
        <f t="shared" si="9"/>
        <v>2679.9139587388781</v>
      </c>
      <c r="AO16">
        <f t="shared" si="9"/>
        <v>-133.99569793694391</v>
      </c>
      <c r="AP16">
        <f t="shared" si="9"/>
        <v>-3.2667167504050809</v>
      </c>
      <c r="AQ16">
        <f t="shared" si="9"/>
        <v>-3684.3953241673958</v>
      </c>
      <c r="AR16">
        <f t="shared" si="9"/>
        <v>-1141.7437801158667</v>
      </c>
      <c r="AS16">
        <f t="shared" si="9"/>
        <v>647.39357227855987</v>
      </c>
      <c r="AT16">
        <f t="shared" si="9"/>
        <v>813.05964802827089</v>
      </c>
      <c r="AU16">
        <f t="shared" si="9"/>
        <v>318.70944019096413</v>
      </c>
      <c r="AW16">
        <v>13</v>
      </c>
      <c r="AX16">
        <f>(R16*SUMPRODUCT(K17:$K$23, X17:$X$23)-$AZ$3*SUMPRODUCT(K16:$K$22, W17:$W$23))/Z16</f>
        <v>24137.983868780684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10254.61558002604</v>
      </c>
      <c r="P17">
        <f t="shared" si="22"/>
        <v>512.73077900130204</v>
      </c>
      <c r="Q17" s="4">
        <f t="shared" si="23"/>
        <v>12.5</v>
      </c>
      <c r="R17">
        <f t="shared" si="0"/>
        <v>500000</v>
      </c>
      <c r="S17">
        <f t="shared" si="1"/>
        <v>22202.14100664479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18342.760242695746</v>
      </c>
      <c r="AC17">
        <f t="shared" si="2"/>
        <v>16175.124147610883</v>
      </c>
      <c r="AE17">
        <f t="shared" si="3"/>
        <v>7470.8867060750363</v>
      </c>
      <c r="AF17">
        <f t="shared" si="4"/>
        <v>-373.54433530375184</v>
      </c>
      <c r="AG17">
        <f t="shared" si="4"/>
        <v>-9.1067366784412229</v>
      </c>
      <c r="AH17">
        <f t="shared" si="5"/>
        <v>-11887.314203055848</v>
      </c>
      <c r="AI17">
        <f t="shared" si="6"/>
        <v>-4799.0785689630047</v>
      </c>
      <c r="AJ17">
        <f t="shared" si="7"/>
        <v>2167.636095084863</v>
      </c>
      <c r="AK17">
        <f t="shared" si="24"/>
        <v>2176.9604608396007</v>
      </c>
      <c r="AL17">
        <f t="shared" si="8"/>
        <v>-454.48201303854103</v>
      </c>
      <c r="AN17">
        <f t="shared" si="9"/>
        <v>2366.7440124085597</v>
      </c>
      <c r="AO17">
        <f t="shared" si="9"/>
        <v>-118.33720062042799</v>
      </c>
      <c r="AP17">
        <f t="shared" si="9"/>
        <v>-2.8849740806209598</v>
      </c>
      <c r="AQ17">
        <f t="shared" si="9"/>
        <v>-3765.8487968802942</v>
      </c>
      <c r="AR17">
        <f t="shared" si="9"/>
        <v>-1520.3269591727833</v>
      </c>
      <c r="AS17">
        <f t="shared" si="9"/>
        <v>686.69757030996846</v>
      </c>
      <c r="AT17">
        <f t="shared" si="9"/>
        <v>689.651488323688</v>
      </c>
      <c r="AU17">
        <f t="shared" si="9"/>
        <v>-143.97790053912675</v>
      </c>
      <c r="AW17">
        <v>14</v>
      </c>
      <c r="AX17">
        <f>(R17*SUMPRODUCT(K18:$K$23, X18:$X$23)-$AZ$3*SUMPRODUCT(K17:$K$22, W18:$W$23))/Z17</f>
        <v>22202.14100664479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10254.61558002604</v>
      </c>
      <c r="P18">
        <f t="shared" si="22"/>
        <v>512.73077900130204</v>
      </c>
      <c r="Q18" s="4">
        <f t="shared" si="23"/>
        <v>12.5</v>
      </c>
      <c r="R18">
        <f t="shared" si="0"/>
        <v>500000</v>
      </c>
      <c r="S18">
        <f t="shared" si="1"/>
        <v>19817.981433030862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16175.124147610883</v>
      </c>
      <c r="AC18">
        <f t="shared" si="2"/>
        <v>13776.26755805072</v>
      </c>
      <c r="AE18">
        <f t="shared" si="3"/>
        <v>7128.3913759217321</v>
      </c>
      <c r="AF18">
        <f t="shared" si="4"/>
        <v>-356.41956879608659</v>
      </c>
      <c r="AG18">
        <f t="shared" si="4"/>
        <v>-8.6892474421547625</v>
      </c>
      <c r="AH18">
        <f t="shared" si="5"/>
        <v>-13056.874780081887</v>
      </c>
      <c r="AI18">
        <f t="shared" si="6"/>
        <v>-6293.5922203983964</v>
      </c>
      <c r="AJ18">
        <f t="shared" si="7"/>
        <v>2398.8565895601623</v>
      </c>
      <c r="AK18">
        <f t="shared" si="24"/>
        <v>1963.6288950387147</v>
      </c>
      <c r="AL18">
        <f t="shared" si="8"/>
        <v>-1931.1067357995194</v>
      </c>
      <c r="AN18">
        <f t="shared" si="9"/>
        <v>2080.2332778514015</v>
      </c>
      <c r="AO18">
        <f t="shared" si="9"/>
        <v>-104.01166389257008</v>
      </c>
      <c r="AP18">
        <f t="shared" si="9"/>
        <v>-2.5357280114713463</v>
      </c>
      <c r="AQ18">
        <f t="shared" si="9"/>
        <v>-3810.305016922975</v>
      </c>
      <c r="AR18">
        <f t="shared" si="9"/>
        <v>-1836.6191309756146</v>
      </c>
      <c r="AS18">
        <f t="shared" si="9"/>
        <v>700.04311537270485</v>
      </c>
      <c r="AT18">
        <f t="shared" si="9"/>
        <v>573.03337560950467</v>
      </c>
      <c r="AU18">
        <f t="shared" si="9"/>
        <v>-563.54263999340515</v>
      </c>
      <c r="AW18">
        <v>15</v>
      </c>
      <c r="AX18">
        <f>(R18*SUMPRODUCT(K19:$K$23, X19:$X$23)-$AZ$3*SUMPRODUCT(K18:$K$22, W19:$W$23))/Z18</f>
        <v>19817.981433030862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10254.61558002604</v>
      </c>
      <c r="P19">
        <f t="shared" si="22"/>
        <v>512.73077900130204</v>
      </c>
      <c r="Q19" s="4">
        <f t="shared" si="23"/>
        <v>12.5</v>
      </c>
      <c r="R19">
        <f t="shared" si="0"/>
        <v>500000</v>
      </c>
      <c r="S19">
        <f t="shared" si="1"/>
        <v>16919.960932076119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13776.26755805072</v>
      </c>
      <c r="AC19">
        <f t="shared" si="2"/>
        <v>11158.40805834915</v>
      </c>
      <c r="AE19">
        <f t="shared" si="3"/>
        <v>6762.7334119024508</v>
      </c>
      <c r="AF19">
        <f t="shared" si="4"/>
        <v>-338.13667059512255</v>
      </c>
      <c r="AG19">
        <f t="shared" si="4"/>
        <v>-8.2435238053619919</v>
      </c>
      <c r="AH19">
        <f t="shared" si="5"/>
        <v>-14353.246494848921</v>
      </c>
      <c r="AI19">
        <f t="shared" si="6"/>
        <v>-7936.8932773469551</v>
      </c>
      <c r="AJ19">
        <f t="shared" si="7"/>
        <v>2617.8594997015698</v>
      </c>
      <c r="AK19">
        <f t="shared" si="24"/>
        <v>1728.6283598246673</v>
      </c>
      <c r="AL19">
        <f t="shared" si="8"/>
        <v>-3590.405417820718</v>
      </c>
      <c r="AN19">
        <f t="shared" si="9"/>
        <v>1817.9592248425126</v>
      </c>
      <c r="AO19">
        <f t="shared" si="9"/>
        <v>-90.897961242125632</v>
      </c>
      <c r="AP19">
        <f t="shared" si="9"/>
        <v>-2.2160255675302167</v>
      </c>
      <c r="AQ19">
        <f t="shared" si="9"/>
        <v>-3858.4423312952331</v>
      </c>
      <c r="AR19">
        <f t="shared" si="9"/>
        <v>-2133.5970932623763</v>
      </c>
      <c r="AS19">
        <f t="shared" si="9"/>
        <v>703.73346647790686</v>
      </c>
      <c r="AT19">
        <f t="shared" si="9"/>
        <v>464.69018984789261</v>
      </c>
      <c r="AU19">
        <f t="shared" si="9"/>
        <v>-965.17343693657676</v>
      </c>
      <c r="AW19">
        <v>16</v>
      </c>
      <c r="AX19">
        <f>(R19*SUMPRODUCT(K20:$K$23, X20:$X$23)-$AZ$3*SUMPRODUCT(K19:$K$22, W20:$W$23))/Z19</f>
        <v>16919.960932076119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10254.61558002604</v>
      </c>
      <c r="P20">
        <f t="shared" si="22"/>
        <v>512.73077900130204</v>
      </c>
      <c r="Q20" s="4">
        <f t="shared" si="23"/>
        <v>12.5</v>
      </c>
      <c r="R20">
        <f t="shared" si="0"/>
        <v>500000</v>
      </c>
      <c r="S20">
        <f t="shared" si="1"/>
        <v>13502.11657393809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11158.40805834915</v>
      </c>
      <c r="AC20">
        <f t="shared" si="2"/>
        <v>8395.8711793676448</v>
      </c>
      <c r="AE20">
        <f t="shared" si="3"/>
        <v>6376.5137067487021</v>
      </c>
      <c r="AF20">
        <f t="shared" si="4"/>
        <v>-318.82568533743512</v>
      </c>
      <c r="AG20">
        <f t="shared" si="4"/>
        <v>-7.772736160837769</v>
      </c>
      <c r="AH20">
        <f t="shared" si="5"/>
        <v>-15534.096258824138</v>
      </c>
      <c r="AI20">
        <f t="shared" si="6"/>
        <v>-9484.1809735737079</v>
      </c>
      <c r="AJ20">
        <f t="shared" si="7"/>
        <v>2762.5368789815057</v>
      </c>
      <c r="AK20">
        <f t="shared" si="24"/>
        <v>1473.2157737372586</v>
      </c>
      <c r="AL20">
        <f t="shared" si="8"/>
        <v>-5248.4283208549441</v>
      </c>
      <c r="AN20">
        <f t="shared" si="9"/>
        <v>1579.0160150701722</v>
      </c>
      <c r="AO20">
        <f t="shared" si="9"/>
        <v>-78.950800753508616</v>
      </c>
      <c r="AP20">
        <f t="shared" si="9"/>
        <v>-1.924762565144059</v>
      </c>
      <c r="AQ20">
        <f t="shared" si="9"/>
        <v>-3846.7080759764817</v>
      </c>
      <c r="AR20">
        <f t="shared" si="9"/>
        <v>-2348.5676242249615</v>
      </c>
      <c r="AS20">
        <f t="shared" si="9"/>
        <v>684.08697522551688</v>
      </c>
      <c r="AT20">
        <f t="shared" si="9"/>
        <v>364.81240492326026</v>
      </c>
      <c r="AU20">
        <f t="shared" si="9"/>
        <v>-1299.6682440761847</v>
      </c>
      <c r="AW20">
        <v>17</v>
      </c>
      <c r="AX20">
        <f>(R20*SUMPRODUCT(K21:$K$23, X21:$X$23)-$AZ$3*SUMPRODUCT(K20:$K$22, W21:$W$23))/Z20</f>
        <v>13502.11657393809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10254.61558002604</v>
      </c>
      <c r="P21">
        <f t="shared" si="22"/>
        <v>512.73077900130204</v>
      </c>
      <c r="Q21" s="4">
        <f t="shared" si="23"/>
        <v>12.5</v>
      </c>
      <c r="R21">
        <f t="shared" si="0"/>
        <v>500000</v>
      </c>
      <c r="S21">
        <f t="shared" si="1"/>
        <v>9585.8327735437779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8395.8711793676448</v>
      </c>
      <c r="AC21">
        <f t="shared" si="2"/>
        <v>5585.720955879161</v>
      </c>
      <c r="AE21">
        <f t="shared" si="3"/>
        <v>5975.4246180805021</v>
      </c>
      <c r="AF21">
        <f t="shared" si="4"/>
        <v>-298.77123090402512</v>
      </c>
      <c r="AG21">
        <f t="shared" si="4"/>
        <v>-7.2838232835849128</v>
      </c>
      <c r="AH21">
        <f t="shared" si="5"/>
        <v>-16447.420625779152</v>
      </c>
      <c r="AI21">
        <f t="shared" si="6"/>
        <v>-10778.051061886261</v>
      </c>
      <c r="AJ21">
        <f t="shared" si="7"/>
        <v>2810.1502234884838</v>
      </c>
      <c r="AK21">
        <f t="shared" si="24"/>
        <v>1204.2140722083136</v>
      </c>
      <c r="AL21">
        <f t="shared" si="8"/>
        <v>-6763.686766189463</v>
      </c>
      <c r="AN21">
        <f t="shared" si="9"/>
        <v>1363.054987330406</v>
      </c>
      <c r="AO21">
        <f t="shared" si="9"/>
        <v>-68.152749366520297</v>
      </c>
      <c r="AP21">
        <f t="shared" si="9"/>
        <v>-1.661513999102715</v>
      </c>
      <c r="AQ21">
        <f t="shared" si="9"/>
        <v>-3751.8235348253588</v>
      </c>
      <c r="AR21">
        <f t="shared" si="9"/>
        <v>-2458.582810860576</v>
      </c>
      <c r="AS21">
        <f t="shared" si="9"/>
        <v>641.02378024878783</v>
      </c>
      <c r="AT21">
        <f t="shared" si="9"/>
        <v>274.69344889238567</v>
      </c>
      <c r="AU21">
        <f t="shared" si="9"/>
        <v>-1542.8655817194026</v>
      </c>
      <c r="AW21">
        <v>18</v>
      </c>
      <c r="AX21">
        <f>(R21*SUMPRODUCT(K22:$K$23, X22:$X$23)-$AZ$3*SUMPRODUCT(K21:$K$22, W22:$W$23))/Z21</f>
        <v>9585.8327735437779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10254.61558002604</v>
      </c>
      <c r="P22">
        <f t="shared" si="22"/>
        <v>512.73077900130204</v>
      </c>
      <c r="Q22" s="4">
        <f t="shared" si="23"/>
        <v>12.5</v>
      </c>
      <c r="R22">
        <f t="shared" si="0"/>
        <v>500000</v>
      </c>
      <c r="S22">
        <f t="shared" si="1"/>
        <v>5107.2508001761598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5585.720955879161</v>
      </c>
      <c r="AC22">
        <f t="shared" si="2"/>
        <v>2769.8697808192201</v>
      </c>
      <c r="AE22">
        <f t="shared" si="3"/>
        <v>5561.4950039368296</v>
      </c>
      <c r="AF22">
        <f t="shared" si="4"/>
        <v>-278.07475019684148</v>
      </c>
      <c r="AG22">
        <f t="shared" si="4"/>
        <v>-6.7792582770844181</v>
      </c>
      <c r="AH22">
        <f t="shared" si="5"/>
        <v>-17269.070946585798</v>
      </c>
      <c r="AI22">
        <f t="shared" si="6"/>
        <v>-11992.429951122895</v>
      </c>
      <c r="AJ22">
        <f t="shared" si="7"/>
        <v>2815.8511750599409</v>
      </c>
      <c r="AK22">
        <f t="shared" si="24"/>
        <v>930.09415158952993</v>
      </c>
      <c r="AL22">
        <f t="shared" si="8"/>
        <v>-8246.4846244734235</v>
      </c>
      <c r="AN22">
        <f t="shared" si="9"/>
        <v>1168.6313227018145</v>
      </c>
      <c r="AO22">
        <f t="shared" si="9"/>
        <v>-58.431566135090726</v>
      </c>
      <c r="AP22">
        <f t="shared" si="9"/>
        <v>-1.4245186881725687</v>
      </c>
      <c r="AQ22">
        <f t="shared" si="9"/>
        <v>-3628.7324195840033</v>
      </c>
      <c r="AR22">
        <f t="shared" si="9"/>
        <v>-2519.9571817054521</v>
      </c>
      <c r="AS22">
        <f t="shared" si="9"/>
        <v>591.69196068905342</v>
      </c>
      <c r="AT22">
        <f t="shared" si="9"/>
        <v>195.43974378110227</v>
      </c>
      <c r="AU22">
        <f t="shared" si="9"/>
        <v>-1732.8254772352964</v>
      </c>
      <c r="AW22">
        <v>19</v>
      </c>
      <c r="AX22">
        <f>(R22*SUMPRODUCT(K23:$K$23, X23:$X$23)-$AZ$3*SUMPRODUCT(K22:$K$22, W23:$W$23))/Z22</f>
        <v>5107.2508001761598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10254.61558002604</v>
      </c>
      <c r="P23">
        <f t="shared" si="22"/>
        <v>512.73077900130204</v>
      </c>
      <c r="Q23" s="4">
        <f t="shared" si="23"/>
        <v>12.5</v>
      </c>
      <c r="R23">
        <f t="shared" si="0"/>
        <v>500000</v>
      </c>
      <c r="S23">
        <f t="shared" si="1"/>
        <v>5527.6148546419727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2769.8697808192201</v>
      </c>
      <c r="AC23">
        <f t="shared" si="2"/>
        <v>2769.8697808192201</v>
      </c>
      <c r="AE23">
        <f t="shared" si="3"/>
        <v>5138.5544318774419</v>
      </c>
      <c r="AF23">
        <f t="shared" si="4"/>
        <v>-256.92772159387209</v>
      </c>
      <c r="AG23">
        <f t="shared" si="4"/>
        <v>-6.2637092436287025</v>
      </c>
      <c r="AH23">
        <f t="shared" si="5"/>
        <v>-17910.258027394866</v>
      </c>
      <c r="AI23">
        <f t="shared" si="6"/>
        <v>-13034.895026354925</v>
      </c>
      <c r="AJ23">
        <f t="shared" si="7"/>
        <v>0</v>
      </c>
      <c r="AK23">
        <f t="shared" si="24"/>
        <v>654.753857736648</v>
      </c>
      <c r="AL23">
        <f t="shared" si="8"/>
        <v>-12380.141168618276</v>
      </c>
      <c r="AN23">
        <f t="shared" si="9"/>
        <v>994.64544762851938</v>
      </c>
      <c r="AO23">
        <f t="shared" si="9"/>
        <v>-49.732272381425972</v>
      </c>
      <c r="AP23">
        <f t="shared" si="9"/>
        <v>-1.2124362925484642</v>
      </c>
      <c r="AQ23">
        <f t="shared" si="9"/>
        <v>-3466.8031348053128</v>
      </c>
      <c r="AR23">
        <f t="shared" si="9"/>
        <v>-2523.1023958507681</v>
      </c>
      <c r="AS23">
        <f t="shared" si="9"/>
        <v>0</v>
      </c>
      <c r="AT23">
        <f t="shared" si="9"/>
        <v>126.73757815522949</v>
      </c>
      <c r="AU23">
        <f t="shared" si="9"/>
        <v>-2396.3648176955385</v>
      </c>
      <c r="AW23">
        <v>20</v>
      </c>
      <c r="AX23">
        <f>(R23*SUMPRODUCT(K$23:$K24, X$23:$X24)-$AZ$3*SUMPRODUCT(K$22:$K23, W$23:$W24))/Z23</f>
        <v>5527.6148546419727</v>
      </c>
    </row>
    <row r="25" spans="5:50" x14ac:dyDescent="0.25">
      <c r="AN25" s="8">
        <f t="shared" ref="AN25:AU25" si="25">SUM(AN3:AN23)</f>
        <v>84016.96763597161</v>
      </c>
      <c r="AO25" s="8">
        <f t="shared" si="25"/>
        <v>-11891.810066818109</v>
      </c>
      <c r="AP25" s="8">
        <f t="shared" si="25"/>
        <v>-189.91359973505493</v>
      </c>
      <c r="AQ25" s="8">
        <f t="shared" si="25"/>
        <v>-55075.043045512495</v>
      </c>
      <c r="AR25" s="8">
        <f t="shared" si="25"/>
        <v>16860.200923905963</v>
      </c>
      <c r="AS25" s="8">
        <f t="shared" si="25"/>
        <v>-12093.40809129728</v>
      </c>
      <c r="AT25" s="8">
        <f t="shared" si="25"/>
        <v>17553.650013042261</v>
      </c>
      <c r="AU25" s="9">
        <f t="shared" si="25"/>
        <v>22320.442845650949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38204.042043686233</v>
      </c>
      <c r="K3">
        <v>1</v>
      </c>
      <c r="L3" s="2">
        <v>0</v>
      </c>
      <c r="O3">
        <f>$C$3</f>
        <v>38204.042043686233</v>
      </c>
      <c r="P3">
        <f>O3*B5</f>
        <v>30563.233634948989</v>
      </c>
      <c r="Q3" s="4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38204.042043686233</v>
      </c>
      <c r="AF3">
        <f t="shared" ref="AF3:AG23" si="4">-$Z3*P3</f>
        <v>-30563.233634948989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7540.8084087372445</v>
      </c>
      <c r="AJ3">
        <f t="shared" ref="AJ3:AJ23" si="7">AB3-AC3</f>
        <v>0</v>
      </c>
      <c r="AL3">
        <f t="shared" ref="AL3:AL23" si="8">SUM(AI3:AK3)</f>
        <v>7540.8084087372445</v>
      </c>
      <c r="AN3">
        <f t="shared" ref="AN3:AU23" si="9">AE3*$K3</f>
        <v>38204.042043686233</v>
      </c>
      <c r="AO3">
        <f t="shared" si="9"/>
        <v>-30563.233634948989</v>
      </c>
      <c r="AP3">
        <f t="shared" si="9"/>
        <v>-100</v>
      </c>
      <c r="AQ3">
        <f t="shared" si="9"/>
        <v>0</v>
      </c>
      <c r="AR3">
        <f t="shared" si="9"/>
        <v>7540.8084087372445</v>
      </c>
      <c r="AS3">
        <f t="shared" si="9"/>
        <v>0</v>
      </c>
      <c r="AT3">
        <f t="shared" si="9"/>
        <v>0</v>
      </c>
      <c r="AU3">
        <f t="shared" si="9"/>
        <v>7540.8084087372445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21694.978816853825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500000</v>
      </c>
      <c r="S4">
        <f t="shared" si="1"/>
        <v>13064.942777736667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12678.534030142328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-12678.534030142328</v>
      </c>
      <c r="AK4">
        <f>H4*SUM(AB4, AE4:AF4)</f>
        <v>0</v>
      </c>
      <c r="AL4">
        <f t="shared" si="8"/>
        <v>-22466.534030142328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-9016.4447867115232</v>
      </c>
      <c r="AR4">
        <f t="shared" si="9"/>
        <v>-9016.4447867115232</v>
      </c>
      <c r="AS4">
        <f t="shared" si="9"/>
        <v>-11679.127713447222</v>
      </c>
      <c r="AT4">
        <f t="shared" si="9"/>
        <v>0</v>
      </c>
      <c r="AU4">
        <f t="shared" si="9"/>
        <v>-20695.572500158745</v>
      </c>
      <c r="AW4">
        <v>1</v>
      </c>
      <c r="AX4">
        <f>(R4*SUMPRODUCT(K5:$K$23, X5:$X$23)-$AZ$3*SUMPRODUCT(K4:$K$22, W5:$W$23))/Z4</f>
        <v>13064.942777736667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38204.042043686233</v>
      </c>
      <c r="P5">
        <f t="shared" ref="P5:P23" si="22">O5*$C$5</f>
        <v>1910.2021021843118</v>
      </c>
      <c r="Q5" s="4">
        <f t="shared" ref="Q5:Q23" si="23">$C$8</f>
        <v>12.5</v>
      </c>
      <c r="R5">
        <f t="shared" si="0"/>
        <v>500000</v>
      </c>
      <c r="S5">
        <f t="shared" si="1"/>
        <v>23969.024943934783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12678.534030142328</v>
      </c>
      <c r="AC5">
        <f t="shared" si="2"/>
        <v>22485.950586011997</v>
      </c>
      <c r="AE5">
        <f t="shared" si="3"/>
        <v>35840.18138366667</v>
      </c>
      <c r="AF5">
        <f t="shared" si="4"/>
        <v>-1792.0090691833336</v>
      </c>
      <c r="AG5">
        <f t="shared" si="4"/>
        <v>-11.726567225099998</v>
      </c>
      <c r="AH5">
        <f t="shared" si="5"/>
        <v>-11297.190995999999</v>
      </c>
      <c r="AI5">
        <f t="shared" si="6"/>
        <v>22739.254751258239</v>
      </c>
      <c r="AJ5">
        <f t="shared" si="7"/>
        <v>-9807.4165558696695</v>
      </c>
      <c r="AK5">
        <f>H5*SUM(AB5, AE5:AF5)</f>
        <v>3998.4977153223081</v>
      </c>
      <c r="AL5">
        <f t="shared" si="8"/>
        <v>16930.335910710877</v>
      </c>
      <c r="AN5">
        <f t="shared" si="9"/>
        <v>30412.556776479825</v>
      </c>
      <c r="AO5">
        <f t="shared" si="9"/>
        <v>-1520.6278388239914</v>
      </c>
      <c r="AP5">
        <f t="shared" si="9"/>
        <v>-9.9506999618335978</v>
      </c>
      <c r="AQ5">
        <f t="shared" si="9"/>
        <v>-9586.3483195752924</v>
      </c>
      <c r="AR5">
        <f t="shared" si="9"/>
        <v>19295.62991811871</v>
      </c>
      <c r="AS5">
        <f t="shared" si="9"/>
        <v>-8322.1848026668613</v>
      </c>
      <c r="AT5">
        <f t="shared" si="9"/>
        <v>3392.9666115831378</v>
      </c>
      <c r="AU5">
        <f t="shared" si="9"/>
        <v>14366.411727034985</v>
      </c>
      <c r="AW5">
        <v>2</v>
      </c>
      <c r="AX5">
        <f>(R5*SUMPRODUCT(K6:$K$23, X6:$X$23)-$AZ$3*SUMPRODUCT(K5:$K$22, W6:$W$23))/Z5</f>
        <v>23969.024943934783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38204.042043686233</v>
      </c>
      <c r="P6">
        <f t="shared" si="22"/>
        <v>1910.2021021843118</v>
      </c>
      <c r="Q6" s="4">
        <f t="shared" si="23"/>
        <v>12.5</v>
      </c>
      <c r="R6">
        <f t="shared" si="0"/>
        <v>500000</v>
      </c>
      <c r="S6">
        <f t="shared" si="1"/>
        <v>32993.400080188359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22485.950586011997</v>
      </c>
      <c r="AC6">
        <f t="shared" si="2"/>
        <v>29802.11208293965</v>
      </c>
      <c r="AE6">
        <f t="shared" si="3"/>
        <v>34508.754485444835</v>
      </c>
      <c r="AF6">
        <f t="shared" si="4"/>
        <v>-1725.4377242722417</v>
      </c>
      <c r="AG6">
        <f t="shared" si="4"/>
        <v>-11.290936979254758</v>
      </c>
      <c r="AH6">
        <f t="shared" si="5"/>
        <v>-12734.582943769596</v>
      </c>
      <c r="AI6">
        <f t="shared" si="6"/>
        <v>20037.442880423747</v>
      </c>
      <c r="AJ6">
        <f t="shared" si="7"/>
        <v>-7316.1614969276525</v>
      </c>
      <c r="AK6">
        <f>H6*SUM(AB6, AE6:AF6)</f>
        <v>4729.5017454332801</v>
      </c>
      <c r="AL6">
        <f t="shared" si="8"/>
        <v>17450.783128929375</v>
      </c>
      <c r="AN6">
        <f t="shared" si="9"/>
        <v>26974.498886108318</v>
      </c>
      <c r="AO6">
        <f t="shared" si="9"/>
        <v>-1348.7249443054159</v>
      </c>
      <c r="AP6">
        <f t="shared" si="9"/>
        <v>-8.8258000473035807</v>
      </c>
      <c r="AQ6">
        <f t="shared" si="9"/>
        <v>-9954.2564938602118</v>
      </c>
      <c r="AR6">
        <f t="shared" si="9"/>
        <v>15662.69164789539</v>
      </c>
      <c r="AS6">
        <f t="shared" si="9"/>
        <v>-5718.8326003681786</v>
      </c>
      <c r="AT6">
        <f t="shared" si="9"/>
        <v>3696.9152166255831</v>
      </c>
      <c r="AU6">
        <f t="shared" si="9"/>
        <v>13640.774264152797</v>
      </c>
      <c r="AW6">
        <v>3</v>
      </c>
      <c r="AX6">
        <f>(R6*SUMPRODUCT(K7:$K$23, X7:$X$23)-$AZ$3*SUMPRODUCT(K6:$K$22, W7:$W$23))/Z6</f>
        <v>32993.400080188359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38204.042043686233</v>
      </c>
      <c r="P7">
        <f t="shared" si="22"/>
        <v>1910.2021021843118</v>
      </c>
      <c r="Q7" s="4">
        <f t="shared" si="23"/>
        <v>12.5</v>
      </c>
      <c r="R7">
        <f t="shared" si="0"/>
        <v>500000</v>
      </c>
      <c r="S7">
        <f t="shared" si="1"/>
        <v>40353.979077850672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29802.11208293965</v>
      </c>
      <c r="AC7">
        <f t="shared" si="2"/>
        <v>34945.833569538838</v>
      </c>
      <c r="AE7">
        <f t="shared" si="3"/>
        <v>33084.026047758758</v>
      </c>
      <c r="AF7">
        <f t="shared" si="4"/>
        <v>-1654.2013023879379</v>
      </c>
      <c r="AG7">
        <f t="shared" si="4"/>
        <v>-10.824779355129245</v>
      </c>
      <c r="AH7">
        <f t="shared" si="5"/>
        <v>-14129.930173318575</v>
      </c>
      <c r="AI7">
        <f t="shared" si="6"/>
        <v>17289.069792697115</v>
      </c>
      <c r="AJ7">
        <f t="shared" si="7"/>
        <v>-5143.7214865991882</v>
      </c>
      <c r="AK7">
        <f>H7*SUM(AB7, AE7:AF7)</f>
        <v>5239.739298272184</v>
      </c>
      <c r="AL7">
        <f t="shared" si="8"/>
        <v>17385.08760437011</v>
      </c>
      <c r="AN7">
        <f t="shared" si="9"/>
        <v>23822.307249170437</v>
      </c>
      <c r="AO7">
        <f t="shared" si="9"/>
        <v>-1191.1153624585218</v>
      </c>
      <c r="AP7">
        <f t="shared" si="9"/>
        <v>-7.794432858023792</v>
      </c>
      <c r="AQ7">
        <f t="shared" si="9"/>
        <v>-10174.322118843886</v>
      </c>
      <c r="AR7">
        <f t="shared" si="9"/>
        <v>12449.075335010006</v>
      </c>
      <c r="AS7">
        <f t="shared" si="9"/>
        <v>-3703.7606451233764</v>
      </c>
      <c r="AT7">
        <f t="shared" si="9"/>
        <v>3772.8987182153619</v>
      </c>
      <c r="AU7">
        <f t="shared" si="9"/>
        <v>12518.21340810199</v>
      </c>
      <c r="AW7">
        <v>4</v>
      </c>
      <c r="AX7">
        <f>(R7*SUMPRODUCT(K8:$K$23, X8:$X$23)-$AZ$3*SUMPRODUCT(K7:$K$22, W8:$W$23))/Z7</f>
        <v>40353.979077850672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38204.042043686233</v>
      </c>
      <c r="P8">
        <f t="shared" si="22"/>
        <v>1910.2021021843118</v>
      </c>
      <c r="Q8" s="4">
        <f t="shared" si="23"/>
        <v>12.5</v>
      </c>
      <c r="R8">
        <f t="shared" si="0"/>
        <v>500000</v>
      </c>
      <c r="S8">
        <f t="shared" si="1"/>
        <v>46206.253198299877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34945.833569538838</v>
      </c>
      <c r="AC8">
        <f t="shared" si="2"/>
        <v>38179.407024481116</v>
      </c>
      <c r="AE8">
        <f t="shared" si="3"/>
        <v>31567.321957625303</v>
      </c>
      <c r="AF8">
        <f t="shared" si="4"/>
        <v>-1578.3660978812652</v>
      </c>
      <c r="AG8">
        <f t="shared" si="4"/>
        <v>-10.328528170372699</v>
      </c>
      <c r="AH8">
        <f t="shared" si="5"/>
        <v>-15520.135648210106</v>
      </c>
      <c r="AI8">
        <f t="shared" si="6"/>
        <v>14458.49168336356</v>
      </c>
      <c r="AJ8">
        <f t="shared" si="7"/>
        <v>-3233.5734549422777</v>
      </c>
      <c r="AK8">
        <f t="shared" ref="AK8:AK23" si="24">H8*SUM(AB8:AB8, AE8:AF8)</f>
        <v>5556.5998010425947</v>
      </c>
      <c r="AL8">
        <f t="shared" si="8"/>
        <v>16781.518029463878</v>
      </c>
      <c r="AN8">
        <f t="shared" si="9"/>
        <v>20938.45216682032</v>
      </c>
      <c r="AO8">
        <f t="shared" si="9"/>
        <v>-1046.922608341016</v>
      </c>
      <c r="AP8">
        <f t="shared" si="9"/>
        <v>-6.8508628428888647</v>
      </c>
      <c r="AQ8">
        <f t="shared" si="9"/>
        <v>-10294.431004594991</v>
      </c>
      <c r="AR8">
        <f t="shared" si="9"/>
        <v>9590.2476910414243</v>
      </c>
      <c r="AS8">
        <f t="shared" si="9"/>
        <v>-2144.8136527100596</v>
      </c>
      <c r="AT8">
        <f t="shared" si="9"/>
        <v>3685.6658065727793</v>
      </c>
      <c r="AU8">
        <f t="shared" si="9"/>
        <v>11131.099844904144</v>
      </c>
      <c r="AW8">
        <v>5</v>
      </c>
      <c r="AX8">
        <f>(R8*SUMPRODUCT(K9:$K$23, X9:$X$23)-$AZ$3*SUMPRODUCT(K8:$K$22, W9:$W$23))/Z8</f>
        <v>46206.253198299877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38204.042043686233</v>
      </c>
      <c r="P9">
        <f t="shared" si="22"/>
        <v>1910.2021021843118</v>
      </c>
      <c r="Q9" s="4">
        <f t="shared" si="23"/>
        <v>12.5</v>
      </c>
      <c r="R9">
        <f t="shared" si="0"/>
        <v>500000</v>
      </c>
      <c r="S9">
        <f t="shared" si="1"/>
        <v>50574.569897029258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38179.407024481116</v>
      </c>
      <c r="AC9">
        <f t="shared" si="2"/>
        <v>39645.267736342415</v>
      </c>
      <c r="AE9">
        <f t="shared" si="3"/>
        <v>29948.044610486955</v>
      </c>
      <c r="AF9">
        <f t="shared" si="4"/>
        <v>-1497.4022305243479</v>
      </c>
      <c r="AG9">
        <f t="shared" si="4"/>
        <v>-9.7987159893452613</v>
      </c>
      <c r="AH9">
        <f t="shared" si="5"/>
        <v>-17061.075972948438</v>
      </c>
      <c r="AI9">
        <f t="shared" si="6"/>
        <v>11379.767691024823</v>
      </c>
      <c r="AJ9">
        <f t="shared" si="7"/>
        <v>-1465.8607118612999</v>
      </c>
      <c r="AK9">
        <f t="shared" si="24"/>
        <v>5701.6665876370598</v>
      </c>
      <c r="AL9">
        <f t="shared" si="8"/>
        <v>15615.573566800584</v>
      </c>
      <c r="AN9">
        <f t="shared" si="9"/>
        <v>18298.549819331289</v>
      </c>
      <c r="AO9">
        <f t="shared" si="9"/>
        <v>-914.92749096656451</v>
      </c>
      <c r="AP9">
        <f t="shared" si="9"/>
        <v>-5.9871118474868892</v>
      </c>
      <c r="AQ9">
        <f t="shared" si="9"/>
        <v>-10424.485228430303</v>
      </c>
      <c r="AR9">
        <f t="shared" si="9"/>
        <v>6953.1499880869324</v>
      </c>
      <c r="AS9">
        <f t="shared" si="9"/>
        <v>-895.65531282806103</v>
      </c>
      <c r="AT9">
        <f t="shared" si="9"/>
        <v>3483.774365374064</v>
      </c>
      <c r="AU9">
        <f t="shared" si="9"/>
        <v>9541.2690406329366</v>
      </c>
      <c r="AW9">
        <v>6</v>
      </c>
      <c r="AX9">
        <f>(R9*SUMPRODUCT(K10:$K$23, X10:$X$23)-$AZ$3*SUMPRODUCT(K9:$K$22, W10:$W$23))/Z9</f>
        <v>50574.569897029258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38204.042043686233</v>
      </c>
      <c r="P10">
        <f t="shared" si="22"/>
        <v>1910.2021021843118</v>
      </c>
      <c r="Q10" s="4">
        <f t="shared" si="23"/>
        <v>12.5</v>
      </c>
      <c r="R10">
        <f t="shared" si="0"/>
        <v>500000</v>
      </c>
      <c r="S10">
        <f t="shared" si="1"/>
        <v>53635.713912960266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39645.267736342415</v>
      </c>
      <c r="AC10">
        <f t="shared" si="2"/>
        <v>39643.706522101529</v>
      </c>
      <c r="AE10">
        <f t="shared" si="3"/>
        <v>28237.711782782048</v>
      </c>
      <c r="AF10">
        <f t="shared" si="4"/>
        <v>-1411.8855891391024</v>
      </c>
      <c r="AG10">
        <f t="shared" si="4"/>
        <v>-9.2391113191937553</v>
      </c>
      <c r="AH10">
        <f t="shared" si="5"/>
        <v>-18464.70041032221</v>
      </c>
      <c r="AI10">
        <f t="shared" si="6"/>
        <v>8351.8866720015394</v>
      </c>
      <c r="AJ10">
        <f t="shared" si="7"/>
        <v>1.5612142408863292</v>
      </c>
      <c r="AK10">
        <f t="shared" si="24"/>
        <v>5688.064449776708</v>
      </c>
      <c r="AL10">
        <f t="shared" si="8"/>
        <v>14041.512336019134</v>
      </c>
      <c r="AN10">
        <f t="shared" si="9"/>
        <v>15893.482550350673</v>
      </c>
      <c r="AO10">
        <f t="shared" si="9"/>
        <v>-794.67412751753363</v>
      </c>
      <c r="AP10">
        <f t="shared" si="9"/>
        <v>-5.2001966611859132</v>
      </c>
      <c r="AQ10">
        <f t="shared" si="9"/>
        <v>-10392.78239066989</v>
      </c>
      <c r="AR10">
        <f t="shared" si="9"/>
        <v>4700.8258355020616</v>
      </c>
      <c r="AS10">
        <f t="shared" si="9"/>
        <v>0.87872315879417884</v>
      </c>
      <c r="AT10">
        <f t="shared" si="9"/>
        <v>3201.5042073245982</v>
      </c>
      <c r="AU10">
        <f t="shared" si="9"/>
        <v>7903.2087659854533</v>
      </c>
      <c r="AW10">
        <v>7</v>
      </c>
      <c r="AX10">
        <f>(R10*SUMPRODUCT(K11:$K$23, X11:$X$23)-$AZ$3*SUMPRODUCT(K10:$K$22, W11:$W$23))/Z10</f>
        <v>53635.713912960266</v>
      </c>
    </row>
    <row r="11" spans="1:52" x14ac:dyDescent="0.25">
      <c r="A11" t="s">
        <v>33</v>
      </c>
      <c r="C11" s="7">
        <f>AU25</f>
        <v>64536.647475041835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38204.042043686233</v>
      </c>
      <c r="P11">
        <f t="shared" si="22"/>
        <v>1910.2021021843118</v>
      </c>
      <c r="Q11" s="4">
        <f t="shared" si="23"/>
        <v>12.5</v>
      </c>
      <c r="R11">
        <f t="shared" si="0"/>
        <v>500000</v>
      </c>
      <c r="S11">
        <f t="shared" si="1"/>
        <v>55631.928076899501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39643.706522101529</v>
      </c>
      <c r="AC11">
        <f t="shared" si="2"/>
        <v>38532.729444678094</v>
      </c>
      <c r="AE11">
        <f t="shared" si="3"/>
        <v>26461.531473933272</v>
      </c>
      <c r="AF11">
        <f t="shared" si="4"/>
        <v>-1323.0765736966637</v>
      </c>
      <c r="AG11">
        <f t="shared" si="4"/>
        <v>-8.6579619781051491</v>
      </c>
      <c r="AH11">
        <f t="shared" si="5"/>
        <v>-19550.329115866753</v>
      </c>
      <c r="AI11">
        <f t="shared" si="6"/>
        <v>5579.4678223917508</v>
      </c>
      <c r="AJ11">
        <f t="shared" si="7"/>
        <v>1110.9770774234348</v>
      </c>
      <c r="AK11">
        <f t="shared" si="24"/>
        <v>5543.5391172323198</v>
      </c>
      <c r="AL11">
        <f t="shared" si="8"/>
        <v>12233.984017047505</v>
      </c>
      <c r="AN11">
        <f t="shared" si="9"/>
        <v>13719.740933306188</v>
      </c>
      <c r="AO11">
        <f t="shared" si="9"/>
        <v>-685.98704666530944</v>
      </c>
      <c r="AP11">
        <f t="shared" si="9"/>
        <v>-4.488969032915973</v>
      </c>
      <c r="AQ11">
        <f t="shared" si="9"/>
        <v>-10136.429590055603</v>
      </c>
      <c r="AR11">
        <f t="shared" si="9"/>
        <v>2892.83532755236</v>
      </c>
      <c r="AS11">
        <f t="shared" si="9"/>
        <v>576.01797160176011</v>
      </c>
      <c r="AT11">
        <f t="shared" si="9"/>
        <v>2874.2070585369361</v>
      </c>
      <c r="AU11">
        <f t="shared" si="9"/>
        <v>6343.0603576910562</v>
      </c>
      <c r="AW11">
        <v>8</v>
      </c>
      <c r="AX11">
        <f>(R11*SUMPRODUCT(K12:$K$23, X12:$X$23)-$AZ$3*SUMPRODUCT(K11:$K$22, W12:$W$23))/Z11</f>
        <v>55631.928076899501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38204.042043686233</v>
      </c>
      <c r="P12">
        <f t="shared" si="22"/>
        <v>1910.2021021843118</v>
      </c>
      <c r="Q12" s="4">
        <f t="shared" si="23"/>
        <v>12.5</v>
      </c>
      <c r="R12">
        <f t="shared" si="0"/>
        <v>500000</v>
      </c>
      <c r="S12">
        <f t="shared" si="1"/>
        <v>56650.169638368941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38532.729444678094</v>
      </c>
      <c r="AC12">
        <f t="shared" si="2"/>
        <v>36519.906364656963</v>
      </c>
      <c r="AE12">
        <f t="shared" si="3"/>
        <v>24628.488265670967</v>
      </c>
      <c r="AF12">
        <f t="shared" si="4"/>
        <v>-1231.4244132835483</v>
      </c>
      <c r="AG12">
        <f t="shared" si="4"/>
        <v>-8.0582076359578476</v>
      </c>
      <c r="AH12">
        <f t="shared" si="5"/>
        <v>-20526.988894649934</v>
      </c>
      <c r="AI12">
        <f t="shared" si="6"/>
        <v>2862.0167501015276</v>
      </c>
      <c r="AJ12">
        <f t="shared" si="7"/>
        <v>2012.8230800211313</v>
      </c>
      <c r="AK12">
        <f t="shared" si="24"/>
        <v>5299.4562720164904</v>
      </c>
      <c r="AL12">
        <f t="shared" si="8"/>
        <v>10174.296102139149</v>
      </c>
      <c r="AN12">
        <f t="shared" si="9"/>
        <v>11762.782237727393</v>
      </c>
      <c r="AO12">
        <f t="shared" si="9"/>
        <v>-588.13911188636973</v>
      </c>
      <c r="AP12">
        <f t="shared" si="9"/>
        <v>-3.8486707192777794</v>
      </c>
      <c r="AQ12">
        <f t="shared" si="9"/>
        <v>-9803.870126311127</v>
      </c>
      <c r="AR12">
        <f t="shared" si="9"/>
        <v>1366.9243288106206</v>
      </c>
      <c r="AS12">
        <f t="shared" si="9"/>
        <v>961.34197592477688</v>
      </c>
      <c r="AT12">
        <f t="shared" si="9"/>
        <v>2531.0668455837658</v>
      </c>
      <c r="AU12">
        <f t="shared" si="9"/>
        <v>4859.333150319163</v>
      </c>
      <c r="AW12">
        <v>9</v>
      </c>
      <c r="AX12">
        <f>(R12*SUMPRODUCT(K13:$K$23, X13:$X$23)-$AZ$3*SUMPRODUCT(K12:$K$22, W13:$W$23))/Z12</f>
        <v>56650.169638368941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38204.042043686233</v>
      </c>
      <c r="P13">
        <f t="shared" si="22"/>
        <v>1910.2021021843118</v>
      </c>
      <c r="Q13" s="4">
        <f t="shared" si="23"/>
        <v>12.5</v>
      </c>
      <c r="R13">
        <f t="shared" si="0"/>
        <v>500000</v>
      </c>
      <c r="S13">
        <f t="shared" si="1"/>
        <v>56802.330700493032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36519.906364656963</v>
      </c>
      <c r="AC13">
        <f t="shared" si="2"/>
        <v>33833.27248742454</v>
      </c>
      <c r="AE13">
        <f t="shared" si="3"/>
        <v>22755.540990043224</v>
      </c>
      <c r="AF13">
        <f t="shared" si="4"/>
        <v>-1137.7770495021612</v>
      </c>
      <c r="AG13">
        <f t="shared" si="4"/>
        <v>-7.4453970616585261</v>
      </c>
      <c r="AH13">
        <f t="shared" si="5"/>
        <v>-21289.139917589757</v>
      </c>
      <c r="AI13">
        <f t="shared" si="6"/>
        <v>321.17862588964636</v>
      </c>
      <c r="AJ13">
        <f t="shared" si="7"/>
        <v>2686.6338772324234</v>
      </c>
      <c r="AK13">
        <f t="shared" si="24"/>
        <v>4974.9567233564057</v>
      </c>
      <c r="AL13">
        <f t="shared" si="8"/>
        <v>7982.7692264784755</v>
      </c>
      <c r="AN13">
        <f t="shared" si="9"/>
        <v>10011.538777817319</v>
      </c>
      <c r="AO13">
        <f t="shared" si="9"/>
        <v>-500.57693889086596</v>
      </c>
      <c r="AP13">
        <f t="shared" si="9"/>
        <v>-3.2756804785110001</v>
      </c>
      <c r="AQ13">
        <f t="shared" si="9"/>
        <v>-9366.380255454591</v>
      </c>
      <c r="AR13">
        <f t="shared" si="9"/>
        <v>141.30590299335125</v>
      </c>
      <c r="AS13">
        <f t="shared" si="9"/>
        <v>1182.0127350731473</v>
      </c>
      <c r="AT13">
        <f t="shared" si="9"/>
        <v>2188.7843569897495</v>
      </c>
      <c r="AU13">
        <f t="shared" si="9"/>
        <v>3512.1029950562479</v>
      </c>
      <c r="AW13">
        <v>10</v>
      </c>
      <c r="AX13">
        <f>(R13*SUMPRODUCT(K14:$K$23, X14:$X$23)-$AZ$3*SUMPRODUCT(K13:$K$22, W14:$W$23))/Z13</f>
        <v>56802.330700493032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38204.042043686233</v>
      </c>
      <c r="P14">
        <f t="shared" si="22"/>
        <v>1910.2021021843118</v>
      </c>
      <c r="Q14" s="4">
        <f t="shared" si="23"/>
        <v>12.5</v>
      </c>
      <c r="R14">
        <f t="shared" si="0"/>
        <v>500000</v>
      </c>
      <c r="S14">
        <f t="shared" si="1"/>
        <v>56126.295103338773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33833.27248742454</v>
      </c>
      <c r="AC14">
        <f t="shared" si="2"/>
        <v>30636.073144283655</v>
      </c>
      <c r="AE14">
        <f t="shared" si="3"/>
        <v>20853.35980760353</v>
      </c>
      <c r="AF14">
        <f t="shared" si="4"/>
        <v>-1042.6679903801764</v>
      </c>
      <c r="AG14">
        <f t="shared" si="4"/>
        <v>-6.8230214304803667</v>
      </c>
      <c r="AH14">
        <f t="shared" si="5"/>
        <v>-21916.866422462972</v>
      </c>
      <c r="AI14">
        <f t="shared" si="6"/>
        <v>-2112.9976266701015</v>
      </c>
      <c r="AJ14">
        <f t="shared" si="7"/>
        <v>3197.1993431408846</v>
      </c>
      <c r="AK14">
        <f t="shared" si="24"/>
        <v>4590.4213134773299</v>
      </c>
      <c r="AL14">
        <f t="shared" si="8"/>
        <v>5674.6230299481131</v>
      </c>
      <c r="AN14">
        <f t="shared" si="9"/>
        <v>8451.4470051751669</v>
      </c>
      <c r="AO14">
        <f t="shared" si="9"/>
        <v>-422.57235025875826</v>
      </c>
      <c r="AP14">
        <f t="shared" si="9"/>
        <v>-2.7652332557870958</v>
      </c>
      <c r="AQ14">
        <f t="shared" si="9"/>
        <v>-8882.4648305071078</v>
      </c>
      <c r="AR14">
        <f t="shared" si="9"/>
        <v>-856.35540884648901</v>
      </c>
      <c r="AS14">
        <f t="shared" si="9"/>
        <v>1295.7605423219948</v>
      </c>
      <c r="AT14">
        <f t="shared" si="9"/>
        <v>1860.4053649011794</v>
      </c>
      <c r="AU14">
        <f t="shared" si="9"/>
        <v>2299.8104983766848</v>
      </c>
      <c r="AW14">
        <v>11</v>
      </c>
      <c r="AX14">
        <f>(R14*SUMPRODUCT(K15:$K$23, X15:$X$23)-$AZ$3*SUMPRODUCT(K14:$K$22, W15:$W$23))/Z14</f>
        <v>56126.295103338773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38204.042043686233</v>
      </c>
      <c r="P15">
        <f t="shared" si="22"/>
        <v>1910.2021021843118</v>
      </c>
      <c r="Q15" s="4">
        <f t="shared" si="23"/>
        <v>12.5</v>
      </c>
      <c r="R15">
        <f t="shared" si="0"/>
        <v>500000</v>
      </c>
      <c r="S15">
        <f t="shared" si="1"/>
        <v>54596.346915748574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30636.073144283655</v>
      </c>
      <c r="AC15">
        <f t="shared" si="2"/>
        <v>27050.5432687957</v>
      </c>
      <c r="AE15">
        <f t="shared" si="3"/>
        <v>18928.740670880379</v>
      </c>
      <c r="AF15">
        <f t="shared" si="4"/>
        <v>-946.43703354401896</v>
      </c>
      <c r="AG15">
        <f t="shared" si="4"/>
        <v>-6.1933043135970429</v>
      </c>
      <c r="AH15">
        <f t="shared" si="5"/>
        <v>-22459.476103140834</v>
      </c>
      <c r="AI15">
        <f t="shared" si="6"/>
        <v>-4483.3657701180709</v>
      </c>
      <c r="AJ15">
        <f t="shared" si="7"/>
        <v>3585.529875487955</v>
      </c>
      <c r="AK15">
        <f t="shared" si="24"/>
        <v>4160.3717379567879</v>
      </c>
      <c r="AL15">
        <f t="shared" si="8"/>
        <v>3262.535843326672</v>
      </c>
      <c r="AN15">
        <f t="shared" si="9"/>
        <v>7066.7239084340199</v>
      </c>
      <c r="AO15">
        <f t="shared" si="9"/>
        <v>-353.33619542170101</v>
      </c>
      <c r="AP15">
        <f t="shared" si="9"/>
        <v>-2.3121649995677283</v>
      </c>
      <c r="AQ15">
        <f t="shared" si="9"/>
        <v>-8384.8640281248045</v>
      </c>
      <c r="AR15">
        <f t="shared" si="9"/>
        <v>-1673.7884801120531</v>
      </c>
      <c r="AS15">
        <f t="shared" si="9"/>
        <v>1338.5966946282176</v>
      </c>
      <c r="AT15">
        <f t="shared" si="9"/>
        <v>1553.2041428313898</v>
      </c>
      <c r="AU15">
        <f t="shared" si="9"/>
        <v>1218.0123573475544</v>
      </c>
      <c r="AW15">
        <v>12</v>
      </c>
      <c r="AX15">
        <f>(R15*SUMPRODUCT(K16:$K$23, X16:$X$23)-$AZ$3*SUMPRODUCT(K15:$K$22, W16:$W$23))/Z15</f>
        <v>54596.346915748574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38204.042043686233</v>
      </c>
      <c r="P16">
        <f t="shared" si="22"/>
        <v>1910.2021021843118</v>
      </c>
      <c r="Q16" s="4">
        <f t="shared" si="23"/>
        <v>12.5</v>
      </c>
      <c r="R16">
        <f t="shared" si="0"/>
        <v>500000</v>
      </c>
      <c r="S16">
        <f t="shared" si="1"/>
        <v>52254.380101094728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27050.5432687957</v>
      </c>
      <c r="AC16">
        <f t="shared" si="2"/>
        <v>23259.817372283396</v>
      </c>
      <c r="AE16">
        <f t="shared" si="3"/>
        <v>17005.637404940946</v>
      </c>
      <c r="AF16">
        <f t="shared" si="4"/>
        <v>-850.28187024704732</v>
      </c>
      <c r="AG16">
        <f t="shared" si="4"/>
        <v>-5.5640831752485242</v>
      </c>
      <c r="AH16">
        <f t="shared" si="5"/>
        <v>-22691.523808501934</v>
      </c>
      <c r="AI16">
        <f t="shared" si="6"/>
        <v>-6541.7323569832824</v>
      </c>
      <c r="AJ16">
        <f t="shared" si="7"/>
        <v>3790.7258965123037</v>
      </c>
      <c r="AK16">
        <f t="shared" si="24"/>
        <v>3697.2151724122123</v>
      </c>
      <c r="AL16">
        <f t="shared" si="8"/>
        <v>946.20871194123356</v>
      </c>
      <c r="AN16">
        <f t="shared" si="9"/>
        <v>5848.3140312285595</v>
      </c>
      <c r="AO16">
        <f t="shared" si="9"/>
        <v>-292.41570156142797</v>
      </c>
      <c r="AP16">
        <f t="shared" si="9"/>
        <v>-1.9135128504665244</v>
      </c>
      <c r="AQ16">
        <f t="shared" si="9"/>
        <v>-7803.7155514477245</v>
      </c>
      <c r="AR16">
        <f t="shared" si="9"/>
        <v>-2249.7307346310586</v>
      </c>
      <c r="AS16">
        <f t="shared" si="9"/>
        <v>1303.6474270980937</v>
      </c>
      <c r="AT16">
        <f t="shared" si="9"/>
        <v>1271.4886748677295</v>
      </c>
      <c r="AU16">
        <f t="shared" si="9"/>
        <v>325.40536733476443</v>
      </c>
      <c r="AW16">
        <v>13</v>
      </c>
      <c r="AX16">
        <f>(R16*SUMPRODUCT(K17:$K$23, X17:$X$23)-$AZ$3*SUMPRODUCT(K16:$K$22, W17:$W$23))/Z16</f>
        <v>52254.380101094728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38204.042043686233</v>
      </c>
      <c r="P17">
        <f t="shared" si="22"/>
        <v>1910.2021021843118</v>
      </c>
      <c r="Q17" s="4">
        <f t="shared" si="23"/>
        <v>12.5</v>
      </c>
      <c r="R17">
        <f t="shared" si="0"/>
        <v>500000</v>
      </c>
      <c r="S17">
        <f t="shared" si="1"/>
        <v>49116.700621071344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23259.817372283396</v>
      </c>
      <c r="AC17">
        <f t="shared" si="2"/>
        <v>19425.848351664979</v>
      </c>
      <c r="AE17">
        <f t="shared" si="3"/>
        <v>15109.848947038128</v>
      </c>
      <c r="AF17">
        <f t="shared" si="4"/>
        <v>-755.49244735190643</v>
      </c>
      <c r="AG17">
        <f t="shared" si="4"/>
        <v>-4.9437991828718184</v>
      </c>
      <c r="AH17">
        <f t="shared" si="5"/>
        <v>-22585.726424968812</v>
      </c>
      <c r="AI17">
        <f t="shared" si="6"/>
        <v>-8236.3137244654627</v>
      </c>
      <c r="AJ17">
        <f t="shared" si="7"/>
        <v>3833.9690206184168</v>
      </c>
      <c r="AK17">
        <f t="shared" si="24"/>
        <v>3218.7200865721843</v>
      </c>
      <c r="AL17">
        <f t="shared" si="8"/>
        <v>-1183.6246172748615</v>
      </c>
      <c r="AN17">
        <f t="shared" si="9"/>
        <v>4786.7336141934384</v>
      </c>
      <c r="AO17">
        <f t="shared" si="9"/>
        <v>-239.33668070967192</v>
      </c>
      <c r="AP17">
        <f t="shared" si="9"/>
        <v>-1.5661738124201032</v>
      </c>
      <c r="AQ17">
        <f t="shared" si="9"/>
        <v>-7155.0586811503217</v>
      </c>
      <c r="AR17">
        <f t="shared" si="9"/>
        <v>-2609.2279214789755</v>
      </c>
      <c r="AS17">
        <f t="shared" si="9"/>
        <v>1214.584503862159</v>
      </c>
      <c r="AT17">
        <f t="shared" si="9"/>
        <v>1019.6763506424622</v>
      </c>
      <c r="AU17">
        <f t="shared" si="9"/>
        <v>-374.96706697435434</v>
      </c>
      <c r="AW17">
        <v>14</v>
      </c>
      <c r="AX17">
        <f>(R17*SUMPRODUCT(K18:$K$23, X18:$X$23)-$AZ$3*SUMPRODUCT(K17:$K$22, W18:$W$23))/Z17</f>
        <v>49116.700621071344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38204.042043686233</v>
      </c>
      <c r="P18">
        <f t="shared" si="22"/>
        <v>1910.2021021843118</v>
      </c>
      <c r="Q18" s="4">
        <f t="shared" si="23"/>
        <v>12.5</v>
      </c>
      <c r="R18">
        <f t="shared" si="0"/>
        <v>500000</v>
      </c>
      <c r="S18">
        <f t="shared" si="1"/>
        <v>45086.383762225167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19425.848351664979</v>
      </c>
      <c r="AC18">
        <f t="shared" si="2"/>
        <v>15645.462175122293</v>
      </c>
      <c r="AE18">
        <f t="shared" si="3"/>
        <v>13257.215257792837</v>
      </c>
      <c r="AF18">
        <f t="shared" si="4"/>
        <v>-662.86076288964193</v>
      </c>
      <c r="AG18">
        <f t="shared" si="4"/>
        <v>-4.3376350212607226</v>
      </c>
      <c r="AH18">
        <f t="shared" si="5"/>
        <v>-22269.046791295135</v>
      </c>
      <c r="AI18">
        <f t="shared" si="6"/>
        <v>-9679.0299314132008</v>
      </c>
      <c r="AJ18">
        <f t="shared" si="7"/>
        <v>3780.3861765426864</v>
      </c>
      <c r="AK18">
        <f t="shared" si="24"/>
        <v>2740.0327979865319</v>
      </c>
      <c r="AL18">
        <f t="shared" si="8"/>
        <v>-3158.6109568839825</v>
      </c>
      <c r="AN18">
        <f t="shared" si="9"/>
        <v>3868.7691088417605</v>
      </c>
      <c r="AO18">
        <f t="shared" si="9"/>
        <v>-193.43845544208804</v>
      </c>
      <c r="AP18">
        <f t="shared" si="9"/>
        <v>-1.2658245377602428</v>
      </c>
      <c r="AQ18">
        <f t="shared" si="9"/>
        <v>-6498.6347912599167</v>
      </c>
      <c r="AR18">
        <f t="shared" si="9"/>
        <v>-2824.5699623980049</v>
      </c>
      <c r="AS18">
        <f t="shared" si="9"/>
        <v>1103.2061390648125</v>
      </c>
      <c r="AT18">
        <f t="shared" si="9"/>
        <v>799.60640601595026</v>
      </c>
      <c r="AU18">
        <f t="shared" si="9"/>
        <v>-921.75741731724236</v>
      </c>
      <c r="AW18">
        <v>15</v>
      </c>
      <c r="AX18">
        <f>(R18*SUMPRODUCT(K19:$K$23, X19:$X$23)-$AZ$3*SUMPRODUCT(K18:$K$22, W19:$W$23))/Z18</f>
        <v>45086.383762225167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38204.042043686233</v>
      </c>
      <c r="P19">
        <f t="shared" si="22"/>
        <v>1910.2021021843118</v>
      </c>
      <c r="Q19" s="4">
        <f t="shared" si="23"/>
        <v>12.5</v>
      </c>
      <c r="R19">
        <f t="shared" si="0"/>
        <v>500000</v>
      </c>
      <c r="S19">
        <f t="shared" si="1"/>
        <v>40000.97328309765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15645.462175122293</v>
      </c>
      <c r="AC19">
        <f t="shared" si="2"/>
        <v>12004.60331825303</v>
      </c>
      <c r="AE19">
        <f t="shared" si="3"/>
        <v>11465.330271903784</v>
      </c>
      <c r="AF19">
        <f t="shared" si="4"/>
        <v>-573.26651359518928</v>
      </c>
      <c r="AG19">
        <f t="shared" si="4"/>
        <v>-3.7513472588820598</v>
      </c>
      <c r="AH19">
        <f t="shared" si="5"/>
        <v>-21716.456486642233</v>
      </c>
      <c r="AI19">
        <f t="shared" si="6"/>
        <v>-10828.14407559252</v>
      </c>
      <c r="AJ19">
        <f t="shared" si="7"/>
        <v>3640.858856869263</v>
      </c>
      <c r="AK19">
        <f t="shared" si="24"/>
        <v>2270.869169175548</v>
      </c>
      <c r="AL19">
        <f t="shared" si="8"/>
        <v>-4916.4160495477081</v>
      </c>
      <c r="AN19">
        <f t="shared" si="9"/>
        <v>3082.112167395052</v>
      </c>
      <c r="AO19">
        <f t="shared" si="9"/>
        <v>-154.10560836975262</v>
      </c>
      <c r="AP19">
        <f t="shared" si="9"/>
        <v>-1.0084378519001551</v>
      </c>
      <c r="AQ19">
        <f t="shared" si="9"/>
        <v>-5837.8217794742413</v>
      </c>
      <c r="AR19">
        <f t="shared" si="9"/>
        <v>-2910.8236583008415</v>
      </c>
      <c r="AS19">
        <f t="shared" si="9"/>
        <v>978.73633959098277</v>
      </c>
      <c r="AT19">
        <f t="shared" si="9"/>
        <v>610.45546276409834</v>
      </c>
      <c r="AU19">
        <f t="shared" si="9"/>
        <v>-1321.6318559457602</v>
      </c>
      <c r="AW19">
        <v>16</v>
      </c>
      <c r="AX19">
        <f>(R19*SUMPRODUCT(K20:$K$23, X20:$X$23)-$AZ$3*SUMPRODUCT(K19:$K$22, W20:$W$23))/Z19</f>
        <v>40000.97328309765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38204.042043686233</v>
      </c>
      <c r="P20">
        <f t="shared" si="22"/>
        <v>1910.2021021843118</v>
      </c>
      <c r="Q20" s="4">
        <f t="shared" si="23"/>
        <v>12.5</v>
      </c>
      <c r="R20">
        <f t="shared" si="0"/>
        <v>500000</v>
      </c>
      <c r="S20">
        <f t="shared" si="1"/>
        <v>33578.145648168444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12004.60331825303</v>
      </c>
      <c r="AC20">
        <f t="shared" si="2"/>
        <v>8570.2496517858199</v>
      </c>
      <c r="AE20">
        <f t="shared" si="3"/>
        <v>9750.9309016762836</v>
      </c>
      <c r="AF20">
        <f t="shared" si="4"/>
        <v>-487.54654508381424</v>
      </c>
      <c r="AG20">
        <f t="shared" si="4"/>
        <v>-3.1904120546086845</v>
      </c>
      <c r="AH20">
        <f t="shared" si="5"/>
        <v>-20936.869267382193</v>
      </c>
      <c r="AI20">
        <f t="shared" si="6"/>
        <v>-11676.675322844332</v>
      </c>
      <c r="AJ20">
        <f t="shared" si="7"/>
        <v>3434.3536664672101</v>
      </c>
      <c r="AK20">
        <f t="shared" si="24"/>
        <v>1819.9442413118795</v>
      </c>
      <c r="AL20">
        <f t="shared" si="8"/>
        <v>-6422.3774150652425</v>
      </c>
      <c r="AN20">
        <f t="shared" si="9"/>
        <v>2414.6229058198237</v>
      </c>
      <c r="AO20">
        <f t="shared" si="9"/>
        <v>-120.73114529099121</v>
      </c>
      <c r="AP20">
        <f t="shared" si="9"/>
        <v>-0.79004169999168827</v>
      </c>
      <c r="AQ20">
        <f t="shared" si="9"/>
        <v>-5184.5966932742085</v>
      </c>
      <c r="AR20">
        <f t="shared" si="9"/>
        <v>-2891.4949744453675</v>
      </c>
      <c r="AS20">
        <f t="shared" si="9"/>
        <v>850.448958500201</v>
      </c>
      <c r="AT20">
        <f t="shared" si="9"/>
        <v>450.67277131777132</v>
      </c>
      <c r="AU20">
        <f t="shared" si="9"/>
        <v>-1590.3732446273953</v>
      </c>
      <c r="AW20">
        <v>17</v>
      </c>
      <c r="AX20">
        <f>(R20*SUMPRODUCT(K21:$K$23, X21:$X$23)-$AZ$3*SUMPRODUCT(K20:$K$22, W21:$W$23))/Z20</f>
        <v>33578.145648168444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38204.042043686233</v>
      </c>
      <c r="P21">
        <f t="shared" si="22"/>
        <v>1910.2021021843118</v>
      </c>
      <c r="Q21" s="4">
        <f t="shared" si="23"/>
        <v>12.5</v>
      </c>
      <c r="R21">
        <f t="shared" si="0"/>
        <v>500000</v>
      </c>
      <c r="S21">
        <f t="shared" si="1"/>
        <v>25357.99562370035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8570.2496517858199</v>
      </c>
      <c r="AC21">
        <f t="shared" si="2"/>
        <v>5397.1322115455314</v>
      </c>
      <c r="AE21">
        <f t="shared" si="3"/>
        <v>8131.2525242533447</v>
      </c>
      <c r="AF21">
        <f t="shared" si="4"/>
        <v>-406.56262621266723</v>
      </c>
      <c r="AG21">
        <f t="shared" si="4"/>
        <v>-2.6604686602779086</v>
      </c>
      <c r="AH21">
        <f t="shared" si="5"/>
        <v>-19921.570951387544</v>
      </c>
      <c r="AI21">
        <f t="shared" si="6"/>
        <v>-12199.541522007145</v>
      </c>
      <c r="AJ21">
        <f t="shared" si="7"/>
        <v>3173.1174402402885</v>
      </c>
      <c r="AK21">
        <f t="shared" si="24"/>
        <v>1394.3905671577531</v>
      </c>
      <c r="AL21">
        <f t="shared" si="8"/>
        <v>-7632.0335146091029</v>
      </c>
      <c r="AN21">
        <f t="shared" si="9"/>
        <v>1854.8212076662094</v>
      </c>
      <c r="AO21">
        <f t="shared" si="9"/>
        <v>-92.741060383310455</v>
      </c>
      <c r="AP21">
        <f t="shared" si="9"/>
        <v>-0.60687989687885169</v>
      </c>
      <c r="AQ21">
        <f t="shared" si="9"/>
        <v>-4544.312475900354</v>
      </c>
      <c r="AR21">
        <f t="shared" si="9"/>
        <v>-2782.8392085143337</v>
      </c>
      <c r="AS21">
        <f t="shared" si="9"/>
        <v>723.82028537647057</v>
      </c>
      <c r="AT21">
        <f t="shared" si="9"/>
        <v>318.07463708937098</v>
      </c>
      <c r="AU21">
        <f t="shared" si="9"/>
        <v>-1740.9442860484924</v>
      </c>
      <c r="AW21">
        <v>18</v>
      </c>
      <c r="AX21">
        <f>(R21*SUMPRODUCT(K22:$K$23, X22:$X$23)-$AZ$3*SUMPRODUCT(K21:$K$22, W22:$W$23))/Z21</f>
        <v>25357.99562370035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38204.042043686233</v>
      </c>
      <c r="P22">
        <f t="shared" si="22"/>
        <v>1910.2021021843118</v>
      </c>
      <c r="Q22" s="4">
        <f t="shared" si="23"/>
        <v>12.5</v>
      </c>
      <c r="R22">
        <f t="shared" si="0"/>
        <v>500000</v>
      </c>
      <c r="S22">
        <f t="shared" si="1"/>
        <v>14602.47127690209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5397.1322115455314</v>
      </c>
      <c r="AC22">
        <f t="shared" si="2"/>
        <v>2532.3106831722475</v>
      </c>
      <c r="AE22">
        <f t="shared" si="3"/>
        <v>6625.2144567212372</v>
      </c>
      <c r="AF22">
        <f t="shared" si="4"/>
        <v>-331.26072283606192</v>
      </c>
      <c r="AG22">
        <f t="shared" si="4"/>
        <v>-2.1677072968958755</v>
      </c>
      <c r="AH22">
        <f t="shared" si="5"/>
        <v>-18646.267071170161</v>
      </c>
      <c r="AI22">
        <f t="shared" si="6"/>
        <v>-12354.481044581882</v>
      </c>
      <c r="AJ22">
        <f t="shared" si="7"/>
        <v>2864.8215283732839</v>
      </c>
      <c r="AK22">
        <f t="shared" si="24"/>
        <v>1000.4296065223965</v>
      </c>
      <c r="AL22">
        <f t="shared" si="8"/>
        <v>-8489.2299096862007</v>
      </c>
      <c r="AN22">
        <f t="shared" si="9"/>
        <v>1392.1496159325266</v>
      </c>
      <c r="AO22">
        <f t="shared" si="9"/>
        <v>-69.607480796626334</v>
      </c>
      <c r="AP22">
        <f t="shared" si="9"/>
        <v>-0.455498142821055</v>
      </c>
      <c r="AQ22">
        <f t="shared" si="9"/>
        <v>-3918.1212489461732</v>
      </c>
      <c r="AR22">
        <f t="shared" si="9"/>
        <v>-2596.0346119530941</v>
      </c>
      <c r="AS22">
        <f t="shared" si="9"/>
        <v>601.98205152348487</v>
      </c>
      <c r="AT22">
        <f t="shared" si="9"/>
        <v>210.21926181947958</v>
      </c>
      <c r="AU22">
        <f t="shared" si="9"/>
        <v>-1783.8332986101295</v>
      </c>
      <c r="AW22">
        <v>19</v>
      </c>
      <c r="AX22">
        <f>(R22*SUMPRODUCT(K23:$K$23, X23:$X$23)-$AZ$3*SUMPRODUCT(K22:$K$22, W23:$W$23))/Z22</f>
        <v>14602.47127690209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38204.042043686233</v>
      </c>
      <c r="P23">
        <f t="shared" si="22"/>
        <v>1910.2021021843118</v>
      </c>
      <c r="Q23" s="4">
        <f t="shared" si="23"/>
        <v>12.5</v>
      </c>
      <c r="R23">
        <f t="shared" si="0"/>
        <v>500000</v>
      </c>
      <c r="S23">
        <f t="shared" si="1"/>
        <v>18437.044709718833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2532.3106831722475</v>
      </c>
      <c r="AC23">
        <f t="shared" si="2"/>
        <v>2532.3106831722475</v>
      </c>
      <c r="AE23">
        <f t="shared" si="3"/>
        <v>5247.2891035834409</v>
      </c>
      <c r="AF23">
        <f t="shared" si="4"/>
        <v>-262.36445517917207</v>
      </c>
      <c r="AG23">
        <f t="shared" si="4"/>
        <v>-1.7168631978728774</v>
      </c>
      <c r="AH23">
        <f t="shared" si="5"/>
        <v>-17166.68104216157</v>
      </c>
      <c r="AI23">
        <f t="shared" si="6"/>
        <v>-12183.473256955174</v>
      </c>
      <c r="AJ23">
        <f t="shared" si="7"/>
        <v>0</v>
      </c>
      <c r="AK23">
        <f t="shared" si="24"/>
        <v>643.26486179366577</v>
      </c>
      <c r="AL23">
        <f t="shared" si="8"/>
        <v>-11540.208395161508</v>
      </c>
      <c r="AN23">
        <f t="shared" si="9"/>
        <v>1015.6926988828451</v>
      </c>
      <c r="AO23">
        <f t="shared" si="9"/>
        <v>-50.784634944142262</v>
      </c>
      <c r="AP23">
        <f t="shared" si="9"/>
        <v>-0.33232501214184446</v>
      </c>
      <c r="AQ23">
        <f t="shared" si="9"/>
        <v>-3322.8724879417719</v>
      </c>
      <c r="AR23">
        <f t="shared" si="9"/>
        <v>-2358.2967490152109</v>
      </c>
      <c r="AS23">
        <f t="shared" si="9"/>
        <v>0</v>
      </c>
      <c r="AT23">
        <f t="shared" si="9"/>
        <v>124.51370806413567</v>
      </c>
      <c r="AU23">
        <f t="shared" si="9"/>
        <v>-2233.7830409510748</v>
      </c>
      <c r="AW23">
        <v>20</v>
      </c>
      <c r="AX23">
        <f>(R23*SUMPRODUCT(K$23:$K24, X$23:$X24)-$AZ$3*SUMPRODUCT(K$22:$K23, W$23:$W24))/Z23</f>
        <v>18437.044709718833</v>
      </c>
    </row>
    <row r="25" spans="5:50" x14ac:dyDescent="0.25">
      <c r="AN25" s="8">
        <f t="shared" ref="AN25:AU25" si="25">SUM(AN3:AN23)</f>
        <v>249819.33770436738</v>
      </c>
      <c r="AO25" s="8">
        <f t="shared" si="25"/>
        <v>-41143.99841798305</v>
      </c>
      <c r="AP25" s="8">
        <f t="shared" si="25"/>
        <v>-169.23851650916271</v>
      </c>
      <c r="AQ25" s="8">
        <f t="shared" si="25"/>
        <v>-160682.21288253405</v>
      </c>
      <c r="AR25" s="8">
        <f t="shared" si="25"/>
        <v>47823.887887341152</v>
      </c>
      <c r="AS25" s="8">
        <f t="shared" si="25"/>
        <v>-20333.340379418867</v>
      </c>
      <c r="AT25" s="8">
        <f t="shared" si="25"/>
        <v>37046.099967119531</v>
      </c>
      <c r="AU25" s="9">
        <f t="shared" si="25"/>
        <v>64536.647475041835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2194.61171773776</v>
      </c>
      <c r="K3">
        <v>1</v>
      </c>
      <c r="L3" s="2">
        <v>0</v>
      </c>
      <c r="O3">
        <f>$C$3</f>
        <v>2194.61171773776</v>
      </c>
      <c r="P3">
        <f>O3*B5</f>
        <v>1755.6893741902081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2194.61171773776</v>
      </c>
      <c r="AF3">
        <f t="shared" ref="AF3:AG23" si="4">-$Z3*P3</f>
        <v>-1755.6893741902081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338.92234354755192</v>
      </c>
      <c r="AJ3">
        <f t="shared" ref="AJ3:AJ23" si="7">AB3-AC3</f>
        <v>0</v>
      </c>
      <c r="AL3">
        <f t="shared" ref="AL3:AL23" si="8">SUM(AI3:AK3)</f>
        <v>338.92234354755192</v>
      </c>
      <c r="AN3">
        <f t="shared" ref="AN3:AU23" si="9">AE3*$K3</f>
        <v>2194.61171773776</v>
      </c>
      <c r="AO3">
        <f t="shared" si="9"/>
        <v>-1755.6893741902081</v>
      </c>
      <c r="AP3">
        <f t="shared" si="9"/>
        <v>-100</v>
      </c>
      <c r="AQ3">
        <f t="shared" si="9"/>
        <v>0</v>
      </c>
      <c r="AR3">
        <f t="shared" si="9"/>
        <v>338.92234354755192</v>
      </c>
      <c r="AS3">
        <f t="shared" si="9"/>
        <v>0</v>
      </c>
      <c r="AT3">
        <f t="shared" si="9"/>
        <v>0</v>
      </c>
      <c r="AU3">
        <f t="shared" si="9"/>
        <v>338.92234354755192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1296.7754122885779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1000000</v>
      </c>
      <c r="S4">
        <f t="shared" si="1"/>
        <v>230.67724591464955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228.1028599382953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-228.1028599382953</v>
      </c>
      <c r="AK4">
        <f>G4*MAX(0, SUM(AB4, AE4:AF4))</f>
        <v>0</v>
      </c>
      <c r="AL4">
        <f t="shared" si="8"/>
        <v>-1388.2238599382954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-1068.6725523502819</v>
      </c>
      <c r="AR4">
        <f t="shared" si="9"/>
        <v>-1068.6725523502819</v>
      </c>
      <c r="AS4">
        <f t="shared" si="9"/>
        <v>-210.12227649413887</v>
      </c>
      <c r="AT4">
        <f t="shared" si="9"/>
        <v>0</v>
      </c>
      <c r="AU4">
        <f t="shared" si="9"/>
        <v>-1278.7948288444206</v>
      </c>
      <c r="AW4">
        <v>1</v>
      </c>
      <c r="AX4">
        <f>(R4*SUMPRODUCT(K5:$K$23, X5:$X$23)-$AZ$3*SUMPRODUCT(K4:$K$22, W5:$W$23))/Z4</f>
        <v>230.67724591464955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2194.61171773776</v>
      </c>
      <c r="P5">
        <f t="shared" ref="P5:P23" si="22">O5*$C$5</f>
        <v>109.73058588688801</v>
      </c>
      <c r="Q5" s="4">
        <f t="shared" ref="Q5:Q23" si="23">$C$8</f>
        <v>12.5</v>
      </c>
      <c r="R5">
        <f t="shared" si="0"/>
        <v>1000000</v>
      </c>
      <c r="S5">
        <f t="shared" si="1"/>
        <v>435.48806041545316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228.1028599382953</v>
      </c>
      <c r="AC5">
        <f t="shared" si="2"/>
        <v>425.8169362956487</v>
      </c>
      <c r="AE5">
        <f t="shared" si="3"/>
        <v>2145.874762017846</v>
      </c>
      <c r="AF5">
        <f t="shared" si="4"/>
        <v>-107.29373810089231</v>
      </c>
      <c r="AG5">
        <f t="shared" si="4"/>
        <v>-12.222405589300822</v>
      </c>
      <c r="AH5">
        <f t="shared" si="5"/>
        <v>-1159.0330659342058</v>
      </c>
      <c r="AI5">
        <f t="shared" si="6"/>
        <v>867.32555239344697</v>
      </c>
      <c r="AJ5">
        <f t="shared" si="7"/>
        <v>-197.71407635735341</v>
      </c>
      <c r="AK5">
        <f>G5*SUM(AB5, AE5:AF5)</f>
        <v>158.66787186986744</v>
      </c>
      <c r="AL5">
        <f t="shared" si="8"/>
        <v>828.279347905961</v>
      </c>
      <c r="AN5">
        <f t="shared" si="9"/>
        <v>1820.9042341740019</v>
      </c>
      <c r="AO5">
        <f t="shared" si="9"/>
        <v>-91.045211708700108</v>
      </c>
      <c r="AP5">
        <f t="shared" si="9"/>
        <v>-10.371448736561804</v>
      </c>
      <c r="AQ5">
        <f t="shared" si="9"/>
        <v>-983.50950142248735</v>
      </c>
      <c r="AR5">
        <f t="shared" si="9"/>
        <v>735.97807230625256</v>
      </c>
      <c r="AS5">
        <f t="shared" si="9"/>
        <v>-167.77232537856403</v>
      </c>
      <c r="AT5">
        <f t="shared" si="9"/>
        <v>134.63926452237982</v>
      </c>
      <c r="AU5">
        <f t="shared" si="9"/>
        <v>702.84501145006834</v>
      </c>
      <c r="AW5">
        <v>2</v>
      </c>
      <c r="AX5">
        <f>(R5*SUMPRODUCT(K6:$K$23, X6:$X$23)-$AZ$3*SUMPRODUCT(K5:$K$22, W6:$W$23))/Z5</f>
        <v>435.48806041545316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2194.61171773776</v>
      </c>
      <c r="P6">
        <f t="shared" si="22"/>
        <v>109.73058588688801</v>
      </c>
      <c r="Q6" s="4">
        <f t="shared" si="23"/>
        <v>12.5</v>
      </c>
      <c r="R6">
        <f t="shared" si="0"/>
        <v>1000000</v>
      </c>
      <c r="S6">
        <f t="shared" si="1"/>
        <v>614.83268520441084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425.8169362956487</v>
      </c>
      <c r="AC6">
        <f t="shared" si="2"/>
        <v>594.45330598471264</v>
      </c>
      <c r="AE6">
        <f t="shared" si="3"/>
        <v>2121.8686357383026</v>
      </c>
      <c r="AF6">
        <f t="shared" si="4"/>
        <v>-106.09343178691513</v>
      </c>
      <c r="AG6">
        <f t="shared" si="4"/>
        <v>-12.085672254620727</v>
      </c>
      <c r="AH6">
        <f t="shared" si="5"/>
        <v>-1160.7423029669562</v>
      </c>
      <c r="AI6">
        <f t="shared" si="6"/>
        <v>842.9472287298106</v>
      </c>
      <c r="AJ6">
        <f t="shared" si="7"/>
        <v>-168.63636968906394</v>
      </c>
      <c r="AK6">
        <f>G6*SUM(AB6, AE6:AF6)</f>
        <v>170.91144981729255</v>
      </c>
      <c r="AL6">
        <f t="shared" si="8"/>
        <v>845.22230885803924</v>
      </c>
      <c r="AN6">
        <f t="shared" si="9"/>
        <v>1658.603563201108</v>
      </c>
      <c r="AO6">
        <f t="shared" si="9"/>
        <v>-82.930178160055405</v>
      </c>
      <c r="AP6">
        <f t="shared" si="9"/>
        <v>-9.447021708872164</v>
      </c>
      <c r="AQ6">
        <f t="shared" si="9"/>
        <v>-907.31880722171934</v>
      </c>
      <c r="AR6">
        <f t="shared" si="9"/>
        <v>658.90755611046109</v>
      </c>
      <c r="AS6">
        <f t="shared" si="9"/>
        <v>-131.81819031613097</v>
      </c>
      <c r="AT6">
        <f t="shared" si="9"/>
        <v>133.59655488766583</v>
      </c>
      <c r="AU6">
        <f t="shared" si="9"/>
        <v>660.68592068199598</v>
      </c>
      <c r="AW6">
        <v>3</v>
      </c>
      <c r="AX6">
        <f>(R6*SUMPRODUCT(K7:$K$23, X7:$X$23)-$AZ$3*SUMPRODUCT(K6:$K$22, W7:$W$23))/Z6</f>
        <v>614.83268520441084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2194.61171773776</v>
      </c>
      <c r="P7">
        <f t="shared" si="22"/>
        <v>109.73058588688801</v>
      </c>
      <c r="Q7" s="4">
        <f t="shared" si="23"/>
        <v>12.5</v>
      </c>
      <c r="R7">
        <f t="shared" si="0"/>
        <v>1000000</v>
      </c>
      <c r="S7">
        <f t="shared" si="1"/>
        <v>770.82612641080664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594.45330598471264</v>
      </c>
      <c r="AC7">
        <f t="shared" si="2"/>
        <v>736.92675476981731</v>
      </c>
      <c r="AE7">
        <f t="shared" si="3"/>
        <v>2098.097139834606</v>
      </c>
      <c r="AF7">
        <f t="shared" si="4"/>
        <v>-104.9048569917303</v>
      </c>
      <c r="AG7">
        <f t="shared" si="4"/>
        <v>-11.950275320213347</v>
      </c>
      <c r="AH7">
        <f t="shared" si="5"/>
        <v>-1163.2169488938339</v>
      </c>
      <c r="AI7">
        <f t="shared" si="6"/>
        <v>818.02505862882822</v>
      </c>
      <c r="AJ7">
        <f t="shared" si="7"/>
        <v>-142.47344878510467</v>
      </c>
      <c r="AK7">
        <f>G7*SUM(AB7, AE7:AF7)</f>
        <v>181.13519121793118</v>
      </c>
      <c r="AL7">
        <f t="shared" si="8"/>
        <v>856.68680106165471</v>
      </c>
      <c r="AN7">
        <f t="shared" si="9"/>
        <v>1510.7446304024306</v>
      </c>
      <c r="AO7">
        <f t="shared" si="9"/>
        <v>-75.537231520121537</v>
      </c>
      <c r="AP7">
        <f t="shared" si="9"/>
        <v>-8.6048514766414446</v>
      </c>
      <c r="AQ7">
        <f t="shared" si="9"/>
        <v>-837.57978892864264</v>
      </c>
      <c r="AR7">
        <f t="shared" si="9"/>
        <v>589.02275847702481</v>
      </c>
      <c r="AS7">
        <f t="shared" si="9"/>
        <v>-102.58867124902527</v>
      </c>
      <c r="AT7">
        <f t="shared" si="9"/>
        <v>130.42723919397693</v>
      </c>
      <c r="AU7">
        <f t="shared" si="9"/>
        <v>616.86132642197651</v>
      </c>
      <c r="AW7">
        <v>4</v>
      </c>
      <c r="AX7">
        <f>(R7*SUMPRODUCT(K8:$K$23, X8:$X$23)-$AZ$3*SUMPRODUCT(K7:$K$22, W8:$W$23))/Z7</f>
        <v>770.82612641080664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2194.61171773776</v>
      </c>
      <c r="P8">
        <f t="shared" si="22"/>
        <v>109.73058588688801</v>
      </c>
      <c r="Q8" s="4">
        <f t="shared" si="23"/>
        <v>12.5</v>
      </c>
      <c r="R8">
        <f t="shared" si="0"/>
        <v>1000000</v>
      </c>
      <c r="S8">
        <f t="shared" si="1"/>
        <v>903.44975564460674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736.92675476981731</v>
      </c>
      <c r="AC8">
        <f t="shared" si="2"/>
        <v>854.02428814224641</v>
      </c>
      <c r="AE8">
        <f t="shared" si="3"/>
        <v>2074.5500214921794</v>
      </c>
      <c r="AF8">
        <f t="shared" si="4"/>
        <v>-103.72750107460898</v>
      </c>
      <c r="AG8">
        <f t="shared" si="4"/>
        <v>-11.81615638842174</v>
      </c>
      <c r="AH8">
        <f t="shared" si="5"/>
        <v>-1169.2942871578002</v>
      </c>
      <c r="AI8">
        <f t="shared" si="6"/>
        <v>789.7120768713487</v>
      </c>
      <c r="AJ8">
        <f t="shared" si="7"/>
        <v>-117.0975333724291</v>
      </c>
      <c r="AK8">
        <f t="shared" ref="AK8:AK23" si="24">G8*SUM(AB8:AB8, AE8:AF8)</f>
        <v>189.54244926311716</v>
      </c>
      <c r="AL8">
        <f t="shared" si="8"/>
        <v>862.15699276203679</v>
      </c>
      <c r="AN8">
        <f t="shared" si="9"/>
        <v>1376.0390080285968</v>
      </c>
      <c r="AO8">
        <f t="shared" si="9"/>
        <v>-68.801950401429849</v>
      </c>
      <c r="AP8">
        <f t="shared" si="9"/>
        <v>-7.8375994538514497</v>
      </c>
      <c r="AQ8">
        <f t="shared" si="9"/>
        <v>-775.58725233186192</v>
      </c>
      <c r="AR8">
        <f t="shared" si="9"/>
        <v>523.81220584145365</v>
      </c>
      <c r="AS8">
        <f t="shared" si="9"/>
        <v>-77.670228239902812</v>
      </c>
      <c r="AT8">
        <f t="shared" si="9"/>
        <v>125.72259100107392</v>
      </c>
      <c r="AU8">
        <f t="shared" si="9"/>
        <v>571.86456860262479</v>
      </c>
      <c r="AW8">
        <v>5</v>
      </c>
      <c r="AX8">
        <f>(R8*SUMPRODUCT(K9:$K$23, X9:$X$23)-$AZ$3*SUMPRODUCT(K8:$K$22, W9:$W$23))/Z8</f>
        <v>903.44975564460674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2194.61171773776</v>
      </c>
      <c r="P9">
        <f t="shared" si="22"/>
        <v>109.73058588688801</v>
      </c>
      <c r="Q9" s="4">
        <f t="shared" si="23"/>
        <v>12.5</v>
      </c>
      <c r="R9">
        <f t="shared" si="0"/>
        <v>1000000</v>
      </c>
      <c r="S9">
        <f t="shared" si="1"/>
        <v>1008.7011713146986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854.02428814224641</v>
      </c>
      <c r="AC9">
        <f t="shared" si="2"/>
        <v>942.78671434881562</v>
      </c>
      <c r="AE9">
        <f t="shared" si="3"/>
        <v>2051.202902779105</v>
      </c>
      <c r="AF9">
        <f t="shared" si="4"/>
        <v>-102.56014513895526</v>
      </c>
      <c r="AG9">
        <f t="shared" si="4"/>
        <v>-11.683176608192433</v>
      </c>
      <c r="AH9">
        <f t="shared" si="5"/>
        <v>-1185.4573076071779</v>
      </c>
      <c r="AI9">
        <f t="shared" si="6"/>
        <v>751.50227342477933</v>
      </c>
      <c r="AJ9">
        <f t="shared" si="7"/>
        <v>-88.762426206569216</v>
      </c>
      <c r="AK9">
        <f t="shared" si="24"/>
        <v>196.18669320476775</v>
      </c>
      <c r="AL9">
        <f t="shared" si="8"/>
        <v>858.92654042297784</v>
      </c>
      <c r="AN9">
        <f t="shared" si="9"/>
        <v>1253.30514877479</v>
      </c>
      <c r="AO9">
        <f t="shared" si="9"/>
        <v>-62.665257438739509</v>
      </c>
      <c r="AP9">
        <f t="shared" si="9"/>
        <v>-7.1385358207391496</v>
      </c>
      <c r="AQ9">
        <f t="shared" si="9"/>
        <v>-724.32607484310688</v>
      </c>
      <c r="AR9">
        <f t="shared" si="9"/>
        <v>459.17528067220445</v>
      </c>
      <c r="AS9">
        <f t="shared" si="9"/>
        <v>-54.234715459748806</v>
      </c>
      <c r="AT9">
        <f t="shared" si="9"/>
        <v>119.87199919690961</v>
      </c>
      <c r="AU9">
        <f t="shared" si="9"/>
        <v>524.81256440936522</v>
      </c>
      <c r="AW9">
        <v>6</v>
      </c>
      <c r="AX9">
        <f>(R9*SUMPRODUCT(K10:$K$23, X10:$X$23)-$AZ$3*SUMPRODUCT(K9:$K$22, W10:$W$23))/Z9</f>
        <v>1008.7011713146986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2194.61171773776</v>
      </c>
      <c r="P10">
        <f t="shared" si="22"/>
        <v>109.73058588688801</v>
      </c>
      <c r="Q10" s="4">
        <f t="shared" si="23"/>
        <v>12.5</v>
      </c>
      <c r="R10">
        <f t="shared" si="0"/>
        <v>1000000</v>
      </c>
      <c r="S10">
        <f t="shared" si="1"/>
        <v>1086.6553752914315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942.78671434881562</v>
      </c>
      <c r="AC10">
        <f t="shared" si="2"/>
        <v>1004.1792207646977</v>
      </c>
      <c r="AE10">
        <f t="shared" si="3"/>
        <v>2028.0426846533041</v>
      </c>
      <c r="AF10">
        <f t="shared" si="4"/>
        <v>-101.40213423266522</v>
      </c>
      <c r="AG10">
        <f t="shared" si="4"/>
        <v>-11.551261370415915</v>
      </c>
      <c r="AH10">
        <f t="shared" si="5"/>
        <v>-1206.6777355675181</v>
      </c>
      <c r="AI10">
        <f t="shared" si="6"/>
        <v>708.4115534827049</v>
      </c>
      <c r="AJ10">
        <f t="shared" si="7"/>
        <v>-61.392506415882053</v>
      </c>
      <c r="AK10">
        <f t="shared" si="24"/>
        <v>200.85990853386184</v>
      </c>
      <c r="AL10">
        <f t="shared" si="8"/>
        <v>847.87895560068466</v>
      </c>
      <c r="AN10">
        <f t="shared" si="9"/>
        <v>1141.4756715364415</v>
      </c>
      <c r="AO10">
        <f t="shared" si="9"/>
        <v>-57.073783576822073</v>
      </c>
      <c r="AP10">
        <f t="shared" si="9"/>
        <v>-6.5015810217734797</v>
      </c>
      <c r="AQ10">
        <f t="shared" si="9"/>
        <v>-679.17371215018181</v>
      </c>
      <c r="AR10">
        <f t="shared" si="9"/>
        <v>398.726594787664</v>
      </c>
      <c r="AS10">
        <f t="shared" si="9"/>
        <v>-34.554525414416595</v>
      </c>
      <c r="AT10">
        <f t="shared" si="9"/>
        <v>113.05319198330049</v>
      </c>
      <c r="AU10">
        <f t="shared" si="9"/>
        <v>477.22526135654789</v>
      </c>
      <c r="AW10">
        <v>7</v>
      </c>
      <c r="AX10">
        <f>(R10*SUMPRODUCT(K11:$K$23, X11:$X$23)-$AZ$3*SUMPRODUCT(K10:$K$22, W11:$W$23))/Z10</f>
        <v>1086.6553752914315</v>
      </c>
    </row>
    <row r="11" spans="1:52" x14ac:dyDescent="0.25">
      <c r="A11" t="s">
        <v>33</v>
      </c>
      <c r="C11" s="7">
        <f>AU25</f>
        <v>5046.0178948718776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2194.61171773776</v>
      </c>
      <c r="P11">
        <f t="shared" si="22"/>
        <v>109.73058588688801</v>
      </c>
      <c r="Q11" s="4">
        <f t="shared" si="23"/>
        <v>12.5</v>
      </c>
      <c r="R11">
        <f t="shared" si="0"/>
        <v>1000000</v>
      </c>
      <c r="S11">
        <f t="shared" si="1"/>
        <v>1141.4376604830593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1004.1792207646977</v>
      </c>
      <c r="AC11">
        <f t="shared" si="2"/>
        <v>1042.8557990914642</v>
      </c>
      <c r="AE11">
        <f t="shared" si="3"/>
        <v>2005.0710046033826</v>
      </c>
      <c r="AF11">
        <f t="shared" si="4"/>
        <v>-100.25355023016914</v>
      </c>
      <c r="AG11">
        <f t="shared" si="4"/>
        <v>-11.420420001847987</v>
      </c>
      <c r="AH11">
        <f t="shared" si="5"/>
        <v>-1226.3003891015462</v>
      </c>
      <c r="AI11">
        <f t="shared" si="6"/>
        <v>667.09664526981919</v>
      </c>
      <c r="AJ11">
        <f t="shared" si="7"/>
        <v>-38.676578326766503</v>
      </c>
      <c r="AK11">
        <f t="shared" si="24"/>
        <v>203.62976725965382</v>
      </c>
      <c r="AL11">
        <f t="shared" si="8"/>
        <v>832.04983420270651</v>
      </c>
      <c r="AN11">
        <f t="shared" si="9"/>
        <v>1039.5866453587921</v>
      </c>
      <c r="AO11">
        <f t="shared" si="9"/>
        <v>-51.979332267939618</v>
      </c>
      <c r="AP11">
        <f t="shared" si="9"/>
        <v>-5.921244729514239</v>
      </c>
      <c r="AQ11">
        <f t="shared" si="9"/>
        <v>-635.81065447626463</v>
      </c>
      <c r="AR11">
        <f t="shared" si="9"/>
        <v>345.87541388507373</v>
      </c>
      <c r="AS11">
        <f t="shared" si="9"/>
        <v>-20.052982774359716</v>
      </c>
      <c r="AT11">
        <f t="shared" si="9"/>
        <v>105.57770081689904</v>
      </c>
      <c r="AU11">
        <f t="shared" si="9"/>
        <v>431.40013192761307</v>
      </c>
      <c r="AW11">
        <v>8</v>
      </c>
      <c r="AX11">
        <f>(R11*SUMPRODUCT(K12:$K$23, X12:$X$23)-$AZ$3*SUMPRODUCT(K11:$K$22, W12:$W$23))/Z11</f>
        <v>1141.4376604830593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2194.61171773776</v>
      </c>
      <c r="P12">
        <f t="shared" si="22"/>
        <v>109.73058588688801</v>
      </c>
      <c r="Q12" s="4">
        <f t="shared" si="23"/>
        <v>12.5</v>
      </c>
      <c r="R12">
        <f t="shared" si="0"/>
        <v>1000000</v>
      </c>
      <c r="S12">
        <f t="shared" si="1"/>
        <v>1171.3564312779013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1042.8557990914642</v>
      </c>
      <c r="AC12">
        <f t="shared" si="2"/>
        <v>1058.0193232377505</v>
      </c>
      <c r="AE12">
        <f t="shared" si="3"/>
        <v>1982.2673461035254</v>
      </c>
      <c r="AF12">
        <f t="shared" si="4"/>
        <v>-99.113367305176283</v>
      </c>
      <c r="AG12">
        <f t="shared" si="4"/>
        <v>-11.290535645109911</v>
      </c>
      <c r="AH12">
        <f t="shared" si="5"/>
        <v>-1254.4125375677818</v>
      </c>
      <c r="AI12">
        <f t="shared" si="6"/>
        <v>617.45090558545735</v>
      </c>
      <c r="AJ12">
        <f t="shared" si="7"/>
        <v>-15.163524146286363</v>
      </c>
      <c r="AK12">
        <f t="shared" si="24"/>
        <v>204.82068445228697</v>
      </c>
      <c r="AL12">
        <f t="shared" si="8"/>
        <v>807.10806589145795</v>
      </c>
      <c r="AN12">
        <f t="shared" si="9"/>
        <v>946.74828912152611</v>
      </c>
      <c r="AO12">
        <f t="shared" si="9"/>
        <v>-47.33741445607631</v>
      </c>
      <c r="AP12">
        <f t="shared" si="9"/>
        <v>-5.3924589568026704</v>
      </c>
      <c r="AQ12">
        <f t="shared" si="9"/>
        <v>-599.11844188390592</v>
      </c>
      <c r="AR12">
        <f t="shared" si="9"/>
        <v>294.8999738247411</v>
      </c>
      <c r="AS12">
        <f t="shared" si="9"/>
        <v>-7.2422322704193949</v>
      </c>
      <c r="AT12">
        <f t="shared" si="9"/>
        <v>97.824157252588549</v>
      </c>
      <c r="AU12">
        <f t="shared" si="9"/>
        <v>385.48189880691029</v>
      </c>
      <c r="AW12">
        <v>9</v>
      </c>
      <c r="AX12">
        <f>(R12*SUMPRODUCT(K13:$K$23, X13:$X$23)-$AZ$3*SUMPRODUCT(K12:$K$22, W13:$W$23))/Z12</f>
        <v>1171.3564312779013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2194.61171773776</v>
      </c>
      <c r="P13">
        <f t="shared" si="22"/>
        <v>109.73058588688801</v>
      </c>
      <c r="Q13" s="4">
        <f t="shared" si="23"/>
        <v>12.5</v>
      </c>
      <c r="R13">
        <f t="shared" si="0"/>
        <v>1000000</v>
      </c>
      <c r="S13">
        <f t="shared" si="1"/>
        <v>1179.0051230735899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1058.0193232377505</v>
      </c>
      <c r="AC13">
        <f t="shared" si="2"/>
        <v>1052.7654456533728</v>
      </c>
      <c r="AE13">
        <f t="shared" si="3"/>
        <v>1959.6279421053016</v>
      </c>
      <c r="AF13">
        <f t="shared" si="4"/>
        <v>-97.981397105265088</v>
      </c>
      <c r="AG13">
        <f t="shared" si="4"/>
        <v>-11.161586843966393</v>
      </c>
      <c r="AH13">
        <f t="shared" si="5"/>
        <v>-1283.4755753934367</v>
      </c>
      <c r="AI13">
        <f t="shared" si="6"/>
        <v>567.00938276263332</v>
      </c>
      <c r="AJ13">
        <f t="shared" si="7"/>
        <v>5.253877584377733</v>
      </c>
      <c r="AK13">
        <f t="shared" si="24"/>
        <v>204.37661077664509</v>
      </c>
      <c r="AL13">
        <f t="shared" si="8"/>
        <v>776.63987112365612</v>
      </c>
      <c r="AN13">
        <f t="shared" si="9"/>
        <v>862.15885357618629</v>
      </c>
      <c r="AO13">
        <f t="shared" si="9"/>
        <v>-43.107942678809316</v>
      </c>
      <c r="AP13">
        <f t="shared" si="9"/>
        <v>-4.9106571256310492</v>
      </c>
      <c r="AQ13">
        <f t="shared" si="9"/>
        <v>-564.6785325409387</v>
      </c>
      <c r="AR13">
        <f t="shared" si="9"/>
        <v>249.46172123080709</v>
      </c>
      <c r="AS13">
        <f t="shared" si="9"/>
        <v>2.311498513391439</v>
      </c>
      <c r="AT13">
        <f t="shared" si="9"/>
        <v>89.917632147904072</v>
      </c>
      <c r="AU13">
        <f t="shared" si="9"/>
        <v>341.69085189210261</v>
      </c>
      <c r="AW13">
        <v>10</v>
      </c>
      <c r="AX13">
        <f>(R13*SUMPRODUCT(K14:$K$23, X14:$X$23)-$AZ$3*SUMPRODUCT(K13:$K$22, W14:$W$23))/Z13</f>
        <v>1179.0051230735899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2194.61171773776</v>
      </c>
      <c r="P14">
        <f t="shared" si="22"/>
        <v>109.73058588688801</v>
      </c>
      <c r="Q14" s="4">
        <f t="shared" si="23"/>
        <v>12.5</v>
      </c>
      <c r="R14">
        <f t="shared" si="0"/>
        <v>1000000</v>
      </c>
      <c r="S14">
        <f t="shared" si="1"/>
        <v>1164.3279666602223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1052.7654456533728</v>
      </c>
      <c r="AC14">
        <f t="shared" si="2"/>
        <v>1027.7277142333746</v>
      </c>
      <c r="AE14">
        <f t="shared" si="3"/>
        <v>1937.137429387715</v>
      </c>
      <c r="AF14">
        <f t="shared" si="4"/>
        <v>-96.856871469385752</v>
      </c>
      <c r="AG14">
        <f t="shared" si="4"/>
        <v>-11.03348609306927</v>
      </c>
      <c r="AH14">
        <f t="shared" si="5"/>
        <v>-1318.7905965967429</v>
      </c>
      <c r="AI14">
        <f t="shared" si="6"/>
        <v>510.45647522851687</v>
      </c>
      <c r="AJ14">
        <f t="shared" si="7"/>
        <v>25.037731419998181</v>
      </c>
      <c r="AK14">
        <f t="shared" si="24"/>
        <v>202.51322025001917</v>
      </c>
      <c r="AL14">
        <f t="shared" si="8"/>
        <v>738.00742689853428</v>
      </c>
      <c r="AN14">
        <f t="shared" si="9"/>
        <v>785.08281050433527</v>
      </c>
      <c r="AO14">
        <f t="shared" si="9"/>
        <v>-39.254140525216762</v>
      </c>
      <c r="AP14">
        <f t="shared" si="9"/>
        <v>-4.4716498376396787</v>
      </c>
      <c r="AQ14">
        <f t="shared" si="9"/>
        <v>-534.47928491584287</v>
      </c>
      <c r="AR14">
        <f t="shared" si="9"/>
        <v>206.87773522563586</v>
      </c>
      <c r="AS14">
        <f t="shared" si="9"/>
        <v>10.147288598970443</v>
      </c>
      <c r="AT14">
        <f t="shared" si="9"/>
        <v>82.074532093689143</v>
      </c>
      <c r="AU14">
        <f t="shared" si="9"/>
        <v>299.09955591829549</v>
      </c>
      <c r="AW14">
        <v>11</v>
      </c>
      <c r="AX14">
        <f>(R14*SUMPRODUCT(K15:$K$23, X15:$X$23)-$AZ$3*SUMPRODUCT(K14:$K$22, W15:$W$23))/Z14</f>
        <v>1164.3279666602223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2194.61171773776</v>
      </c>
      <c r="P15">
        <f t="shared" si="22"/>
        <v>109.73058588688801</v>
      </c>
      <c r="Q15" s="4">
        <f t="shared" si="23"/>
        <v>12.5</v>
      </c>
      <c r="R15">
        <f t="shared" si="0"/>
        <v>1000000</v>
      </c>
      <c r="S15">
        <f t="shared" si="1"/>
        <v>1122.7411279046653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1027.7277142333746</v>
      </c>
      <c r="AC15">
        <f t="shared" si="2"/>
        <v>979.56976181234268</v>
      </c>
      <c r="AE15">
        <f t="shared" si="3"/>
        <v>1914.7559701736484</v>
      </c>
      <c r="AF15">
        <f t="shared" si="4"/>
        <v>-95.737798508682431</v>
      </c>
      <c r="AG15">
        <f t="shared" si="4"/>
        <v>-10.90600648566782</v>
      </c>
      <c r="AH15">
        <f t="shared" si="5"/>
        <v>-1371.5797176605406</v>
      </c>
      <c r="AI15">
        <f t="shared" si="6"/>
        <v>436.53244751875741</v>
      </c>
      <c r="AJ15">
        <f t="shared" si="7"/>
        <v>48.157952421031951</v>
      </c>
      <c r="AK15">
        <f t="shared" si="24"/>
        <v>199.2722120128839</v>
      </c>
      <c r="AL15">
        <f t="shared" si="8"/>
        <v>683.96261195267323</v>
      </c>
      <c r="AN15">
        <f t="shared" si="9"/>
        <v>714.84162779295798</v>
      </c>
      <c r="AO15">
        <f t="shared" si="9"/>
        <v>-35.742081389647907</v>
      </c>
      <c r="AP15">
        <f t="shared" si="9"/>
        <v>-4.0715723310831722</v>
      </c>
      <c r="AQ15">
        <f t="shared" si="9"/>
        <v>-512.05599736625913</v>
      </c>
      <c r="AR15">
        <f t="shared" si="9"/>
        <v>162.97197670596776</v>
      </c>
      <c r="AS15">
        <f t="shared" si="9"/>
        <v>17.978953786316847</v>
      </c>
      <c r="AT15">
        <f t="shared" si="9"/>
        <v>74.394896596810099</v>
      </c>
      <c r="AU15">
        <f t="shared" si="9"/>
        <v>255.34582708909471</v>
      </c>
      <c r="AW15">
        <v>12</v>
      </c>
      <c r="AX15">
        <f>(R15*SUMPRODUCT(K16:$K$23, X16:$X$23)-$AZ$3*SUMPRODUCT(K15:$K$22, W16:$W$23))/Z15</f>
        <v>1122.7411279046653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2194.61171773776</v>
      </c>
      <c r="P16">
        <f t="shared" si="22"/>
        <v>109.73058588688801</v>
      </c>
      <c r="Q16" s="4">
        <f t="shared" si="23"/>
        <v>12.5</v>
      </c>
      <c r="R16">
        <f t="shared" si="0"/>
        <v>1000000</v>
      </c>
      <c r="S16">
        <f t="shared" si="1"/>
        <v>1054.1675302461406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979.56976181234268</v>
      </c>
      <c r="AC16">
        <f t="shared" si="2"/>
        <v>909.03225082451218</v>
      </c>
      <c r="AE16">
        <f t="shared" si="3"/>
        <v>1892.4627938361875</v>
      </c>
      <c r="AF16">
        <f t="shared" si="4"/>
        <v>-94.623139691809385</v>
      </c>
      <c r="AG16">
        <f t="shared" si="4"/>
        <v>-10.779029717082299</v>
      </c>
      <c r="AH16">
        <f t="shared" si="5"/>
        <v>-1433.3362983074542</v>
      </c>
      <c r="AI16">
        <f t="shared" si="6"/>
        <v>353.72432611984163</v>
      </c>
      <c r="AJ16">
        <f t="shared" si="7"/>
        <v>70.537510987830501</v>
      </c>
      <c r="AK16">
        <f t="shared" si="24"/>
        <v>194.4186591169705</v>
      </c>
      <c r="AL16">
        <f t="shared" si="8"/>
        <v>618.68049622464264</v>
      </c>
      <c r="AN16">
        <f t="shared" si="9"/>
        <v>650.82633759758266</v>
      </c>
      <c r="AO16">
        <f t="shared" si="9"/>
        <v>-32.54131687987914</v>
      </c>
      <c r="AP16">
        <f t="shared" si="9"/>
        <v>-3.7069560661763932</v>
      </c>
      <c r="AQ16">
        <f t="shared" si="9"/>
        <v>-492.9307020520821</v>
      </c>
      <c r="AR16">
        <f t="shared" si="9"/>
        <v>121.64736259944503</v>
      </c>
      <c r="AS16">
        <f t="shared" si="9"/>
        <v>24.258162479591004</v>
      </c>
      <c r="AT16">
        <f t="shared" si="9"/>
        <v>66.861438061478495</v>
      </c>
      <c r="AU16">
        <f t="shared" si="9"/>
        <v>212.76696314051452</v>
      </c>
      <c r="AW16">
        <v>13</v>
      </c>
      <c r="AX16">
        <f>(R16*SUMPRODUCT(K17:$K$23, X17:$X$23)-$AZ$3*SUMPRODUCT(K16:$K$22, W17:$W$23))/Z16</f>
        <v>1054.1675302461406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2194.61171773776</v>
      </c>
      <c r="P17">
        <f t="shared" si="22"/>
        <v>109.73058588688801</v>
      </c>
      <c r="Q17" s="4">
        <f t="shared" si="23"/>
        <v>12.5</v>
      </c>
      <c r="R17">
        <f t="shared" si="0"/>
        <v>1000000</v>
      </c>
      <c r="S17">
        <f t="shared" si="1"/>
        <v>962.17228180987888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909.03225082451218</v>
      </c>
      <c r="AC17">
        <f t="shared" si="2"/>
        <v>819.96714564089848</v>
      </c>
      <c r="AE17">
        <f t="shared" si="3"/>
        <v>1870.2570631099052</v>
      </c>
      <c r="AF17">
        <f t="shared" si="4"/>
        <v>-93.512853155495264</v>
      </c>
      <c r="AG17">
        <f t="shared" si="4"/>
        <v>-10.652551018442772</v>
      </c>
      <c r="AH17">
        <f t="shared" si="5"/>
        <v>-1495.0721174963717</v>
      </c>
      <c r="AI17">
        <f t="shared" si="6"/>
        <v>271.01954143959529</v>
      </c>
      <c r="AJ17">
        <f t="shared" si="7"/>
        <v>89.065105183613696</v>
      </c>
      <c r="AK17">
        <f t="shared" si="24"/>
        <v>188.00435225452458</v>
      </c>
      <c r="AL17">
        <f t="shared" si="8"/>
        <v>548.0889988777335</v>
      </c>
      <c r="AN17">
        <f t="shared" si="9"/>
        <v>592.48920241030987</v>
      </c>
      <c r="AO17">
        <f t="shared" si="9"/>
        <v>-29.624460120515497</v>
      </c>
      <c r="AP17">
        <f t="shared" si="9"/>
        <v>-3.3746812569483651</v>
      </c>
      <c r="AQ17">
        <f t="shared" si="9"/>
        <v>-473.63226366773722</v>
      </c>
      <c r="AR17">
        <f t="shared" si="9"/>
        <v>85.857797365108809</v>
      </c>
      <c r="AS17">
        <f t="shared" si="9"/>
        <v>28.215433147506641</v>
      </c>
      <c r="AT17">
        <f t="shared" si="9"/>
        <v>59.558950966733704</v>
      </c>
      <c r="AU17">
        <f t="shared" si="9"/>
        <v>173.63218147934913</v>
      </c>
      <c r="AW17">
        <v>14</v>
      </c>
      <c r="AX17">
        <f>(R17*SUMPRODUCT(K18:$K$23, X18:$X$23)-$AZ$3*SUMPRODUCT(K17:$K$22, W18:$W$23))/Z17</f>
        <v>962.17228180987888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2194.61171773776</v>
      </c>
      <c r="P18">
        <f t="shared" si="22"/>
        <v>109.73058588688801</v>
      </c>
      <c r="Q18" s="4">
        <f t="shared" si="23"/>
        <v>12.5</v>
      </c>
      <c r="R18">
        <f t="shared" si="0"/>
        <v>1000000</v>
      </c>
      <c r="S18">
        <f t="shared" si="1"/>
        <v>849.07491335674126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819.96714564089848</v>
      </c>
      <c r="AC18">
        <f t="shared" si="2"/>
        <v>715.02530032761206</v>
      </c>
      <c r="AE18">
        <f t="shared" si="3"/>
        <v>1848.1324532063209</v>
      </c>
      <c r="AF18">
        <f t="shared" si="4"/>
        <v>-92.406622660316046</v>
      </c>
      <c r="AG18">
        <f t="shared" si="4"/>
        <v>-10.526534365219081</v>
      </c>
      <c r="AH18">
        <f t="shared" si="5"/>
        <v>-1559.2914431408826</v>
      </c>
      <c r="AI18">
        <f t="shared" si="6"/>
        <v>185.9078530399031</v>
      </c>
      <c r="AJ18">
        <f t="shared" si="7"/>
        <v>104.94184531328642</v>
      </c>
      <c r="AK18">
        <f t="shared" si="24"/>
        <v>180.29850833308328</v>
      </c>
      <c r="AL18">
        <f t="shared" si="8"/>
        <v>471.14820668627283</v>
      </c>
      <c r="AN18">
        <f t="shared" si="9"/>
        <v>539.32878096775664</v>
      </c>
      <c r="AO18">
        <f t="shared" si="9"/>
        <v>-26.96643904838783</v>
      </c>
      <c r="AP18">
        <f t="shared" si="9"/>
        <v>-3.0718918101131409</v>
      </c>
      <c r="AQ18">
        <f t="shared" si="9"/>
        <v>-455.03813957902634</v>
      </c>
      <c r="AR18">
        <f t="shared" si="9"/>
        <v>54.252310530229295</v>
      </c>
      <c r="AS18">
        <f t="shared" si="9"/>
        <v>30.624513631114279</v>
      </c>
      <c r="AT18">
        <f t="shared" si="9"/>
        <v>52.615371014607177</v>
      </c>
      <c r="AU18">
        <f t="shared" si="9"/>
        <v>137.49219517595077</v>
      </c>
      <c r="AW18">
        <v>15</v>
      </c>
      <c r="AX18">
        <f>(R18*SUMPRODUCT(K19:$K$23, X19:$X$23)-$AZ$3*SUMPRODUCT(K18:$K$22, W19:$W$23))/Z18</f>
        <v>849.07491335674126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2194.61171773776</v>
      </c>
      <c r="P19">
        <f t="shared" si="22"/>
        <v>109.73058588688801</v>
      </c>
      <c r="Q19" s="4">
        <f t="shared" si="23"/>
        <v>12.5</v>
      </c>
      <c r="R19">
        <f t="shared" si="0"/>
        <v>1000000</v>
      </c>
      <c r="S19">
        <f t="shared" si="1"/>
        <v>714.34883522445693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715.02530032761206</v>
      </c>
      <c r="AC19">
        <f t="shared" si="2"/>
        <v>594.3862759050802</v>
      </c>
      <c r="AE19">
        <f t="shared" si="3"/>
        <v>1826.0645522770753</v>
      </c>
      <c r="AF19">
        <f t="shared" si="4"/>
        <v>-91.303227613853764</v>
      </c>
      <c r="AG19">
        <f t="shared" si="4"/>
        <v>-10.400840713177564</v>
      </c>
      <c r="AH19">
        <f t="shared" si="5"/>
        <v>-1634.2646711462437</v>
      </c>
      <c r="AI19">
        <f t="shared" si="6"/>
        <v>90.0958128038003</v>
      </c>
      <c r="AJ19">
        <f t="shared" si="7"/>
        <v>120.63902442253186</v>
      </c>
      <c r="AK19">
        <f t="shared" si="24"/>
        <v>171.48506374935837</v>
      </c>
      <c r="AL19">
        <f t="shared" si="8"/>
        <v>382.21990097569051</v>
      </c>
      <c r="AN19">
        <f t="shared" si="9"/>
        <v>490.88300481094097</v>
      </c>
      <c r="AO19">
        <f t="shared" si="9"/>
        <v>-24.544150240547047</v>
      </c>
      <c r="AP19">
        <f t="shared" si="9"/>
        <v>-2.7959558907586102</v>
      </c>
      <c r="AQ19">
        <f t="shared" si="9"/>
        <v>-439.32332590776161</v>
      </c>
      <c r="AR19">
        <f t="shared" si="9"/>
        <v>24.219572771873672</v>
      </c>
      <c r="AS19">
        <f t="shared" si="9"/>
        <v>32.430204470125062</v>
      </c>
      <c r="AT19">
        <f t="shared" si="9"/>
        <v>46.09864600268962</v>
      </c>
      <c r="AU19">
        <f t="shared" si="9"/>
        <v>102.74842324468834</v>
      </c>
      <c r="AW19">
        <v>16</v>
      </c>
      <c r="AX19">
        <f>(R19*SUMPRODUCT(K20:$K$23, X20:$X$23)-$AZ$3*SUMPRODUCT(K19:$K$22, W20:$W$23))/Z19</f>
        <v>714.34883522445693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2194.61171773776</v>
      </c>
      <c r="P20">
        <f t="shared" si="22"/>
        <v>109.73058588688801</v>
      </c>
      <c r="Q20" s="4">
        <f t="shared" si="23"/>
        <v>12.5</v>
      </c>
      <c r="R20">
        <f t="shared" si="0"/>
        <v>1000000</v>
      </c>
      <c r="S20">
        <f t="shared" si="1"/>
        <v>561.9340253942006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594.3862759050802</v>
      </c>
      <c r="AC20">
        <f t="shared" si="2"/>
        <v>461.93244938065607</v>
      </c>
      <c r="AE20">
        <f t="shared" si="3"/>
        <v>1804.0594098265026</v>
      </c>
      <c r="AF20">
        <f t="shared" si="4"/>
        <v>-90.202970491325132</v>
      </c>
      <c r="AG20">
        <f t="shared" si="4"/>
        <v>-10.275504518893639</v>
      </c>
      <c r="AH20">
        <f t="shared" si="5"/>
        <v>-1706.2229721719827</v>
      </c>
      <c r="AI20">
        <f t="shared" si="6"/>
        <v>-2.6420373556991308</v>
      </c>
      <c r="AJ20">
        <f t="shared" si="7"/>
        <v>132.45382652442413</v>
      </c>
      <c r="AK20">
        <f t="shared" si="24"/>
        <v>161.57699006681804</v>
      </c>
      <c r="AL20">
        <f t="shared" si="8"/>
        <v>291.38877923554304</v>
      </c>
      <c r="AN20">
        <f t="shared" si="9"/>
        <v>446.73921068172115</v>
      </c>
      <c r="AO20">
        <f t="shared" si="9"/>
        <v>-22.336960534086057</v>
      </c>
      <c r="AP20">
        <f t="shared" si="9"/>
        <v>-2.544523064552775</v>
      </c>
      <c r="AQ20">
        <f t="shared" si="9"/>
        <v>-422.51197476275826</v>
      </c>
      <c r="AR20">
        <f t="shared" si="9"/>
        <v>-0.6542476796760045</v>
      </c>
      <c r="AS20">
        <f t="shared" si="9"/>
        <v>32.799539522362785</v>
      </c>
      <c r="AT20">
        <f t="shared" si="9"/>
        <v>40.011308171786006</v>
      </c>
      <c r="AU20">
        <f t="shared" si="9"/>
        <v>72.156600014472787</v>
      </c>
      <c r="AW20">
        <v>17</v>
      </c>
      <c r="AX20">
        <f>(R20*SUMPRODUCT(K21:$K$23, X21:$X$23)-$AZ$3*SUMPRODUCT(K20:$K$22, W21:$W$23))/Z20</f>
        <v>561.9340253942006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2194.61171773776</v>
      </c>
      <c r="P21">
        <f t="shared" si="22"/>
        <v>109.73058588688801</v>
      </c>
      <c r="Q21" s="4">
        <f t="shared" si="23"/>
        <v>12.5</v>
      </c>
      <c r="R21">
        <f t="shared" si="0"/>
        <v>1000000</v>
      </c>
      <c r="S21">
        <f t="shared" si="1"/>
        <v>391.33628318861855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461.93244938065607</v>
      </c>
      <c r="AC21">
        <f t="shared" si="2"/>
        <v>317.77710778683854</v>
      </c>
      <c r="AE21">
        <f t="shared" si="3"/>
        <v>1782.0922677943342</v>
      </c>
      <c r="AF21">
        <f t="shared" si="4"/>
        <v>-89.104613389716718</v>
      </c>
      <c r="AG21">
        <f t="shared" si="4"/>
        <v>-10.150384766190799</v>
      </c>
      <c r="AH21">
        <f t="shared" si="5"/>
        <v>-1789.1766011122907</v>
      </c>
      <c r="AI21">
        <f t="shared" si="6"/>
        <v>-106.33933147386392</v>
      </c>
      <c r="AJ21">
        <f t="shared" si="7"/>
        <v>144.15534159381752</v>
      </c>
      <c r="AK21">
        <f t="shared" si="24"/>
        <v>150.84440726496916</v>
      </c>
      <c r="AL21">
        <f t="shared" si="8"/>
        <v>188.66041738492277</v>
      </c>
      <c r="AN21">
        <f t="shared" si="9"/>
        <v>406.51332896913397</v>
      </c>
      <c r="AO21">
        <f t="shared" si="9"/>
        <v>-20.325666448456698</v>
      </c>
      <c r="AP21">
        <f t="shared" si="9"/>
        <v>-2.3154057599547397</v>
      </c>
      <c r="AQ21">
        <f t="shared" si="9"/>
        <v>-408.12933728287504</v>
      </c>
      <c r="AR21">
        <f t="shared" si="9"/>
        <v>-24.257080522152556</v>
      </c>
      <c r="AS21">
        <f t="shared" si="9"/>
        <v>32.883296145218665</v>
      </c>
      <c r="AT21">
        <f t="shared" si="9"/>
        <v>34.409139897988275</v>
      </c>
      <c r="AU21">
        <f t="shared" si="9"/>
        <v>43.035355521054377</v>
      </c>
      <c r="AW21">
        <v>18</v>
      </c>
      <c r="AX21">
        <f>(R21*SUMPRODUCT(K22:$K$23, X22:$X$23)-$AZ$3*SUMPRODUCT(K21:$K$22, W22:$W$23))/Z21</f>
        <v>391.33628318861855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2194.61171773776</v>
      </c>
      <c r="P22">
        <f t="shared" si="22"/>
        <v>109.73058588688801</v>
      </c>
      <c r="Q22" s="4">
        <f t="shared" si="23"/>
        <v>12.5</v>
      </c>
      <c r="R22">
        <f t="shared" si="0"/>
        <v>1000000</v>
      </c>
      <c r="S22">
        <f t="shared" si="1"/>
        <v>203.74519282375221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317.77710778683854</v>
      </c>
      <c r="AC22">
        <f t="shared" si="2"/>
        <v>163.41030996792421</v>
      </c>
      <c r="AE22">
        <f t="shared" si="3"/>
        <v>1760.1503921861292</v>
      </c>
      <c r="AF22">
        <f t="shared" si="4"/>
        <v>-88.007519609306456</v>
      </c>
      <c r="AG22">
        <f t="shared" si="4"/>
        <v>-10.025408925186317</v>
      </c>
      <c r="AH22">
        <f t="shared" si="5"/>
        <v>-1877.7594674059192</v>
      </c>
      <c r="AI22">
        <f t="shared" si="6"/>
        <v>-215.64200375428277</v>
      </c>
      <c r="AJ22">
        <f t="shared" si="7"/>
        <v>154.36679781891434</v>
      </c>
      <c r="AK22">
        <f t="shared" si="24"/>
        <v>139.2943986254563</v>
      </c>
      <c r="AL22">
        <f t="shared" si="8"/>
        <v>78.019192690087863</v>
      </c>
      <c r="AN22">
        <f t="shared" si="9"/>
        <v>369.85862246006212</v>
      </c>
      <c r="AO22">
        <f t="shared" si="9"/>
        <v>-18.492931123003107</v>
      </c>
      <c r="AP22">
        <f t="shared" si="9"/>
        <v>-2.1066290421143279</v>
      </c>
      <c r="AQ22">
        <f t="shared" si="9"/>
        <v>-394.57169853736673</v>
      </c>
      <c r="AR22">
        <f t="shared" si="9"/>
        <v>-45.312636242422045</v>
      </c>
      <c r="AS22">
        <f t="shared" si="9"/>
        <v>32.436939166296604</v>
      </c>
      <c r="AT22">
        <f t="shared" si="9"/>
        <v>29.269791161439617</v>
      </c>
      <c r="AU22">
        <f t="shared" si="9"/>
        <v>16.394094085314176</v>
      </c>
      <c r="AW22">
        <v>19</v>
      </c>
      <c r="AX22">
        <f>(R22*SUMPRODUCT(K23:$K$23, X23:$X$23)-$AZ$3*SUMPRODUCT(K22:$K$22, W23:$W$23))/Z22</f>
        <v>203.74519282375221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2194.61171773776</v>
      </c>
      <c r="P23">
        <f t="shared" si="22"/>
        <v>109.73058588688801</v>
      </c>
      <c r="Q23" s="4">
        <f t="shared" si="23"/>
        <v>12.5</v>
      </c>
      <c r="R23">
        <f t="shared" si="0"/>
        <v>1000000</v>
      </c>
      <c r="S23">
        <f t="shared" si="1"/>
        <v>206.31595878607288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163.41030996792421</v>
      </c>
      <c r="AC23">
        <f t="shared" si="2"/>
        <v>163.41030996792421</v>
      </c>
      <c r="AE23">
        <f t="shared" si="3"/>
        <v>1738.2183286491083</v>
      </c>
      <c r="AF23">
        <f t="shared" si="4"/>
        <v>-86.910916432455423</v>
      </c>
      <c r="AG23">
        <f t="shared" si="4"/>
        <v>-9.9004889714665048</v>
      </c>
      <c r="AH23">
        <f t="shared" si="5"/>
        <v>-1973.2691574358623</v>
      </c>
      <c r="AI23">
        <f t="shared" si="6"/>
        <v>-331.86223419067596</v>
      </c>
      <c r="AJ23">
        <f t="shared" si="7"/>
        <v>0</v>
      </c>
      <c r="AK23">
        <f t="shared" si="24"/>
        <v>127.0302405529204</v>
      </c>
      <c r="AL23">
        <f t="shared" si="8"/>
        <v>-204.83199363775555</v>
      </c>
      <c r="AN23">
        <f t="shared" si="9"/>
        <v>336.45862284728349</v>
      </c>
      <c r="AO23">
        <f t="shared" si="9"/>
        <v>-16.822931142364176</v>
      </c>
      <c r="AP23">
        <f t="shared" si="9"/>
        <v>-1.9163903808580673</v>
      </c>
      <c r="AQ23">
        <f t="shared" si="9"/>
        <v>-381.95628953807613</v>
      </c>
      <c r="AR23">
        <f t="shared" si="9"/>
        <v>-64.236988214014929</v>
      </c>
      <c r="AS23">
        <f t="shared" si="9"/>
        <v>0</v>
      </c>
      <c r="AT23">
        <f t="shared" si="9"/>
        <v>24.588637164821133</v>
      </c>
      <c r="AU23">
        <f t="shared" si="9"/>
        <v>-39.648351049193792</v>
      </c>
      <c r="AW23">
        <v>20</v>
      </c>
      <c r="AX23">
        <f>(R23*SUMPRODUCT(K$23:$K24, X$23:$X24)-$AZ$3*SUMPRODUCT(K$22:$K23, W$23:$W24))/Z23</f>
        <v>206.31595878607288</v>
      </c>
    </row>
    <row r="25" spans="5:50" x14ac:dyDescent="0.25">
      <c r="AN25" s="8">
        <f t="shared" ref="AN25:AU25" si="25">SUM(AN3:AN23)</f>
        <v>19137.199310953714</v>
      </c>
      <c r="AO25" s="8">
        <f t="shared" si="25"/>
        <v>-2602.8187538510056</v>
      </c>
      <c r="AP25" s="8">
        <f t="shared" si="25"/>
        <v>-196.50105447058672</v>
      </c>
      <c r="AQ25" s="8">
        <f t="shared" si="25"/>
        <v>-12290.404331759179</v>
      </c>
      <c r="AR25" s="8">
        <f t="shared" si="25"/>
        <v>4047.4751708729468</v>
      </c>
      <c r="AS25" s="8">
        <f t="shared" si="25"/>
        <v>-561.97031813581282</v>
      </c>
      <c r="AT25" s="8">
        <f t="shared" si="25"/>
        <v>1560.5130421347415</v>
      </c>
      <c r="AU25" s="9">
        <f t="shared" si="25"/>
        <v>5046.0178948718776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4644.6435041500381</v>
      </c>
      <c r="K3">
        <v>1</v>
      </c>
      <c r="L3" s="2">
        <v>0</v>
      </c>
      <c r="O3">
        <f>$C$3</f>
        <v>4644.6435041500381</v>
      </c>
      <c r="P3">
        <f>O3*B5</f>
        <v>3715.7148033200306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4644.6435041500381</v>
      </c>
      <c r="AF3">
        <f t="shared" ref="AF3:AG23" si="4">-$Z3*P3</f>
        <v>-3715.7148033200306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828.92870083000753</v>
      </c>
      <c r="AJ3">
        <f t="shared" ref="AJ3:AJ23" si="7">AB3-AC3</f>
        <v>0</v>
      </c>
      <c r="AL3">
        <f t="shared" ref="AL3:AL23" si="8">SUM(AI3:AK3)</f>
        <v>828.92870083000753</v>
      </c>
      <c r="AN3">
        <f t="shared" ref="AN3:AU23" si="9">AE3*$K3</f>
        <v>4644.6435041500381</v>
      </c>
      <c r="AO3">
        <f t="shared" si="9"/>
        <v>-3715.7148033200306</v>
      </c>
      <c r="AP3">
        <f t="shared" si="9"/>
        <v>-100</v>
      </c>
      <c r="AQ3">
        <f t="shared" si="9"/>
        <v>0</v>
      </c>
      <c r="AR3">
        <f t="shared" si="9"/>
        <v>828.92870083000753</v>
      </c>
      <c r="AS3">
        <f t="shared" si="9"/>
        <v>0</v>
      </c>
      <c r="AT3">
        <f t="shared" si="9"/>
        <v>0</v>
      </c>
      <c r="AU3">
        <f t="shared" si="9"/>
        <v>828.92870083000753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2677.4203390832004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1000000</v>
      </c>
      <c r="S4">
        <f t="shared" si="1"/>
        <v>1384.2759311914056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1368.466165615202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-1368.466165615202</v>
      </c>
      <c r="AK4">
        <f>G4*MAX(0, SUM(AB4, AE4:AF4))</f>
        <v>0</v>
      </c>
      <c r="AL4">
        <f t="shared" si="8"/>
        <v>-2789.430165615202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-1308.9541734679967</v>
      </c>
      <c r="AR4">
        <f t="shared" si="9"/>
        <v>-1308.9541734679967</v>
      </c>
      <c r="AS4">
        <f t="shared" si="9"/>
        <v>-1260.5945673020326</v>
      </c>
      <c r="AT4">
        <f t="shared" si="9"/>
        <v>0</v>
      </c>
      <c r="AU4">
        <f t="shared" si="9"/>
        <v>-2569.5487407700293</v>
      </c>
      <c r="AW4">
        <v>1</v>
      </c>
      <c r="AX4">
        <f>(R4*SUMPRODUCT(K5:$K$23, X5:$X$23)-$AZ$3*SUMPRODUCT(K4:$K$22, W5:$W$23))/Z4</f>
        <v>1384.2759311914056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4644.6435041500381</v>
      </c>
      <c r="P5">
        <f t="shared" ref="P5:P23" si="22">O5*$C$5</f>
        <v>232.23217520750191</v>
      </c>
      <c r="Q5" s="4">
        <f t="shared" ref="Q5:Q23" si="23">$C$8</f>
        <v>12.5</v>
      </c>
      <c r="R5">
        <f t="shared" si="0"/>
        <v>1000000</v>
      </c>
      <c r="S5">
        <f t="shared" si="1"/>
        <v>2627.5360170139297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1368.466165615202</v>
      </c>
      <c r="AC5">
        <f t="shared" si="2"/>
        <v>2567.7153869416434</v>
      </c>
      <c r="AE5">
        <f t="shared" si="3"/>
        <v>4538.8997582678539</v>
      </c>
      <c r="AF5">
        <f t="shared" si="4"/>
        <v>-226.94498791339271</v>
      </c>
      <c r="AG5">
        <f t="shared" si="4"/>
        <v>-12.215414795054505</v>
      </c>
      <c r="AH5">
        <f t="shared" si="5"/>
        <v>-1460.06203563948</v>
      </c>
      <c r="AI5">
        <f t="shared" si="6"/>
        <v>2839.677319919927</v>
      </c>
      <c r="AJ5">
        <f t="shared" si="7"/>
        <v>-1199.2492213264413</v>
      </c>
      <c r="AK5">
        <f>G5*SUM(AB5, AE5:AF5)</f>
        <v>397.6294655178765</v>
      </c>
      <c r="AL5">
        <f t="shared" si="8"/>
        <v>2038.0575641113621</v>
      </c>
      <c r="AN5">
        <f t="shared" si="9"/>
        <v>3851.5303570416631</v>
      </c>
      <c r="AO5">
        <f t="shared" si="9"/>
        <v>-192.57651785208319</v>
      </c>
      <c r="AP5">
        <f t="shared" si="9"/>
        <v>-10.365516625765466</v>
      </c>
      <c r="AQ5">
        <f t="shared" si="9"/>
        <v>-1238.950748622734</v>
      </c>
      <c r="AR5">
        <f t="shared" si="9"/>
        <v>2409.637573941081</v>
      </c>
      <c r="AS5">
        <f t="shared" si="9"/>
        <v>-1017.6353362251953</v>
      </c>
      <c r="AT5">
        <f t="shared" si="9"/>
        <v>337.41259751477759</v>
      </c>
      <c r="AU5">
        <f t="shared" si="9"/>
        <v>1729.4148352306631</v>
      </c>
      <c r="AW5">
        <v>2</v>
      </c>
      <c r="AX5">
        <f>(R5*SUMPRODUCT(K6:$K$23, X6:$X$23)-$AZ$3*SUMPRODUCT(K5:$K$22, W6:$W$23))/Z5</f>
        <v>2627.5360170139297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4644.6435041500381</v>
      </c>
      <c r="P6">
        <f t="shared" si="22"/>
        <v>232.23217520750191</v>
      </c>
      <c r="Q6" s="4">
        <f t="shared" si="23"/>
        <v>12.5</v>
      </c>
      <c r="R6">
        <f t="shared" si="0"/>
        <v>1000000</v>
      </c>
      <c r="S6">
        <f t="shared" si="1"/>
        <v>3727.9353190733168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2567.7153869416434</v>
      </c>
      <c r="AC6">
        <f t="shared" si="2"/>
        <v>3600.9705868625279</v>
      </c>
      <c r="AE6">
        <f t="shared" si="3"/>
        <v>4486.4578415120986</v>
      </c>
      <c r="AF6">
        <f t="shared" si="4"/>
        <v>-224.32289207560495</v>
      </c>
      <c r="AG6">
        <f t="shared" si="4"/>
        <v>-12.074279321715977</v>
      </c>
      <c r="AH6">
        <f t="shared" si="5"/>
        <v>-1518.5060310386943</v>
      </c>
      <c r="AI6">
        <f t="shared" si="6"/>
        <v>2731.5546390760837</v>
      </c>
      <c r="AJ6">
        <f t="shared" si="7"/>
        <v>-1033.2551999208845</v>
      </c>
      <c r="AK6">
        <f>G6*SUM(AB6, AE6:AF6)</f>
        <v>478.08952354646965</v>
      </c>
      <c r="AL6">
        <f t="shared" si="8"/>
        <v>2176.3889627016688</v>
      </c>
      <c r="AN6">
        <f t="shared" si="9"/>
        <v>3506.9348011236989</v>
      </c>
      <c r="AO6">
        <f t="shared" si="9"/>
        <v>-175.34674005618496</v>
      </c>
      <c r="AP6">
        <f t="shared" si="9"/>
        <v>-9.4381161815492831</v>
      </c>
      <c r="AQ6">
        <f t="shared" si="9"/>
        <v>-1186.9724031934738</v>
      </c>
      <c r="AR6">
        <f t="shared" si="9"/>
        <v>2135.1775416924911</v>
      </c>
      <c r="AS6">
        <f t="shared" si="9"/>
        <v>-807.66581277476223</v>
      </c>
      <c r="AT6">
        <f t="shared" si="9"/>
        <v>373.70880266929646</v>
      </c>
      <c r="AU6">
        <f t="shared" si="9"/>
        <v>1701.2205315870251</v>
      </c>
      <c r="AW6">
        <v>3</v>
      </c>
      <c r="AX6">
        <f>(R6*SUMPRODUCT(K7:$K$23, X7:$X$23)-$AZ$3*SUMPRODUCT(K6:$K$22, W7:$W$23))/Z6</f>
        <v>3727.9353190733168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4644.6435041500381</v>
      </c>
      <c r="P7">
        <f t="shared" si="22"/>
        <v>232.23217520750191</v>
      </c>
      <c r="Q7" s="4">
        <f t="shared" si="23"/>
        <v>12.5</v>
      </c>
      <c r="R7">
        <f t="shared" si="0"/>
        <v>1000000</v>
      </c>
      <c r="S7">
        <f t="shared" si="1"/>
        <v>4692.5049886147917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3600.9705868625279</v>
      </c>
      <c r="AC7">
        <f t="shared" si="2"/>
        <v>4479.9159499348425</v>
      </c>
      <c r="AE7">
        <f t="shared" si="3"/>
        <v>4434.2227800476639</v>
      </c>
      <c r="AF7">
        <f t="shared" si="4"/>
        <v>-221.71113900238322</v>
      </c>
      <c r="AG7">
        <f t="shared" si="4"/>
        <v>-11.933700552275001</v>
      </c>
      <c r="AH7">
        <f t="shared" si="5"/>
        <v>-1586.8780979052267</v>
      </c>
      <c r="AI7">
        <f t="shared" si="6"/>
        <v>2613.6998425877796</v>
      </c>
      <c r="AJ7">
        <f t="shared" si="7"/>
        <v>-878.94536307231465</v>
      </c>
      <c r="AK7">
        <f>G7*SUM(AB7, AE7:AF7)</f>
        <v>546.94375595354666</v>
      </c>
      <c r="AL7">
        <f t="shared" si="8"/>
        <v>2281.6982354690117</v>
      </c>
      <c r="AN7">
        <f t="shared" si="9"/>
        <v>3192.8827925923538</v>
      </c>
      <c r="AO7">
        <f t="shared" si="9"/>
        <v>-159.64413962961768</v>
      </c>
      <c r="AP7">
        <f t="shared" si="9"/>
        <v>-8.5929167376879398</v>
      </c>
      <c r="AQ7">
        <f t="shared" si="9"/>
        <v>-1142.638975096515</v>
      </c>
      <c r="AR7">
        <f t="shared" si="9"/>
        <v>1882.0067611285333</v>
      </c>
      <c r="AS7">
        <f t="shared" si="9"/>
        <v>-632.88870780467778</v>
      </c>
      <c r="AT7">
        <f t="shared" si="9"/>
        <v>393.82940224783636</v>
      </c>
      <c r="AU7">
        <f t="shared" si="9"/>
        <v>1642.947455571692</v>
      </c>
      <c r="AW7">
        <v>4</v>
      </c>
      <c r="AX7">
        <f>(R7*SUMPRODUCT(K8:$K$23, X8:$X$23)-$AZ$3*SUMPRODUCT(K7:$K$22, W8:$W$23))/Z7</f>
        <v>4692.5049886147917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4644.6435041500381</v>
      </c>
      <c r="P8">
        <f t="shared" si="22"/>
        <v>232.23217520750191</v>
      </c>
      <c r="Q8" s="4">
        <f t="shared" si="23"/>
        <v>12.5</v>
      </c>
      <c r="R8">
        <f t="shared" si="0"/>
        <v>1000000</v>
      </c>
      <c r="S8">
        <f t="shared" si="1"/>
        <v>5535.3405058154576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4479.9159499348425</v>
      </c>
      <c r="AC8">
        <f t="shared" si="2"/>
        <v>5222.559761209448</v>
      </c>
      <c r="AE8">
        <f t="shared" si="3"/>
        <v>4382.192612080933</v>
      </c>
      <c r="AF8">
        <f t="shared" si="4"/>
        <v>-219.10963060404669</v>
      </c>
      <c r="AG8">
        <f t="shared" si="4"/>
        <v>-11.793673207010931</v>
      </c>
      <c r="AH8">
        <f t="shared" si="5"/>
        <v>-1655.2271793056029</v>
      </c>
      <c r="AI8">
        <f t="shared" si="6"/>
        <v>2496.0621289642727</v>
      </c>
      <c r="AJ8">
        <f t="shared" si="7"/>
        <v>-742.64381127460547</v>
      </c>
      <c r="AK8">
        <f t="shared" ref="AK8:AK23" si="24">G8*SUM(AB8:AB8, AE8:AF8)</f>
        <v>605.00992519882107</v>
      </c>
      <c r="AL8">
        <f t="shared" si="8"/>
        <v>2358.4282428884881</v>
      </c>
      <c r="AN8">
        <f t="shared" si="9"/>
        <v>2906.6871911725675</v>
      </c>
      <c r="AO8">
        <f t="shared" si="9"/>
        <v>-145.33435955862839</v>
      </c>
      <c r="AP8">
        <f t="shared" si="9"/>
        <v>-7.8226864682278956</v>
      </c>
      <c r="AQ8">
        <f t="shared" si="9"/>
        <v>-1097.9041923681282</v>
      </c>
      <c r="AR8">
        <f t="shared" si="9"/>
        <v>1655.6259527775833</v>
      </c>
      <c r="AS8">
        <f t="shared" si="9"/>
        <v>-492.59205263696117</v>
      </c>
      <c r="AT8">
        <f t="shared" si="9"/>
        <v>401.30016085089596</v>
      </c>
      <c r="AU8">
        <f t="shared" si="9"/>
        <v>1564.3340609915178</v>
      </c>
      <c r="AW8">
        <v>5</v>
      </c>
      <c r="AX8">
        <f>(R8*SUMPRODUCT(K9:$K$23, X9:$X$23)-$AZ$3*SUMPRODUCT(K8:$K$22, W9:$W$23))/Z8</f>
        <v>5535.3405058154576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4644.6435041500381</v>
      </c>
      <c r="P9">
        <f t="shared" si="22"/>
        <v>232.23217520750191</v>
      </c>
      <c r="Q9" s="4">
        <f t="shared" si="23"/>
        <v>12.5</v>
      </c>
      <c r="R9">
        <f t="shared" si="0"/>
        <v>1000000</v>
      </c>
      <c r="S9">
        <f t="shared" si="1"/>
        <v>6267.4279027636439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5222.559761209448</v>
      </c>
      <c r="AC9">
        <f t="shared" si="2"/>
        <v>5843.327302947655</v>
      </c>
      <c r="AE9">
        <f t="shared" si="3"/>
        <v>4330.352518022718</v>
      </c>
      <c r="AF9">
        <f t="shared" si="4"/>
        <v>-216.51762590113592</v>
      </c>
      <c r="AG9">
        <f t="shared" si="4"/>
        <v>-11.654157402375183</v>
      </c>
      <c r="AH9">
        <f t="shared" si="5"/>
        <v>-1726.3258052511369</v>
      </c>
      <c r="AI9">
        <f t="shared" si="6"/>
        <v>2375.8549294680702</v>
      </c>
      <c r="AJ9">
        <f t="shared" si="7"/>
        <v>-620.767541738207</v>
      </c>
      <c r="AK9">
        <f t="shared" si="24"/>
        <v>653.54762573317214</v>
      </c>
      <c r="AL9">
        <f t="shared" si="8"/>
        <v>2408.6350134630352</v>
      </c>
      <c r="AN9">
        <f t="shared" si="9"/>
        <v>2645.8879808986953</v>
      </c>
      <c r="AO9">
        <f t="shared" si="9"/>
        <v>-132.29439904493478</v>
      </c>
      <c r="AP9">
        <f t="shared" si="9"/>
        <v>-7.1208048005583384</v>
      </c>
      <c r="AQ9">
        <f t="shared" si="9"/>
        <v>-1054.802046766134</v>
      </c>
      <c r="AR9">
        <f t="shared" si="9"/>
        <v>1451.6707302870684</v>
      </c>
      <c r="AS9">
        <f t="shared" si="9"/>
        <v>-379.29507373388725</v>
      </c>
      <c r="AT9">
        <f t="shared" si="9"/>
        <v>399.32402747244589</v>
      </c>
      <c r="AU9">
        <f t="shared" si="9"/>
        <v>1471.699684025627</v>
      </c>
      <c r="AW9">
        <v>6</v>
      </c>
      <c r="AX9">
        <f>(R9*SUMPRODUCT(K10:$K$23, X10:$X$23)-$AZ$3*SUMPRODUCT(K9:$K$22, W10:$W$23))/Z9</f>
        <v>6267.4279027636439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4644.6435041500381</v>
      </c>
      <c r="P10">
        <f t="shared" si="22"/>
        <v>232.23217520750191</v>
      </c>
      <c r="Q10" s="4">
        <f t="shared" si="23"/>
        <v>12.5</v>
      </c>
      <c r="R10">
        <f t="shared" si="0"/>
        <v>1000000</v>
      </c>
      <c r="S10">
        <f t="shared" si="1"/>
        <v>6893.3830443249235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5843.327302947655</v>
      </c>
      <c r="AC10">
        <f t="shared" si="2"/>
        <v>6350.1840189482537</v>
      </c>
      <c r="AE10">
        <f t="shared" si="3"/>
        <v>4278.645298558743</v>
      </c>
      <c r="AF10">
        <f t="shared" si="4"/>
        <v>-213.93226492793715</v>
      </c>
      <c r="AG10">
        <f t="shared" si="4"/>
        <v>-11.51499919944267</v>
      </c>
      <c r="AH10">
        <f t="shared" si="5"/>
        <v>-1809.3303127009599</v>
      </c>
      <c r="AI10">
        <f t="shared" si="6"/>
        <v>2243.8677217304034</v>
      </c>
      <c r="AJ10">
        <f t="shared" si="7"/>
        <v>-506.85671600059868</v>
      </c>
      <c r="AK10">
        <f t="shared" si="24"/>
        <v>693.56282356049235</v>
      </c>
      <c r="AL10">
        <f t="shared" si="8"/>
        <v>2430.573829290297</v>
      </c>
      <c r="AN10">
        <f t="shared" si="9"/>
        <v>2408.2183044749368</v>
      </c>
      <c r="AO10">
        <f t="shared" si="9"/>
        <v>-120.41091522374684</v>
      </c>
      <c r="AP10">
        <f t="shared" si="9"/>
        <v>-6.4811710046292257</v>
      </c>
      <c r="AQ10">
        <f t="shared" si="9"/>
        <v>-1018.3742922918971</v>
      </c>
      <c r="AR10">
        <f t="shared" si="9"/>
        <v>1262.9519259546637</v>
      </c>
      <c r="AS10">
        <f t="shared" si="9"/>
        <v>-285.2822648397289</v>
      </c>
      <c r="AT10">
        <f t="shared" si="9"/>
        <v>390.36904684861832</v>
      </c>
      <c r="AU10">
        <f t="shared" si="9"/>
        <v>1368.038707963553</v>
      </c>
      <c r="AW10">
        <v>7</v>
      </c>
      <c r="AX10">
        <f>(R10*SUMPRODUCT(K11:$K$23, X11:$X$23)-$AZ$3*SUMPRODUCT(K10:$K$22, W11:$W$23))/Z10</f>
        <v>6893.3830443249235</v>
      </c>
    </row>
    <row r="11" spans="1:52" x14ac:dyDescent="0.25">
      <c r="A11" t="s">
        <v>33</v>
      </c>
      <c r="C11" s="7">
        <f>AU25</f>
        <v>10602.891837208845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4644.6435041500381</v>
      </c>
      <c r="P11">
        <f t="shared" si="22"/>
        <v>232.23217520750191</v>
      </c>
      <c r="Q11" s="4">
        <f t="shared" si="23"/>
        <v>12.5</v>
      </c>
      <c r="R11">
        <f t="shared" si="0"/>
        <v>1000000</v>
      </c>
      <c r="S11">
        <f t="shared" si="1"/>
        <v>7426.6703793086299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6350.1840189482537</v>
      </c>
      <c r="AC11">
        <f t="shared" si="2"/>
        <v>6759.0048374694688</v>
      </c>
      <c r="AE11">
        <f t="shared" si="3"/>
        <v>4227.085128260901</v>
      </c>
      <c r="AF11">
        <f t="shared" si="4"/>
        <v>-211.35425641304505</v>
      </c>
      <c r="AG11">
        <f t="shared" si="4"/>
        <v>-11.376236745844851</v>
      </c>
      <c r="AH11">
        <f t="shared" si="5"/>
        <v>-1888.9969282712598</v>
      </c>
      <c r="AI11">
        <f t="shared" si="6"/>
        <v>2115.3577068307513</v>
      </c>
      <c r="AJ11">
        <f t="shared" si="7"/>
        <v>-408.82081852121519</v>
      </c>
      <c r="AK11">
        <f t="shared" si="24"/>
        <v>725.61404235572763</v>
      </c>
      <c r="AL11">
        <f t="shared" si="8"/>
        <v>2432.1509306652638</v>
      </c>
      <c r="AN11">
        <f t="shared" si="9"/>
        <v>2191.6536811144192</v>
      </c>
      <c r="AO11">
        <f t="shared" si="9"/>
        <v>-109.58268405572096</v>
      </c>
      <c r="AP11">
        <f t="shared" si="9"/>
        <v>-5.8983366515539704</v>
      </c>
      <c r="AQ11">
        <f t="shared" si="9"/>
        <v>-979.40470698843455</v>
      </c>
      <c r="AR11">
        <f t="shared" si="9"/>
        <v>1096.7679534187098</v>
      </c>
      <c r="AS11">
        <f t="shared" si="9"/>
        <v>-211.96489416262577</v>
      </c>
      <c r="AT11">
        <f t="shared" si="9"/>
        <v>376.21543894752847</v>
      </c>
      <c r="AU11">
        <f t="shared" si="9"/>
        <v>1261.0184982036126</v>
      </c>
      <c r="AW11">
        <v>8</v>
      </c>
      <c r="AX11">
        <f>(R11*SUMPRODUCT(K12:$K$23, X12:$X$23)-$AZ$3*SUMPRODUCT(K11:$K$22, W12:$W$23))/Z11</f>
        <v>7426.6703793086299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4644.6435041500381</v>
      </c>
      <c r="P12">
        <f t="shared" si="22"/>
        <v>232.23217520750191</v>
      </c>
      <c r="Q12" s="4">
        <f t="shared" si="23"/>
        <v>12.5</v>
      </c>
      <c r="R12">
        <f t="shared" si="0"/>
        <v>1000000</v>
      </c>
      <c r="S12">
        <f t="shared" si="1"/>
        <v>7871.1804770230019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6759.0048374694688</v>
      </c>
      <c r="AC12">
        <f t="shared" si="2"/>
        <v>7076.325952747562</v>
      </c>
      <c r="AE12">
        <f t="shared" si="3"/>
        <v>4175.6139966070359</v>
      </c>
      <c r="AF12">
        <f t="shared" si="4"/>
        <v>-208.78069983035181</v>
      </c>
      <c r="AG12">
        <f t="shared" si="4"/>
        <v>-11.237713919475414</v>
      </c>
      <c r="AH12">
        <f t="shared" si="5"/>
        <v>-1980.8367128790831</v>
      </c>
      <c r="AI12">
        <f t="shared" si="6"/>
        <v>1974.7588699781256</v>
      </c>
      <c r="AJ12">
        <f t="shared" si="7"/>
        <v>-317.3211152780932</v>
      </c>
      <c r="AK12">
        <f t="shared" si="24"/>
        <v>750.8086693972308</v>
      </c>
      <c r="AL12">
        <f t="shared" si="8"/>
        <v>2408.2464240972631</v>
      </c>
      <c r="AN12">
        <f t="shared" si="9"/>
        <v>1994.3099073343396</v>
      </c>
      <c r="AO12">
        <f t="shared" si="9"/>
        <v>-99.715495366716993</v>
      </c>
      <c r="AP12">
        <f t="shared" si="9"/>
        <v>-5.3672308368564847</v>
      </c>
      <c r="AQ12">
        <f t="shared" si="9"/>
        <v>-946.06500613234527</v>
      </c>
      <c r="AR12">
        <f t="shared" si="9"/>
        <v>943.16217499842094</v>
      </c>
      <c r="AS12">
        <f t="shared" si="9"/>
        <v>-151.55535078666401</v>
      </c>
      <c r="AT12">
        <f t="shared" si="9"/>
        <v>358.59281272361449</v>
      </c>
      <c r="AU12">
        <f t="shared" si="9"/>
        <v>1150.1996369353712</v>
      </c>
      <c r="AW12">
        <v>9</v>
      </c>
      <c r="AX12">
        <f>(R12*SUMPRODUCT(K13:$K$23, X13:$X$23)-$AZ$3*SUMPRODUCT(K12:$K$22, W13:$W$23))/Z12</f>
        <v>7871.1804770230019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4644.6435041500381</v>
      </c>
      <c r="P13">
        <f t="shared" si="22"/>
        <v>232.23217520750191</v>
      </c>
      <c r="Q13" s="4">
        <f t="shared" si="23"/>
        <v>12.5</v>
      </c>
      <c r="R13">
        <f t="shared" si="0"/>
        <v>1000000</v>
      </c>
      <c r="S13">
        <f t="shared" si="1"/>
        <v>8233.9445788041066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7076.325952747562</v>
      </c>
      <c r="AC13">
        <f t="shared" si="2"/>
        <v>7311.3148981186869</v>
      </c>
      <c r="AE13">
        <f t="shared" si="3"/>
        <v>4124.2020666204753</v>
      </c>
      <c r="AF13">
        <f t="shared" si="4"/>
        <v>-206.21010333102379</v>
      </c>
      <c r="AG13">
        <f t="shared" si="4"/>
        <v>-11.099350420908131</v>
      </c>
      <c r="AH13">
        <f t="shared" si="5"/>
        <v>-2078.9087498023214</v>
      </c>
      <c r="AI13">
        <f t="shared" si="6"/>
        <v>1827.9838630662221</v>
      </c>
      <c r="AJ13">
        <f t="shared" si="7"/>
        <v>-234.98894537112483</v>
      </c>
      <c r="AK13">
        <f t="shared" si="24"/>
        <v>769.60225412259092</v>
      </c>
      <c r="AL13">
        <f t="shared" si="8"/>
        <v>2362.5971718176879</v>
      </c>
      <c r="AN13">
        <f t="shared" si="9"/>
        <v>1814.4859283104563</v>
      </c>
      <c r="AO13">
        <f t="shared" si="9"/>
        <v>-90.724296415522815</v>
      </c>
      <c r="AP13">
        <f t="shared" si="9"/>
        <v>-4.8832755589562309</v>
      </c>
      <c r="AQ13">
        <f t="shared" si="9"/>
        <v>-914.63769520120434</v>
      </c>
      <c r="AR13">
        <f t="shared" si="9"/>
        <v>804.24066113477295</v>
      </c>
      <c r="AS13">
        <f t="shared" si="9"/>
        <v>-103.3858496254078</v>
      </c>
      <c r="AT13">
        <f t="shared" si="9"/>
        <v>338.59457852552259</v>
      </c>
      <c r="AU13">
        <f t="shared" si="9"/>
        <v>1039.4493900348875</v>
      </c>
      <c r="AW13">
        <v>10</v>
      </c>
      <c r="AX13">
        <f>(R13*SUMPRODUCT(K14:$K$23, X14:$X$23)-$AZ$3*SUMPRODUCT(K13:$K$22, W14:$W$23))/Z13</f>
        <v>8233.9445788041066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4644.6435041500381</v>
      </c>
      <c r="P14">
        <f t="shared" si="22"/>
        <v>232.23217520750191</v>
      </c>
      <c r="Q14" s="4">
        <f t="shared" si="23"/>
        <v>12.5</v>
      </c>
      <c r="R14">
        <f t="shared" si="0"/>
        <v>1000000</v>
      </c>
      <c r="S14">
        <f t="shared" si="1"/>
        <v>8520.9533998319221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7311.3148981186869</v>
      </c>
      <c r="AC14">
        <f t="shared" si="2"/>
        <v>7471.8868805798566</v>
      </c>
      <c r="AE14">
        <f t="shared" si="3"/>
        <v>4072.8131272626924</v>
      </c>
      <c r="AF14">
        <f t="shared" si="4"/>
        <v>-203.64065636313461</v>
      </c>
      <c r="AG14">
        <f t="shared" si="4"/>
        <v>-10.961048796381226</v>
      </c>
      <c r="AH14">
        <f t="shared" si="5"/>
        <v>-2184.649625426001</v>
      </c>
      <c r="AI14">
        <f t="shared" si="6"/>
        <v>1673.5617966771756</v>
      </c>
      <c r="AJ14">
        <f t="shared" si="7"/>
        <v>-160.57198246116968</v>
      </c>
      <c r="AK14">
        <f t="shared" si="24"/>
        <v>782.63411583127709</v>
      </c>
      <c r="AL14">
        <f t="shared" si="8"/>
        <v>2295.623930047283</v>
      </c>
      <c r="AN14">
        <f t="shared" si="9"/>
        <v>1650.6291851585363</v>
      </c>
      <c r="AO14">
        <f t="shared" si="9"/>
        <v>-82.531459257926798</v>
      </c>
      <c r="AP14">
        <f t="shared" si="9"/>
        <v>-4.442292459269698</v>
      </c>
      <c r="AQ14">
        <f t="shared" si="9"/>
        <v>-885.39452177061173</v>
      </c>
      <c r="AR14">
        <f t="shared" si="9"/>
        <v>678.26091167072798</v>
      </c>
      <c r="AS14">
        <f t="shared" si="9"/>
        <v>-65.07659258781311</v>
      </c>
      <c r="AT14">
        <f t="shared" si="9"/>
        <v>317.18585472152205</v>
      </c>
      <c r="AU14">
        <f t="shared" si="9"/>
        <v>930.37017380443683</v>
      </c>
      <c r="AW14">
        <v>11</v>
      </c>
      <c r="AX14">
        <f>(R14*SUMPRODUCT(K15:$K$23, X15:$X$23)-$AZ$3*SUMPRODUCT(K14:$K$22, W15:$W$23))/Z14</f>
        <v>8520.9533998319221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4644.6435041500381</v>
      </c>
      <c r="P15">
        <f t="shared" si="22"/>
        <v>232.23217520750191</v>
      </c>
      <c r="Q15" s="4">
        <f t="shared" si="23"/>
        <v>12.5</v>
      </c>
      <c r="R15">
        <f t="shared" si="0"/>
        <v>1000000</v>
      </c>
      <c r="S15">
        <f t="shared" si="1"/>
        <v>8739.2207069645174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7471.8868805798566</v>
      </c>
      <c r="AC15">
        <f t="shared" si="2"/>
        <v>7566.5925011212457</v>
      </c>
      <c r="AE15">
        <f t="shared" si="3"/>
        <v>4021.4254665608682</v>
      </c>
      <c r="AF15">
        <f t="shared" si="4"/>
        <v>-201.07127332804342</v>
      </c>
      <c r="AG15">
        <f t="shared" si="4"/>
        <v>-10.822750613065573</v>
      </c>
      <c r="AH15">
        <f t="shared" si="5"/>
        <v>-2295.0156281472637</v>
      </c>
      <c r="AI15">
        <f t="shared" si="6"/>
        <v>1514.5158144724955</v>
      </c>
      <c r="AJ15">
        <f t="shared" si="7"/>
        <v>-94.70562054138918</v>
      </c>
      <c r="AK15">
        <f t="shared" si="24"/>
        <v>790.45687516688781</v>
      </c>
      <c r="AL15">
        <f t="shared" si="8"/>
        <v>2210.267069097994</v>
      </c>
      <c r="AN15">
        <f t="shared" si="9"/>
        <v>1501.3309117943227</v>
      </c>
      <c r="AO15">
        <f t="shared" si="9"/>
        <v>-75.066545589716142</v>
      </c>
      <c r="AP15">
        <f t="shared" si="9"/>
        <v>-4.0404901647803211</v>
      </c>
      <c r="AQ15">
        <f t="shared" si="9"/>
        <v>-856.80511406698224</v>
      </c>
      <c r="AR15">
        <f t="shared" si="9"/>
        <v>565.41876197284409</v>
      </c>
      <c r="AS15">
        <f t="shared" si="9"/>
        <v>-35.356735272541911</v>
      </c>
      <c r="AT15">
        <f t="shared" si="9"/>
        <v>295.10365192551865</v>
      </c>
      <c r="AU15">
        <f t="shared" si="9"/>
        <v>825.16567862582076</v>
      </c>
      <c r="AW15">
        <v>12</v>
      </c>
      <c r="AX15">
        <f>(R15*SUMPRODUCT(K16:$K$23, X16:$X$23)-$AZ$3*SUMPRODUCT(K15:$K$22, W16:$W$23))/Z15</f>
        <v>8739.2207069645174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4644.6435041500381</v>
      </c>
      <c r="P16">
        <f t="shared" si="22"/>
        <v>232.23217520750191</v>
      </c>
      <c r="Q16" s="4">
        <f t="shared" si="23"/>
        <v>12.5</v>
      </c>
      <c r="R16">
        <f t="shared" si="0"/>
        <v>1000000</v>
      </c>
      <c r="S16">
        <f t="shared" si="1"/>
        <v>8888.9230253337682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7566.5925011212457</v>
      </c>
      <c r="AC16">
        <f t="shared" si="2"/>
        <v>7597.6799327709141</v>
      </c>
      <c r="AE16">
        <f t="shared" si="3"/>
        <v>3969.9426629954964</v>
      </c>
      <c r="AF16">
        <f t="shared" si="4"/>
        <v>-198.49713314977484</v>
      </c>
      <c r="AG16">
        <f t="shared" si="4"/>
        <v>-10.68419637440503</v>
      </c>
      <c r="AH16">
        <f t="shared" si="5"/>
        <v>-2426.1386023910568</v>
      </c>
      <c r="AI16">
        <f t="shared" si="6"/>
        <v>1334.6227310802597</v>
      </c>
      <c r="AJ16">
        <f t="shared" si="7"/>
        <v>-31.08743164966836</v>
      </c>
      <c r="AK16">
        <f t="shared" si="24"/>
        <v>793.66266216768781</v>
      </c>
      <c r="AL16">
        <f t="shared" si="8"/>
        <v>2097.1979615982791</v>
      </c>
      <c r="AN16">
        <f t="shared" si="9"/>
        <v>1365.2808669449612</v>
      </c>
      <c r="AO16">
        <f t="shared" si="9"/>
        <v>-68.264043347248062</v>
      </c>
      <c r="AP16">
        <f t="shared" si="9"/>
        <v>-3.6743424595587055</v>
      </c>
      <c r="AQ16">
        <f t="shared" si="9"/>
        <v>-834.35981211420733</v>
      </c>
      <c r="AR16">
        <f t="shared" si="9"/>
        <v>458.98266902394698</v>
      </c>
      <c r="AS16">
        <f t="shared" si="9"/>
        <v>-10.691105448290347</v>
      </c>
      <c r="AT16">
        <f t="shared" si="9"/>
        <v>272.94410510416378</v>
      </c>
      <c r="AU16">
        <f t="shared" si="9"/>
        <v>721.23566867982038</v>
      </c>
      <c r="AW16">
        <v>13</v>
      </c>
      <c r="AX16">
        <f>(R16*SUMPRODUCT(K17:$K$23, X17:$X$23)-$AZ$3*SUMPRODUCT(K16:$K$22, W17:$W$23))/Z16</f>
        <v>8888.9230253337682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4644.6435041500381</v>
      </c>
      <c r="P17">
        <f t="shared" si="22"/>
        <v>232.23217520750191</v>
      </c>
      <c r="Q17" s="4">
        <f t="shared" si="23"/>
        <v>12.5</v>
      </c>
      <c r="R17">
        <f t="shared" si="0"/>
        <v>1000000</v>
      </c>
      <c r="S17">
        <f t="shared" si="1"/>
        <v>8971.634664645042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7597.6799327709141</v>
      </c>
      <c r="AC17">
        <f t="shared" si="2"/>
        <v>7568.5802724288733</v>
      </c>
      <c r="AE17">
        <f t="shared" si="3"/>
        <v>3918.2778291792729</v>
      </c>
      <c r="AF17">
        <f t="shared" si="4"/>
        <v>-195.91389145896366</v>
      </c>
      <c r="AG17">
        <f t="shared" si="4"/>
        <v>-10.545152242788522</v>
      </c>
      <c r="AH17">
        <f t="shared" si="5"/>
        <v>-2576.1734297965409</v>
      </c>
      <c r="AI17">
        <f t="shared" si="6"/>
        <v>1135.6453556809802</v>
      </c>
      <c r="AJ17">
        <f t="shared" si="7"/>
        <v>29.099660342040806</v>
      </c>
      <c r="AK17">
        <f t="shared" si="24"/>
        <v>792.40307093438571</v>
      </c>
      <c r="AL17">
        <f t="shared" si="8"/>
        <v>1957.1480869574066</v>
      </c>
      <c r="AN17">
        <f t="shared" si="9"/>
        <v>1241.2931631826718</v>
      </c>
      <c r="AO17">
        <f t="shared" si="9"/>
        <v>-62.064658159133593</v>
      </c>
      <c r="AP17">
        <f t="shared" si="9"/>
        <v>-3.3406577977232357</v>
      </c>
      <c r="AQ17">
        <f t="shared" si="9"/>
        <v>-816.12039906039865</v>
      </c>
      <c r="AR17">
        <f t="shared" si="9"/>
        <v>359.7674481654164</v>
      </c>
      <c r="AS17">
        <f t="shared" si="9"/>
        <v>9.2186442636915231</v>
      </c>
      <c r="AT17">
        <f t="shared" si="9"/>
        <v>251.02980373442117</v>
      </c>
      <c r="AU17">
        <f t="shared" si="9"/>
        <v>620.01589616352908</v>
      </c>
      <c r="AW17">
        <v>14</v>
      </c>
      <c r="AX17">
        <f>(R17*SUMPRODUCT(K18:$K$23, X18:$X$23)-$AZ$3*SUMPRODUCT(K17:$K$22, W18:$W$23))/Z17</f>
        <v>8971.634664645042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4644.6435041500381</v>
      </c>
      <c r="P18">
        <f t="shared" si="22"/>
        <v>232.23217520750191</v>
      </c>
      <c r="Q18" s="4">
        <f t="shared" si="23"/>
        <v>12.5</v>
      </c>
      <c r="R18">
        <f t="shared" si="0"/>
        <v>1000000</v>
      </c>
      <c r="S18">
        <f t="shared" si="1"/>
        <v>8574.5881202386608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7568.5802724288733</v>
      </c>
      <c r="AC18">
        <f t="shared" si="2"/>
        <v>7127.299888911758</v>
      </c>
      <c r="AE18">
        <f t="shared" si="3"/>
        <v>3860.683063368167</v>
      </c>
      <c r="AF18">
        <f t="shared" si="4"/>
        <v>-193.03415316840835</v>
      </c>
      <c r="AG18">
        <f t="shared" si="4"/>
        <v>-10.390149049971773</v>
      </c>
      <c r="AH18">
        <f t="shared" si="5"/>
        <v>-3964.1336311090618</v>
      </c>
      <c r="AI18">
        <f t="shared" si="6"/>
        <v>-306.87486995927475</v>
      </c>
      <c r="AJ18">
        <f t="shared" si="7"/>
        <v>441.2803835171153</v>
      </c>
      <c r="AK18">
        <f t="shared" si="24"/>
        <v>786.53604278400439</v>
      </c>
      <c r="AL18">
        <f t="shared" si="8"/>
        <v>920.94155634184494</v>
      </c>
      <c r="AN18">
        <f t="shared" si="9"/>
        <v>1126.6386706520157</v>
      </c>
      <c r="AO18">
        <f t="shared" si="9"/>
        <v>-56.331933532600779</v>
      </c>
      <c r="AP18">
        <f t="shared" si="9"/>
        <v>-3.0320913479294807</v>
      </c>
      <c r="AQ18">
        <f t="shared" si="9"/>
        <v>-1156.8279942004021</v>
      </c>
      <c r="AR18">
        <f t="shared" si="9"/>
        <v>-89.553348428916834</v>
      </c>
      <c r="AS18">
        <f t="shared" si="9"/>
        <v>128.77605763286746</v>
      </c>
      <c r="AT18">
        <f t="shared" si="9"/>
        <v>229.52982856069329</v>
      </c>
      <c r="AU18">
        <f t="shared" si="9"/>
        <v>268.75253776464393</v>
      </c>
      <c r="AW18">
        <v>15</v>
      </c>
      <c r="AX18">
        <f>(R18*SUMPRODUCT(K19:$K$23, X19:$X$23)-$AZ$3*SUMPRODUCT(K18:$K$22, W19:$W$23))/Z18</f>
        <v>8574.5881202386608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4644.6435041500381</v>
      </c>
      <c r="P19">
        <f t="shared" si="22"/>
        <v>232.23217520750191</v>
      </c>
      <c r="Q19" s="4">
        <f t="shared" si="23"/>
        <v>12.5</v>
      </c>
      <c r="R19">
        <f t="shared" si="0"/>
        <v>1000000</v>
      </c>
      <c r="S19">
        <f t="shared" si="1"/>
        <v>7723.2311106285515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7127.299888911758</v>
      </c>
      <c r="AC19">
        <f t="shared" si="2"/>
        <v>6313.4031389464299</v>
      </c>
      <c r="AE19">
        <f t="shared" si="3"/>
        <v>3796.7926193524872</v>
      </c>
      <c r="AF19">
        <f t="shared" si="4"/>
        <v>-189.83963096762437</v>
      </c>
      <c r="AG19">
        <f t="shared" si="4"/>
        <v>-10.218202473343791</v>
      </c>
      <c r="AH19">
        <f t="shared" si="5"/>
        <v>-5443.6068902612124</v>
      </c>
      <c r="AI19">
        <f t="shared" si="6"/>
        <v>-1846.8721043496935</v>
      </c>
      <c r="AJ19">
        <f t="shared" si="7"/>
        <v>813.89674996532813</v>
      </c>
      <c r="AK19">
        <f t="shared" si="24"/>
        <v>751.3977014107636</v>
      </c>
      <c r="AL19">
        <f t="shared" si="8"/>
        <v>-281.57765297360174</v>
      </c>
      <c r="AN19">
        <f t="shared" si="9"/>
        <v>1020.6544819610265</v>
      </c>
      <c r="AO19">
        <f t="shared" si="9"/>
        <v>-51.032724098051325</v>
      </c>
      <c r="AP19">
        <f t="shared" si="9"/>
        <v>-2.7468590459339368</v>
      </c>
      <c r="AQ19">
        <f t="shared" si="9"/>
        <v>-1463.3513935576948</v>
      </c>
      <c r="AR19">
        <f t="shared" si="9"/>
        <v>-496.47649474065355</v>
      </c>
      <c r="AS19">
        <f t="shared" si="9"/>
        <v>218.79187224276043</v>
      </c>
      <c r="AT19">
        <f t="shared" si="9"/>
        <v>201.99086665178481</v>
      </c>
      <c r="AU19">
        <f t="shared" si="9"/>
        <v>-75.693755846108303</v>
      </c>
      <c r="AW19">
        <v>16</v>
      </c>
      <c r="AX19">
        <f>(R19*SUMPRODUCT(K20:$K$23, X20:$X$23)-$AZ$3*SUMPRODUCT(K19:$K$22, W20:$W$23))/Z19</f>
        <v>7723.2311106285515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4644.6435041500381</v>
      </c>
      <c r="P20">
        <f t="shared" si="22"/>
        <v>232.23217520750191</v>
      </c>
      <c r="Q20" s="4">
        <f t="shared" si="23"/>
        <v>12.5</v>
      </c>
      <c r="R20">
        <f t="shared" si="0"/>
        <v>1000000</v>
      </c>
      <c r="S20">
        <f t="shared" si="1"/>
        <v>6448.9857325525572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6313.4031389464299</v>
      </c>
      <c r="AC20">
        <f t="shared" si="2"/>
        <v>5174.0512232115598</v>
      </c>
      <c r="AE20">
        <f t="shared" si="3"/>
        <v>3726.4190681527884</v>
      </c>
      <c r="AF20">
        <f t="shared" si="4"/>
        <v>-186.32095340763945</v>
      </c>
      <c r="AG20">
        <f t="shared" si="4"/>
        <v>-10.028808090500362</v>
      </c>
      <c r="AH20">
        <f t="shared" si="5"/>
        <v>-6976.9886487991389</v>
      </c>
      <c r="AI20">
        <f t="shared" si="6"/>
        <v>-3446.9193421444902</v>
      </c>
      <c r="AJ20">
        <f t="shared" si="7"/>
        <v>1139.3519157348701</v>
      </c>
      <c r="AK20">
        <f t="shared" si="24"/>
        <v>689.74508775841059</v>
      </c>
      <c r="AL20">
        <f t="shared" si="8"/>
        <v>-1617.8223386512095</v>
      </c>
      <c r="AN20">
        <f t="shared" si="9"/>
        <v>922.77311052410971</v>
      </c>
      <c r="AO20">
        <f t="shared" si="9"/>
        <v>-46.138655526205497</v>
      </c>
      <c r="AP20">
        <f t="shared" si="9"/>
        <v>-2.4834336308577889</v>
      </c>
      <c r="AQ20">
        <f t="shared" si="9"/>
        <v>-1727.7116179891264</v>
      </c>
      <c r="AR20">
        <f t="shared" si="9"/>
        <v>-853.56059662207997</v>
      </c>
      <c r="AS20">
        <f t="shared" si="9"/>
        <v>282.13770164755988</v>
      </c>
      <c r="AT20">
        <f t="shared" si="9"/>
        <v>170.80156806278373</v>
      </c>
      <c r="AU20">
        <f t="shared" si="9"/>
        <v>-400.62132691173639</v>
      </c>
      <c r="AW20">
        <v>17</v>
      </c>
      <c r="AX20">
        <f>(R20*SUMPRODUCT(K21:$K$23, X21:$X$23)-$AZ$3*SUMPRODUCT(K20:$K$22, W21:$W$23))/Z20</f>
        <v>6448.9857325525572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4644.6435041500381</v>
      </c>
      <c r="P21">
        <f t="shared" si="22"/>
        <v>232.23217520750191</v>
      </c>
      <c r="Q21" s="4">
        <f t="shared" si="23"/>
        <v>12.5</v>
      </c>
      <c r="R21">
        <f t="shared" si="0"/>
        <v>1000000</v>
      </c>
      <c r="S21">
        <f t="shared" si="1"/>
        <v>4742.3559947163385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5174.0512232115598</v>
      </c>
      <c r="AC21">
        <f t="shared" si="2"/>
        <v>3725.5942158569146</v>
      </c>
      <c r="AE21">
        <f t="shared" si="3"/>
        <v>3648.8312967347797</v>
      </c>
      <c r="AF21">
        <f t="shared" si="4"/>
        <v>-182.44156483673899</v>
      </c>
      <c r="AG21">
        <f t="shared" si="4"/>
        <v>-9.8199982772480556</v>
      </c>
      <c r="AH21">
        <f t="shared" si="5"/>
        <v>-8681.7385877843553</v>
      </c>
      <c r="AI21">
        <f t="shared" si="6"/>
        <v>-5225.1688541635631</v>
      </c>
      <c r="AJ21">
        <f t="shared" si="7"/>
        <v>1448.4570073546452</v>
      </c>
      <c r="AK21">
        <f t="shared" si="24"/>
        <v>604.83086685767205</v>
      </c>
      <c r="AL21">
        <f t="shared" si="8"/>
        <v>-3171.880979951246</v>
      </c>
      <c r="AN21">
        <f t="shared" si="9"/>
        <v>832.33544305664418</v>
      </c>
      <c r="AO21">
        <f t="shared" si="9"/>
        <v>-41.616772152832212</v>
      </c>
      <c r="AP21">
        <f t="shared" si="9"/>
        <v>-2.2400412494332009</v>
      </c>
      <c r="AQ21">
        <f t="shared" si="9"/>
        <v>-1980.3926644763967</v>
      </c>
      <c r="AR21">
        <f t="shared" si="9"/>
        <v>-1191.914034822018</v>
      </c>
      <c r="AS21">
        <f t="shared" si="9"/>
        <v>330.4077407042314</v>
      </c>
      <c r="AT21">
        <f t="shared" si="9"/>
        <v>137.96805787946698</v>
      </c>
      <c r="AU21">
        <f t="shared" si="9"/>
        <v>-723.53823623831966</v>
      </c>
      <c r="AW21">
        <v>18</v>
      </c>
      <c r="AX21">
        <f>(R21*SUMPRODUCT(K22:$K$23, X22:$X$23)-$AZ$3*SUMPRODUCT(K21:$K$22, W22:$W$23))/Z21</f>
        <v>4742.3559947163385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4644.6435041500381</v>
      </c>
      <c r="P22">
        <f t="shared" si="22"/>
        <v>232.23217520750191</v>
      </c>
      <c r="Q22" s="4">
        <f t="shared" si="23"/>
        <v>12.5</v>
      </c>
      <c r="R22">
        <f t="shared" si="0"/>
        <v>1000000</v>
      </c>
      <c r="S22">
        <f t="shared" si="1"/>
        <v>2593.2838083605407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3725.5942158569146</v>
      </c>
      <c r="AC22">
        <f t="shared" si="2"/>
        <v>1989.5641133058812</v>
      </c>
      <c r="AE22">
        <f t="shared" si="3"/>
        <v>3563.3647212713608</v>
      </c>
      <c r="AF22">
        <f t="shared" si="4"/>
        <v>-178.16823606356806</v>
      </c>
      <c r="AG22">
        <f t="shared" si="4"/>
        <v>-9.5899844576000746</v>
      </c>
      <c r="AH22">
        <f t="shared" si="5"/>
        <v>-10545.106950040052</v>
      </c>
      <c r="AI22">
        <f t="shared" si="6"/>
        <v>-7169.5004492898588</v>
      </c>
      <c r="AJ22">
        <f t="shared" si="7"/>
        <v>1736.0301025510335</v>
      </c>
      <c r="AK22">
        <f t="shared" si="24"/>
        <v>497.75534907452959</v>
      </c>
      <c r="AL22">
        <f t="shared" si="8"/>
        <v>-4935.7149976642959</v>
      </c>
      <c r="AN22">
        <f t="shared" si="9"/>
        <v>748.76622644461031</v>
      </c>
      <c r="AO22">
        <f t="shared" si="9"/>
        <v>-37.438311322230518</v>
      </c>
      <c r="AP22">
        <f t="shared" si="9"/>
        <v>-2.0151337389392205</v>
      </c>
      <c r="AQ22">
        <f t="shared" si="9"/>
        <v>-2215.8326626804569</v>
      </c>
      <c r="AR22">
        <f t="shared" si="9"/>
        <v>-1506.5198812970161</v>
      </c>
      <c r="AS22">
        <f t="shared" si="9"/>
        <v>364.79025038380217</v>
      </c>
      <c r="AT22">
        <f t="shared" si="9"/>
        <v>104.5928282879166</v>
      </c>
      <c r="AU22">
        <f t="shared" si="9"/>
        <v>-1037.1368026252974</v>
      </c>
      <c r="AW22">
        <v>19</v>
      </c>
      <c r="AX22">
        <f>(R22*SUMPRODUCT(K23:$K$23, X23:$X$23)-$AZ$3*SUMPRODUCT(K22:$K$22, W23:$W$23))/Z22</f>
        <v>2593.2838083605407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4644.6435041500381</v>
      </c>
      <c r="P23">
        <f t="shared" si="22"/>
        <v>232.23217520750191</v>
      </c>
      <c r="Q23" s="4">
        <f t="shared" si="23"/>
        <v>12.5</v>
      </c>
      <c r="R23">
        <f t="shared" si="0"/>
        <v>1000000</v>
      </c>
      <c r="S23">
        <f t="shared" si="1"/>
        <v>2663.3403119254267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1989.5641133058812</v>
      </c>
      <c r="AC23">
        <f t="shared" si="2"/>
        <v>1989.5641133058809</v>
      </c>
      <c r="AE23">
        <f t="shared" si="3"/>
        <v>3469.6339756430393</v>
      </c>
      <c r="AF23">
        <f t="shared" si="4"/>
        <v>-173.48169878215197</v>
      </c>
      <c r="AG23">
        <f t="shared" si="4"/>
        <v>-9.3377295064273635</v>
      </c>
      <c r="AH23">
        <f t="shared" si="5"/>
        <v>-12508.408527736929</v>
      </c>
      <c r="AI23">
        <f t="shared" si="6"/>
        <v>-9221.5939803824695</v>
      </c>
      <c r="AJ23">
        <f t="shared" si="7"/>
        <v>0</v>
      </c>
      <c r="AK23">
        <f t="shared" si="24"/>
        <v>370.0001473116738</v>
      </c>
      <c r="AL23">
        <f t="shared" si="8"/>
        <v>-8851.5938330707959</v>
      </c>
      <c r="AN23">
        <f t="shared" si="9"/>
        <v>671.60048308560965</v>
      </c>
      <c r="AO23">
        <f t="shared" si="9"/>
        <v>-33.58002415428048</v>
      </c>
      <c r="AP23">
        <f t="shared" si="9"/>
        <v>-1.8074597180750458</v>
      </c>
      <c r="AQ23">
        <f t="shared" si="9"/>
        <v>-2421.1929179945728</v>
      </c>
      <c r="AR23">
        <f t="shared" si="9"/>
        <v>-1784.9799187813187</v>
      </c>
      <c r="AS23">
        <f t="shared" si="9"/>
        <v>0</v>
      </c>
      <c r="AT23">
        <f t="shared" si="9"/>
        <v>71.619161969444605</v>
      </c>
      <c r="AU23">
        <f t="shared" si="9"/>
        <v>-1713.3607568118741</v>
      </c>
      <c r="AW23">
        <v>20</v>
      </c>
      <c r="AX23">
        <f>(R23*SUMPRODUCT(K$23:$K24, X$23:$X24)-$AZ$3*SUMPRODUCT(K$22:$K23, W$23:$W24))/Z23</f>
        <v>2663.3403119254267</v>
      </c>
    </row>
    <row r="25" spans="5:50" x14ac:dyDescent="0.25">
      <c r="AN25" s="8">
        <f t="shared" ref="AN25:AU25" si="25">SUM(AN3:AN23)</f>
        <v>40238.536991017681</v>
      </c>
      <c r="AO25" s="8">
        <f t="shared" si="25"/>
        <v>-5495.4094776634111</v>
      </c>
      <c r="AP25" s="8">
        <f t="shared" si="25"/>
        <v>-195.79285647828553</v>
      </c>
      <c r="AQ25" s="8">
        <f t="shared" si="25"/>
        <v>-25246.693338039713</v>
      </c>
      <c r="AR25" s="8">
        <f t="shared" si="25"/>
        <v>9300.6413188362676</v>
      </c>
      <c r="AS25" s="8">
        <f t="shared" si="25"/>
        <v>-4119.8620763256768</v>
      </c>
      <c r="AT25" s="8">
        <f t="shared" si="25"/>
        <v>5422.112594698252</v>
      </c>
      <c r="AU25" s="9">
        <f t="shared" si="25"/>
        <v>10602.891837208845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20474.330580844598</v>
      </c>
      <c r="K3">
        <v>1</v>
      </c>
      <c r="L3" s="2">
        <v>0</v>
      </c>
      <c r="O3">
        <f>$C$3</f>
        <v>20474.330580844598</v>
      </c>
      <c r="P3">
        <f>O3*B5</f>
        <v>16379.464464675679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20474.330580844598</v>
      </c>
      <c r="AF3">
        <f t="shared" ref="AF3:AG23" si="4">-$Z3*P3</f>
        <v>-16379.464464675679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3994.8661161689197</v>
      </c>
      <c r="AJ3">
        <f t="shared" ref="AJ3:AJ23" si="7">AB3-AC3</f>
        <v>0</v>
      </c>
      <c r="AL3">
        <f t="shared" ref="AL3:AL23" si="8">SUM(AI3:AK3)</f>
        <v>3994.8661161689197</v>
      </c>
      <c r="AN3">
        <f t="shared" ref="AN3:AU23" si="9">AE3*$K3</f>
        <v>20474.330580844598</v>
      </c>
      <c r="AO3">
        <f t="shared" si="9"/>
        <v>-16379.464464675679</v>
      </c>
      <c r="AP3">
        <f t="shared" si="9"/>
        <v>-100</v>
      </c>
      <c r="AQ3">
        <f t="shared" si="9"/>
        <v>0</v>
      </c>
      <c r="AR3">
        <f t="shared" si="9"/>
        <v>3994.8661161689197</v>
      </c>
      <c r="AS3">
        <f t="shared" si="9"/>
        <v>0</v>
      </c>
      <c r="AT3">
        <f t="shared" si="9"/>
        <v>0</v>
      </c>
      <c r="AU3">
        <f t="shared" si="9"/>
        <v>3994.8661161689197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12231.032133389344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1000000</v>
      </c>
      <c r="S4">
        <f t="shared" si="1"/>
        <v>10090.36643610562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9964.6370900389884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-9964.6370900389884</v>
      </c>
      <c r="AK4">
        <f>H4*SUM(AB4, AE4:AF4)</f>
        <v>0</v>
      </c>
      <c r="AL4">
        <f t="shared" si="8"/>
        <v>-12424.972090038988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-2266.3950433504183</v>
      </c>
      <c r="AR4">
        <f t="shared" si="9"/>
        <v>-2266.3950433504183</v>
      </c>
      <c r="AS4">
        <f t="shared" si="9"/>
        <v>-9179.1581673431047</v>
      </c>
      <c r="AT4">
        <f t="shared" si="9"/>
        <v>0</v>
      </c>
      <c r="AU4">
        <f t="shared" si="9"/>
        <v>-11445.553210693522</v>
      </c>
      <c r="AW4">
        <v>1</v>
      </c>
      <c r="AX4">
        <f>(R4*SUMPRODUCT(K5:$K$23, X5:$X$23)-$AZ$3*SUMPRODUCT(K4:$K$22, W5:$W$23))/Z4</f>
        <v>10090.36643610562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20474.330580844598</v>
      </c>
      <c r="P5">
        <f t="shared" ref="P5:P23" si="22">O5*$C$5</f>
        <v>1023.7165290422299</v>
      </c>
      <c r="Q5" s="4">
        <f t="shared" ref="Q5:Q23" si="23">$C$8</f>
        <v>12.5</v>
      </c>
      <c r="R5">
        <f t="shared" si="0"/>
        <v>1000000</v>
      </c>
      <c r="S5">
        <f t="shared" si="1"/>
        <v>19380.914896765149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9964.6370900389884</v>
      </c>
      <c r="AC5">
        <f t="shared" si="2"/>
        <v>18897.935521128893</v>
      </c>
      <c r="AE5">
        <f t="shared" si="3"/>
        <v>19964.102892772084</v>
      </c>
      <c r="AF5">
        <f t="shared" si="4"/>
        <v>-998.20514463860422</v>
      </c>
      <c r="AG5">
        <f t="shared" si="4"/>
        <v>-12.188495500464693</v>
      </c>
      <c r="AH5">
        <f t="shared" si="5"/>
        <v>-2584.6283128246</v>
      </c>
      <c r="AI5">
        <f t="shared" si="6"/>
        <v>16369.080939808417</v>
      </c>
      <c r="AJ5">
        <f t="shared" si="7"/>
        <v>-8933.2984310899046</v>
      </c>
      <c r="AK5">
        <f>H5*SUM(AB5, AE5:AF5)</f>
        <v>2475.6437271720947</v>
      </c>
      <c r="AL5">
        <f t="shared" si="8"/>
        <v>9911.4262358906071</v>
      </c>
      <c r="AN5">
        <f t="shared" si="9"/>
        <v>16940.746092167239</v>
      </c>
      <c r="AO5">
        <f t="shared" si="9"/>
        <v>-847.03730460836186</v>
      </c>
      <c r="AP5">
        <f t="shared" si="9"/>
        <v>-10.342673979788554</v>
      </c>
      <c r="AQ5">
        <f t="shared" si="9"/>
        <v>-2193.2130998002672</v>
      </c>
      <c r="AR5">
        <f t="shared" si="9"/>
        <v>13890.153013778821</v>
      </c>
      <c r="AS5">
        <f t="shared" si="9"/>
        <v>-7580.4428227747121</v>
      </c>
      <c r="AT5">
        <f t="shared" si="9"/>
        <v>2100.7331019052663</v>
      </c>
      <c r="AU5">
        <f t="shared" si="9"/>
        <v>8410.4432929093764</v>
      </c>
      <c r="AW5">
        <v>2</v>
      </c>
      <c r="AX5">
        <f>(R5*SUMPRODUCT(K6:$K$23, X6:$X$23)-$AZ$3*SUMPRODUCT(K5:$K$22, W6:$W$23))/Z5</f>
        <v>19380.914896765149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20474.330580844598</v>
      </c>
      <c r="P6">
        <f t="shared" si="22"/>
        <v>1023.7165290422299</v>
      </c>
      <c r="Q6" s="4">
        <f t="shared" si="23"/>
        <v>12.5</v>
      </c>
      <c r="R6">
        <f t="shared" si="0"/>
        <v>1000000</v>
      </c>
      <c r="S6">
        <f t="shared" si="1"/>
        <v>27926.864364715035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18897.935521128893</v>
      </c>
      <c r="AC6">
        <f t="shared" si="2"/>
        <v>26882.303169015242</v>
      </c>
      <c r="AE6">
        <f t="shared" si="3"/>
        <v>19708.519892133641</v>
      </c>
      <c r="AF6">
        <f t="shared" si="4"/>
        <v>-985.42599460668214</v>
      </c>
      <c r="AG6">
        <f t="shared" si="4"/>
        <v>-12.032456820940318</v>
      </c>
      <c r="AH6">
        <f t="shared" si="5"/>
        <v>-2732.2979615780905</v>
      </c>
      <c r="AI6">
        <f t="shared" si="6"/>
        <v>15978.763479127931</v>
      </c>
      <c r="AJ6">
        <f t="shared" si="7"/>
        <v>-7984.367647886349</v>
      </c>
      <c r="AK6">
        <f>H6*SUM(AB6, AE6:AF6)</f>
        <v>3219.3067294132188</v>
      </c>
      <c r="AL6">
        <f t="shared" si="8"/>
        <v>11213.702560654801</v>
      </c>
      <c r="AN6">
        <f t="shared" si="9"/>
        <v>15405.582027060214</v>
      </c>
      <c r="AO6">
        <f t="shared" si="9"/>
        <v>-770.27910135301079</v>
      </c>
      <c r="AP6">
        <f t="shared" si="9"/>
        <v>-9.405424737960292</v>
      </c>
      <c r="AQ6">
        <f t="shared" si="9"/>
        <v>-2135.7585754707707</v>
      </c>
      <c r="AR6">
        <f t="shared" si="9"/>
        <v>12490.138925498475</v>
      </c>
      <c r="AS6">
        <f t="shared" si="9"/>
        <v>-6241.1500917841176</v>
      </c>
      <c r="AT6">
        <f t="shared" si="9"/>
        <v>2516.4392943600751</v>
      </c>
      <c r="AU6">
        <f t="shared" si="9"/>
        <v>8765.4281280744326</v>
      </c>
      <c r="AW6">
        <v>3</v>
      </c>
      <c r="AX6">
        <f>(R6*SUMPRODUCT(K7:$K$23, X7:$X$23)-$AZ$3*SUMPRODUCT(K6:$K$22, W7:$W$23))/Z6</f>
        <v>27926.864364715035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20474.330580844598</v>
      </c>
      <c r="P7">
        <f t="shared" si="22"/>
        <v>1023.7165290422299</v>
      </c>
      <c r="Q7" s="4">
        <f t="shared" si="23"/>
        <v>12.5</v>
      </c>
      <c r="R7">
        <f t="shared" si="0"/>
        <v>1000000</v>
      </c>
      <c r="S7">
        <f t="shared" si="1"/>
        <v>35782.944180971543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26882.303169015242</v>
      </c>
      <c r="AC7">
        <f t="shared" si="2"/>
        <v>33996.277239139134</v>
      </c>
      <c r="AE7">
        <f t="shared" si="3"/>
        <v>19452.033214257415</v>
      </c>
      <c r="AF7">
        <f t="shared" si="4"/>
        <v>-972.60166071287085</v>
      </c>
      <c r="AG7">
        <f t="shared" si="4"/>
        <v>-11.875866427872602</v>
      </c>
      <c r="AH7">
        <f t="shared" si="5"/>
        <v>-2901.26598866513</v>
      </c>
      <c r="AI7">
        <f t="shared" si="6"/>
        <v>15566.289698451543</v>
      </c>
      <c r="AJ7">
        <f t="shared" si="7"/>
        <v>-7113.9740701238916</v>
      </c>
      <c r="AK7">
        <f>H7*SUM(AB7, AE7:AF7)</f>
        <v>3881.6943636788869</v>
      </c>
      <c r="AL7">
        <f t="shared" si="8"/>
        <v>12334.009992006539</v>
      </c>
      <c r="AN7">
        <f t="shared" si="9"/>
        <v>14006.527234084939</v>
      </c>
      <c r="AO7">
        <f t="shared" si="9"/>
        <v>-700.32636170424701</v>
      </c>
      <c r="AP7">
        <f t="shared" si="9"/>
        <v>-8.5512730066918436</v>
      </c>
      <c r="AQ7">
        <f t="shared" si="9"/>
        <v>-2089.0701057295009</v>
      </c>
      <c r="AR7">
        <f t="shared" si="9"/>
        <v>11208.579493644498</v>
      </c>
      <c r="AS7">
        <f t="shared" si="9"/>
        <v>-5122.4502065281004</v>
      </c>
      <c r="AT7">
        <f t="shared" si="9"/>
        <v>2795.0321295674325</v>
      </c>
      <c r="AU7">
        <f t="shared" si="9"/>
        <v>8881.1614166838317</v>
      </c>
      <c r="AW7">
        <v>4</v>
      </c>
      <c r="AX7">
        <f>(R7*SUMPRODUCT(K8:$K$23, X8:$X$23)-$AZ$3*SUMPRODUCT(K7:$K$22, W8:$W$23))/Z7</f>
        <v>35782.944180971543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20474.330580844598</v>
      </c>
      <c r="P8">
        <f t="shared" si="22"/>
        <v>1023.7165290422299</v>
      </c>
      <c r="Q8" s="4">
        <f t="shared" si="23"/>
        <v>12.5</v>
      </c>
      <c r="R8">
        <f t="shared" si="0"/>
        <v>1000000</v>
      </c>
      <c r="S8">
        <f t="shared" si="1"/>
        <v>42091.839863227447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33996.277239139134</v>
      </c>
      <c r="AC8">
        <f t="shared" si="2"/>
        <v>39402.349991819981</v>
      </c>
      <c r="AE8">
        <f t="shared" si="3"/>
        <v>19166.107778041049</v>
      </c>
      <c r="AF8">
        <f t="shared" si="4"/>
        <v>-958.30538890205241</v>
      </c>
      <c r="AG8">
        <f t="shared" si="4"/>
        <v>-11.701303067249302</v>
      </c>
      <c r="AH8">
        <f t="shared" si="5"/>
        <v>-4464.3757075658687</v>
      </c>
      <c r="AI8">
        <f t="shared" si="6"/>
        <v>13731.725378505878</v>
      </c>
      <c r="AJ8">
        <f t="shared" si="7"/>
        <v>-5406.0727526808478</v>
      </c>
      <c r="AK8">
        <f t="shared" ref="AK8:AK23" si="24">H8*SUM(AB8:AB8, AE8:AF8)</f>
        <v>4467.2075019510166</v>
      </c>
      <c r="AL8">
        <f t="shared" si="8"/>
        <v>12792.860127776046</v>
      </c>
      <c r="AN8">
        <f t="shared" si="9"/>
        <v>12712.786706244384</v>
      </c>
      <c r="AO8">
        <f t="shared" si="9"/>
        <v>-635.63933531221915</v>
      </c>
      <c r="AP8">
        <f t="shared" si="9"/>
        <v>-7.7614178007230112</v>
      </c>
      <c r="AQ8">
        <f t="shared" si="9"/>
        <v>-2961.1988414177949</v>
      </c>
      <c r="AR8">
        <f t="shared" si="9"/>
        <v>9108.187111713647</v>
      </c>
      <c r="AS8">
        <f t="shared" si="9"/>
        <v>-3585.8219425235598</v>
      </c>
      <c r="AT8">
        <f t="shared" si="9"/>
        <v>2963.0771569543258</v>
      </c>
      <c r="AU8">
        <f t="shared" si="9"/>
        <v>8485.4423261444117</v>
      </c>
      <c r="AW8">
        <v>5</v>
      </c>
      <c r="AX8">
        <f>(R8*SUMPRODUCT(K9:$K$23, X9:$X$23)-$AZ$3*SUMPRODUCT(K8:$K$22, W9:$W$23))/Z8</f>
        <v>42091.839863227447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20474.330580844598</v>
      </c>
      <c r="P9">
        <f t="shared" si="22"/>
        <v>1023.7165290422299</v>
      </c>
      <c r="Q9" s="4">
        <f t="shared" si="23"/>
        <v>12.5</v>
      </c>
      <c r="R9">
        <f t="shared" si="0"/>
        <v>1000000</v>
      </c>
      <c r="S9">
        <f t="shared" si="1"/>
        <v>46980.602978821145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39402.349991819981</v>
      </c>
      <c r="AC9">
        <f t="shared" si="2"/>
        <v>43250.937699297836</v>
      </c>
      <c r="AE9">
        <f t="shared" si="3"/>
        <v>18848.927860422245</v>
      </c>
      <c r="AF9">
        <f t="shared" si="4"/>
        <v>-942.44639302111227</v>
      </c>
      <c r="AG9">
        <f t="shared" si="4"/>
        <v>-11.507658202789393</v>
      </c>
      <c r="AH9">
        <f t="shared" si="5"/>
        <v>-6130.5467029932543</v>
      </c>
      <c r="AI9">
        <f t="shared" si="6"/>
        <v>11764.427106205087</v>
      </c>
      <c r="AJ9">
        <f t="shared" si="7"/>
        <v>-3848.5877074778546</v>
      </c>
      <c r="AK9">
        <f t="shared" si="24"/>
        <v>4904.0313256284699</v>
      </c>
      <c r="AL9">
        <f t="shared" si="8"/>
        <v>12819.870724355702</v>
      </c>
      <c r="AN9">
        <f t="shared" si="9"/>
        <v>11516.880316591385</v>
      </c>
      <c r="AO9">
        <f t="shared" si="9"/>
        <v>-575.84401582956923</v>
      </c>
      <c r="AP9">
        <f t="shared" si="9"/>
        <v>-7.0312923486777903</v>
      </c>
      <c r="AQ9">
        <f t="shared" si="9"/>
        <v>-3745.82433422638</v>
      </c>
      <c r="AR9">
        <f t="shared" si="9"/>
        <v>7188.1806741867567</v>
      </c>
      <c r="AS9">
        <f t="shared" si="9"/>
        <v>-2351.5249431239718</v>
      </c>
      <c r="AT9">
        <f t="shared" si="9"/>
        <v>2996.4113749233088</v>
      </c>
      <c r="AU9">
        <f t="shared" si="9"/>
        <v>7833.0671059860933</v>
      </c>
      <c r="AW9">
        <v>6</v>
      </c>
      <c r="AX9">
        <f>(R9*SUMPRODUCT(K10:$K$23, X10:$X$23)-$AZ$3*SUMPRODUCT(K9:$K$22, W10:$W$23))/Z9</f>
        <v>46980.602978821145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20474.330580844598</v>
      </c>
      <c r="P10">
        <f t="shared" si="22"/>
        <v>1023.7165290422299</v>
      </c>
      <c r="Q10" s="4">
        <f t="shared" si="23"/>
        <v>12.5</v>
      </c>
      <c r="R10">
        <f t="shared" si="0"/>
        <v>1000000</v>
      </c>
      <c r="S10">
        <f t="shared" si="1"/>
        <v>50587.635298316171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43250.937699297836</v>
      </c>
      <c r="AC10">
        <f t="shared" si="2"/>
        <v>45708.412377300694</v>
      </c>
      <c r="AE10">
        <f t="shared" si="3"/>
        <v>18499.562982529318</v>
      </c>
      <c r="AF10">
        <f t="shared" si="4"/>
        <v>-924.97814912646595</v>
      </c>
      <c r="AG10">
        <f t="shared" si="4"/>
        <v>-11.294363758000692</v>
      </c>
      <c r="AH10">
        <f t="shared" si="5"/>
        <v>-7857.4290208645971</v>
      </c>
      <c r="AI10">
        <f t="shared" si="6"/>
        <v>9705.8614487802552</v>
      </c>
      <c r="AJ10">
        <f t="shared" si="7"/>
        <v>-2457.4746780028581</v>
      </c>
      <c r="AK10">
        <f t="shared" si="24"/>
        <v>5204.9616141682636</v>
      </c>
      <c r="AL10">
        <f t="shared" si="8"/>
        <v>12453.348384945661</v>
      </c>
      <c r="AN10">
        <f t="shared" si="9"/>
        <v>10412.404649275557</v>
      </c>
      <c r="AO10">
        <f t="shared" si="9"/>
        <v>-520.62023246377782</v>
      </c>
      <c r="AP10">
        <f t="shared" si="9"/>
        <v>-6.3569872334539284</v>
      </c>
      <c r="AQ10">
        <f t="shared" si="9"/>
        <v>-4422.522334471776</v>
      </c>
      <c r="AR10">
        <f t="shared" si="9"/>
        <v>5462.9050951065492</v>
      </c>
      <c r="AS10">
        <f t="shared" si="9"/>
        <v>-1383.1797425095394</v>
      </c>
      <c r="AT10">
        <f t="shared" si="9"/>
        <v>2929.5917185637518</v>
      </c>
      <c r="AU10">
        <f t="shared" si="9"/>
        <v>7009.3170711607618</v>
      </c>
      <c r="AW10">
        <v>7</v>
      </c>
      <c r="AX10">
        <f>(R10*SUMPRODUCT(K11:$K$23, X11:$X$23)-$AZ$3*SUMPRODUCT(K10:$K$22, W11:$W$23))/Z10</f>
        <v>50587.635298316171</v>
      </c>
    </row>
    <row r="11" spans="1:52" x14ac:dyDescent="0.25">
      <c r="A11" t="s">
        <v>33</v>
      </c>
      <c r="C11" s="7">
        <f>AU25</f>
        <v>44564.920251407872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20474.330580844598</v>
      </c>
      <c r="P11">
        <f t="shared" si="22"/>
        <v>1023.7165290422299</v>
      </c>
      <c r="Q11" s="4">
        <f t="shared" si="23"/>
        <v>12.5</v>
      </c>
      <c r="R11">
        <f t="shared" si="0"/>
        <v>1000000</v>
      </c>
      <c r="S11">
        <f t="shared" si="1"/>
        <v>52964.130507384478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45708.412377300694</v>
      </c>
      <c r="AC11">
        <f t="shared" si="2"/>
        <v>46859.289112876053</v>
      </c>
      <c r="AE11">
        <f t="shared" si="3"/>
        <v>18114.383581670074</v>
      </c>
      <c r="AF11">
        <f t="shared" si="4"/>
        <v>-905.71917908350372</v>
      </c>
      <c r="AG11">
        <f t="shared" si="4"/>
        <v>-11.059203810195358</v>
      </c>
      <c r="AH11">
        <f t="shared" si="5"/>
        <v>-9777.3048180260394</v>
      </c>
      <c r="AI11">
        <f t="shared" si="6"/>
        <v>7420.3003807503355</v>
      </c>
      <c r="AJ11">
        <f t="shared" si="7"/>
        <v>-1150.8767355753589</v>
      </c>
      <c r="AK11">
        <f t="shared" si="24"/>
        <v>5383.9400942085131</v>
      </c>
      <c r="AL11">
        <f t="shared" si="8"/>
        <v>11653.363739383491</v>
      </c>
      <c r="AN11">
        <f t="shared" si="9"/>
        <v>9391.9223893698345</v>
      </c>
      <c r="AO11">
        <f t="shared" si="9"/>
        <v>-469.59611946849174</v>
      </c>
      <c r="AP11">
        <f t="shared" si="9"/>
        <v>-5.7339618212943808</v>
      </c>
      <c r="AQ11">
        <f t="shared" si="9"/>
        <v>-5069.3244743383184</v>
      </c>
      <c r="AR11">
        <f t="shared" si="9"/>
        <v>3847.2678337417301</v>
      </c>
      <c r="AS11">
        <f t="shared" si="9"/>
        <v>-596.70509523672888</v>
      </c>
      <c r="AT11">
        <f t="shared" si="9"/>
        <v>2791.458361574616</v>
      </c>
      <c r="AU11">
        <f t="shared" si="9"/>
        <v>6042.021100079618</v>
      </c>
      <c r="AW11">
        <v>8</v>
      </c>
      <c r="AX11">
        <f>(R11*SUMPRODUCT(K12:$K$23, X12:$X$23)-$AZ$3*SUMPRODUCT(K11:$K$22, W12:$W$23))/Z11</f>
        <v>52964.130507384478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20474.330580844598</v>
      </c>
      <c r="P12">
        <f t="shared" si="22"/>
        <v>1023.7165290422299</v>
      </c>
      <c r="Q12" s="4">
        <f t="shared" si="23"/>
        <v>12.5</v>
      </c>
      <c r="R12">
        <f t="shared" si="0"/>
        <v>1000000</v>
      </c>
      <c r="S12">
        <f t="shared" si="1"/>
        <v>54163.386727461766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46859.289112876053</v>
      </c>
      <c r="AC12">
        <f t="shared" si="2"/>
        <v>46797.877099986341</v>
      </c>
      <c r="AE12">
        <f t="shared" si="3"/>
        <v>17690.090375036616</v>
      </c>
      <c r="AF12">
        <f t="shared" si="4"/>
        <v>-884.50451875183091</v>
      </c>
      <c r="AG12">
        <f t="shared" si="4"/>
        <v>-10.800164079349154</v>
      </c>
      <c r="AH12">
        <f t="shared" si="5"/>
        <v>-11875.815419540184</v>
      </c>
      <c r="AI12">
        <f t="shared" si="6"/>
        <v>4918.970272665254</v>
      </c>
      <c r="AJ12">
        <f t="shared" si="7"/>
        <v>61.412012889712059</v>
      </c>
      <c r="AK12">
        <f t="shared" si="24"/>
        <v>5447.9306808610309</v>
      </c>
      <c r="AL12">
        <f t="shared" si="8"/>
        <v>10428.312966415997</v>
      </c>
      <c r="AN12">
        <f t="shared" si="9"/>
        <v>8448.942484923733</v>
      </c>
      <c r="AO12">
        <f t="shared" si="9"/>
        <v>-422.44712424618666</v>
      </c>
      <c r="AP12">
        <f t="shared" si="9"/>
        <v>-5.1582531914550156</v>
      </c>
      <c r="AQ12">
        <f t="shared" si="9"/>
        <v>-5671.9937159200481</v>
      </c>
      <c r="AR12">
        <f t="shared" si="9"/>
        <v>2349.343391566043</v>
      </c>
      <c r="AS12">
        <f t="shared" si="9"/>
        <v>29.330916563364255</v>
      </c>
      <c r="AT12">
        <f t="shared" si="9"/>
        <v>2601.9795268768357</v>
      </c>
      <c r="AU12">
        <f t="shared" si="9"/>
        <v>4980.6538350062428</v>
      </c>
      <c r="AW12">
        <v>9</v>
      </c>
      <c r="AX12">
        <f>(R12*SUMPRODUCT(K13:$K$23, X13:$X$23)-$AZ$3*SUMPRODUCT(K12:$K$22, W13:$W$23))/Z12</f>
        <v>54163.386727461766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20474.330580844598</v>
      </c>
      <c r="P13">
        <f t="shared" si="22"/>
        <v>1023.7165290422299</v>
      </c>
      <c r="Q13" s="4">
        <f t="shared" si="23"/>
        <v>12.5</v>
      </c>
      <c r="R13">
        <f t="shared" si="0"/>
        <v>1000000</v>
      </c>
      <c r="S13">
        <f t="shared" si="1"/>
        <v>54259.152106357462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46797.877099986341</v>
      </c>
      <c r="AC13">
        <f t="shared" si="2"/>
        <v>45647.471825275556</v>
      </c>
      <c r="AE13">
        <f t="shared" si="3"/>
        <v>17224.770237811656</v>
      </c>
      <c r="AF13">
        <f t="shared" si="4"/>
        <v>-861.23851189058269</v>
      </c>
      <c r="AG13">
        <f t="shared" si="4"/>
        <v>-10.516076563405953</v>
      </c>
      <c r="AH13">
        <f t="shared" si="5"/>
        <v>-14086.870011976687</v>
      </c>
      <c r="AI13">
        <f t="shared" si="6"/>
        <v>2266.1456373809797</v>
      </c>
      <c r="AJ13">
        <f t="shared" si="7"/>
        <v>1150.4052747107853</v>
      </c>
      <c r="AK13">
        <f t="shared" si="24"/>
        <v>5404.8480760505499</v>
      </c>
      <c r="AL13">
        <f t="shared" si="8"/>
        <v>8821.3989881423149</v>
      </c>
      <c r="AN13">
        <f t="shared" si="9"/>
        <v>7578.2182128871236</v>
      </c>
      <c r="AO13">
        <f t="shared" si="9"/>
        <v>-378.91091064435614</v>
      </c>
      <c r="AP13">
        <f t="shared" si="9"/>
        <v>-4.6266581115826337</v>
      </c>
      <c r="AQ13">
        <f t="shared" si="9"/>
        <v>-6197.6661176583457</v>
      </c>
      <c r="AR13">
        <f t="shared" si="9"/>
        <v>997.01452647283907</v>
      </c>
      <c r="AS13">
        <f t="shared" si="9"/>
        <v>506.13285893805227</v>
      </c>
      <c r="AT13">
        <f t="shared" si="9"/>
        <v>2377.9195636468421</v>
      </c>
      <c r="AU13">
        <f t="shared" si="9"/>
        <v>3881.0669490577334</v>
      </c>
      <c r="AW13">
        <v>10</v>
      </c>
      <c r="AX13">
        <f>(R13*SUMPRODUCT(K14:$K$23, X14:$X$23)-$AZ$3*SUMPRODUCT(K13:$K$22, W14:$W$23))/Z13</f>
        <v>54259.152106357462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20474.330580844598</v>
      </c>
      <c r="P14">
        <f t="shared" si="22"/>
        <v>1023.7165290422299</v>
      </c>
      <c r="Q14" s="4">
        <f t="shared" si="23"/>
        <v>12.5</v>
      </c>
      <c r="R14">
        <f t="shared" si="0"/>
        <v>1000000</v>
      </c>
      <c r="S14">
        <f t="shared" si="1"/>
        <v>53282.445726455298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45647.471825275556</v>
      </c>
      <c r="AC14">
        <f t="shared" si="2"/>
        <v>43500.014962301306</v>
      </c>
      <c r="AE14">
        <f t="shared" si="3"/>
        <v>16715.330433258136</v>
      </c>
      <c r="AF14">
        <f t="shared" si="4"/>
        <v>-835.76652166290683</v>
      </c>
      <c r="AG14">
        <f t="shared" si="4"/>
        <v>-10.205053082966659</v>
      </c>
      <c r="AH14">
        <f t="shared" si="5"/>
        <v>-16469.017184418793</v>
      </c>
      <c r="AI14">
        <f t="shared" si="6"/>
        <v>-599.6583259065319</v>
      </c>
      <c r="AJ14">
        <f t="shared" si="7"/>
        <v>2147.4568629742498</v>
      </c>
      <c r="AK14">
        <f t="shared" si="24"/>
        <v>5264.991502075507</v>
      </c>
      <c r="AL14">
        <f t="shared" si="8"/>
        <v>6812.7900391432249</v>
      </c>
      <c r="AN14">
        <f t="shared" si="9"/>
        <v>6774.386987710418</v>
      </c>
      <c r="AO14">
        <f t="shared" si="9"/>
        <v>-338.7193493855209</v>
      </c>
      <c r="AP14">
        <f t="shared" si="9"/>
        <v>-4.1359026128846974</v>
      </c>
      <c r="AQ14">
        <f t="shared" si="9"/>
        <v>-6674.5611856121295</v>
      </c>
      <c r="AR14">
        <f t="shared" si="9"/>
        <v>-243.02944990011781</v>
      </c>
      <c r="AS14">
        <f t="shared" si="9"/>
        <v>870.32104374418691</v>
      </c>
      <c r="AT14">
        <f t="shared" si="9"/>
        <v>2133.7950849658464</v>
      </c>
      <c r="AU14">
        <f t="shared" si="9"/>
        <v>2761.0866788099156</v>
      </c>
      <c r="AW14">
        <v>11</v>
      </c>
      <c r="AX14">
        <f>(R14*SUMPRODUCT(K15:$K$23, X15:$X$23)-$AZ$3*SUMPRODUCT(K14:$K$22, W15:$W$23))/Z14</f>
        <v>53282.445726455298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20474.330580844598</v>
      </c>
      <c r="P15">
        <f t="shared" si="22"/>
        <v>1023.7165290422299</v>
      </c>
      <c r="Q15" s="4">
        <f t="shared" si="23"/>
        <v>12.5</v>
      </c>
      <c r="R15">
        <f t="shared" si="0"/>
        <v>1000000</v>
      </c>
      <c r="S15">
        <f t="shared" si="1"/>
        <v>51252.977013534626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43500.014962301306</v>
      </c>
      <c r="AC15">
        <f t="shared" si="2"/>
        <v>40450.482588887113</v>
      </c>
      <c r="AE15">
        <f t="shared" si="3"/>
        <v>16158.994090448004</v>
      </c>
      <c r="AF15">
        <f t="shared" si="4"/>
        <v>-807.94970452240022</v>
      </c>
      <c r="AG15">
        <f t="shared" si="4"/>
        <v>-9.8653983012062785</v>
      </c>
      <c r="AH15">
        <f t="shared" si="5"/>
        <v>-19008.340074457017</v>
      </c>
      <c r="AI15">
        <f t="shared" si="6"/>
        <v>-3667.1610868326188</v>
      </c>
      <c r="AJ15">
        <f t="shared" si="7"/>
        <v>3049.532373414193</v>
      </c>
      <c r="AK15">
        <f t="shared" si="24"/>
        <v>5036.0028505464734</v>
      </c>
      <c r="AL15">
        <f t="shared" si="8"/>
        <v>4418.3741371280476</v>
      </c>
      <c r="AN15">
        <f t="shared" si="9"/>
        <v>6032.6860545394065</v>
      </c>
      <c r="AO15">
        <f t="shared" si="9"/>
        <v>-301.6343027269703</v>
      </c>
      <c r="AP15">
        <f t="shared" si="9"/>
        <v>-3.6830789355473939</v>
      </c>
      <c r="AQ15">
        <f t="shared" si="9"/>
        <v>-7096.4409941151325</v>
      </c>
      <c r="AR15">
        <f t="shared" si="9"/>
        <v>-1369.0723212382438</v>
      </c>
      <c r="AS15">
        <f t="shared" si="9"/>
        <v>1138.4911287786856</v>
      </c>
      <c r="AT15">
        <f t="shared" si="9"/>
        <v>1880.10614999056</v>
      </c>
      <c r="AU15">
        <f t="shared" si="9"/>
        <v>1649.524957531002</v>
      </c>
      <c r="AW15">
        <v>12</v>
      </c>
      <c r="AX15">
        <f>(R15*SUMPRODUCT(K16:$K$23, X16:$X$23)-$AZ$3*SUMPRODUCT(K15:$K$22, W16:$W$23))/Z15</f>
        <v>51252.977013534626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20474.330580844598</v>
      </c>
      <c r="P16">
        <f t="shared" si="22"/>
        <v>1023.7165290422299</v>
      </c>
      <c r="Q16" s="4">
        <f t="shared" si="23"/>
        <v>12.5</v>
      </c>
      <c r="R16">
        <f t="shared" si="0"/>
        <v>1000000</v>
      </c>
      <c r="S16">
        <f t="shared" si="1"/>
        <v>48275.967737561368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40450.482588887113</v>
      </c>
      <c r="AC16">
        <f t="shared" si="2"/>
        <v>36685.520485391491</v>
      </c>
      <c r="AE16">
        <f t="shared" si="3"/>
        <v>15558.703618981952</v>
      </c>
      <c r="AF16">
        <f t="shared" si="4"/>
        <v>-777.93518094909757</v>
      </c>
      <c r="AG16">
        <f t="shared" si="4"/>
        <v>-9.4989086197147667</v>
      </c>
      <c r="AH16">
        <f t="shared" si="5"/>
        <v>-21426.855878355938</v>
      </c>
      <c r="AI16">
        <f t="shared" si="6"/>
        <v>-6655.5863489427993</v>
      </c>
      <c r="AJ16">
        <f t="shared" si="7"/>
        <v>3764.9621034956217</v>
      </c>
      <c r="AK16">
        <f t="shared" si="24"/>
        <v>4726.2486128755954</v>
      </c>
      <c r="AL16">
        <f t="shared" si="8"/>
        <v>1835.6243674284178</v>
      </c>
      <c r="AN16">
        <f t="shared" si="9"/>
        <v>5350.7070929420825</v>
      </c>
      <c r="AO16">
        <f t="shared" si="9"/>
        <v>-267.53535464710416</v>
      </c>
      <c r="AP16">
        <f t="shared" si="9"/>
        <v>-3.2667167504050809</v>
      </c>
      <c r="AQ16">
        <f t="shared" si="9"/>
        <v>-7368.7906483347915</v>
      </c>
      <c r="AR16">
        <f t="shared" si="9"/>
        <v>-2288.8856267902179</v>
      </c>
      <c r="AS16">
        <f t="shared" si="9"/>
        <v>1294.7871445571197</v>
      </c>
      <c r="AT16">
        <f t="shared" si="9"/>
        <v>1625.3778332192333</v>
      </c>
      <c r="AU16">
        <f t="shared" si="9"/>
        <v>631.27935098613523</v>
      </c>
      <c r="AW16">
        <v>13</v>
      </c>
      <c r="AX16">
        <f>(R16*SUMPRODUCT(K17:$K$23, X17:$X$23)-$AZ$3*SUMPRODUCT(K16:$K$22, W17:$W$23))/Z16</f>
        <v>48275.967737561368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20474.330580844598</v>
      </c>
      <c r="P17">
        <f t="shared" si="22"/>
        <v>1023.7165290422299</v>
      </c>
      <c r="Q17" s="4">
        <f t="shared" si="23"/>
        <v>12.5</v>
      </c>
      <c r="R17">
        <f t="shared" si="0"/>
        <v>1000000</v>
      </c>
      <c r="S17">
        <f t="shared" si="1"/>
        <v>44404.282013289579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36685.520485391491</v>
      </c>
      <c r="AC17">
        <f t="shared" si="2"/>
        <v>32350.248295221765</v>
      </c>
      <c r="AE17">
        <f t="shared" si="3"/>
        <v>14916.346981368662</v>
      </c>
      <c r="AF17">
        <f t="shared" si="4"/>
        <v>-745.81734906843315</v>
      </c>
      <c r="AG17">
        <f t="shared" si="4"/>
        <v>-9.1067366784412229</v>
      </c>
      <c r="AH17">
        <f t="shared" si="5"/>
        <v>-23774.628406111697</v>
      </c>
      <c r="AI17">
        <f t="shared" si="6"/>
        <v>-9613.2055104899082</v>
      </c>
      <c r="AJ17">
        <f t="shared" si="7"/>
        <v>4335.2721901697259</v>
      </c>
      <c r="AK17">
        <f t="shared" si="24"/>
        <v>4351.8539206711157</v>
      </c>
      <c r="AL17">
        <f t="shared" si="8"/>
        <v>-926.07939964906654</v>
      </c>
      <c r="AN17">
        <f t="shared" si="9"/>
        <v>4725.4330435041393</v>
      </c>
      <c r="AO17">
        <f t="shared" si="9"/>
        <v>-236.27165217520698</v>
      </c>
      <c r="AP17">
        <f t="shared" si="9"/>
        <v>-2.8849740806209598</v>
      </c>
      <c r="AQ17">
        <f t="shared" si="9"/>
        <v>-7531.6975937605885</v>
      </c>
      <c r="AR17">
        <f t="shared" si="9"/>
        <v>-3045.4211765122764</v>
      </c>
      <c r="AS17">
        <f t="shared" si="9"/>
        <v>1373.3951406199369</v>
      </c>
      <c r="AT17">
        <f t="shared" si="9"/>
        <v>1378.6481598295072</v>
      </c>
      <c r="AU17">
        <f t="shared" si="9"/>
        <v>-293.37787606283206</v>
      </c>
      <c r="AW17">
        <v>14</v>
      </c>
      <c r="AX17">
        <f>(R17*SUMPRODUCT(K18:$K$23, X18:$X$23)-$AZ$3*SUMPRODUCT(K17:$K$22, W18:$W$23))/Z17</f>
        <v>44404.282013289579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20474.330580844598</v>
      </c>
      <c r="P18">
        <f t="shared" si="22"/>
        <v>1023.7165290422299</v>
      </c>
      <c r="Q18" s="4">
        <f t="shared" si="23"/>
        <v>12.5</v>
      </c>
      <c r="R18">
        <f t="shared" si="0"/>
        <v>1000000</v>
      </c>
      <c r="S18">
        <f t="shared" si="1"/>
        <v>39635.962866061724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32350.248295221765</v>
      </c>
      <c r="AC18">
        <f t="shared" si="2"/>
        <v>27552.535116101441</v>
      </c>
      <c r="AE18">
        <f t="shared" si="3"/>
        <v>14232.521970354797</v>
      </c>
      <c r="AF18">
        <f t="shared" si="4"/>
        <v>-711.62609851773982</v>
      </c>
      <c r="AG18">
        <f t="shared" si="4"/>
        <v>-8.6892474421547625</v>
      </c>
      <c r="AH18">
        <f t="shared" si="5"/>
        <v>-26113.749560163775</v>
      </c>
      <c r="AI18">
        <f t="shared" si="6"/>
        <v>-12601.542935768872</v>
      </c>
      <c r="AJ18">
        <f t="shared" si="7"/>
        <v>4797.7131791203246</v>
      </c>
      <c r="AK18">
        <f t="shared" si="24"/>
        <v>3925.2855486635576</v>
      </c>
      <c r="AL18">
        <f t="shared" si="8"/>
        <v>-3878.5442079849895</v>
      </c>
      <c r="AN18">
        <f t="shared" si="9"/>
        <v>4153.386685597764</v>
      </c>
      <c r="AO18">
        <f t="shared" si="9"/>
        <v>-207.6693342798882</v>
      </c>
      <c r="AP18">
        <f t="shared" si="9"/>
        <v>-2.5357280114713463</v>
      </c>
      <c r="AQ18">
        <f t="shared" si="9"/>
        <v>-7620.6100338459501</v>
      </c>
      <c r="AR18">
        <f t="shared" si="9"/>
        <v>-3677.428410539545</v>
      </c>
      <c r="AS18">
        <f t="shared" si="9"/>
        <v>1400.0862307454097</v>
      </c>
      <c r="AT18">
        <f t="shared" si="9"/>
        <v>1145.4912045066119</v>
      </c>
      <c r="AU18">
        <f t="shared" si="9"/>
        <v>-1131.8509752875234</v>
      </c>
      <c r="AW18">
        <v>15</v>
      </c>
      <c r="AX18">
        <f>(R18*SUMPRODUCT(K19:$K$23, X19:$X$23)-$AZ$3*SUMPRODUCT(K18:$K$22, W19:$W$23))/Z18</f>
        <v>39635.962866061724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20474.330580844598</v>
      </c>
      <c r="P19">
        <f t="shared" si="22"/>
        <v>1023.7165290422299</v>
      </c>
      <c r="Q19" s="4">
        <f t="shared" si="23"/>
        <v>12.5</v>
      </c>
      <c r="R19">
        <f t="shared" si="0"/>
        <v>1000000</v>
      </c>
      <c r="S19">
        <f t="shared" si="1"/>
        <v>33839.921864152238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27552.535116101441</v>
      </c>
      <c r="AC19">
        <f t="shared" si="2"/>
        <v>22316.816116698301</v>
      </c>
      <c r="AE19">
        <f t="shared" si="3"/>
        <v>13502.450523363477</v>
      </c>
      <c r="AF19">
        <f t="shared" si="4"/>
        <v>-675.12252616817386</v>
      </c>
      <c r="AG19">
        <f t="shared" si="4"/>
        <v>-8.2435238053619919</v>
      </c>
      <c r="AH19">
        <f t="shared" si="5"/>
        <v>-28706.492989697843</v>
      </c>
      <c r="AI19">
        <f t="shared" si="6"/>
        <v>-15887.408516307902</v>
      </c>
      <c r="AJ19">
        <f t="shared" si="7"/>
        <v>5235.7189994031396</v>
      </c>
      <c r="AK19">
        <f t="shared" si="24"/>
        <v>3455.385646331029</v>
      </c>
      <c r="AL19">
        <f t="shared" si="8"/>
        <v>-7196.3038705737326</v>
      </c>
      <c r="AN19">
        <f t="shared" si="9"/>
        <v>3629.7312036173939</v>
      </c>
      <c r="AO19">
        <f t="shared" si="9"/>
        <v>-181.4865601808697</v>
      </c>
      <c r="AP19">
        <f t="shared" si="9"/>
        <v>-2.2160255675302167</v>
      </c>
      <c r="AQ19">
        <f t="shared" si="9"/>
        <v>-7716.8846625904662</v>
      </c>
      <c r="AR19">
        <f t="shared" si="9"/>
        <v>-4270.8560447214722</v>
      </c>
      <c r="AS19">
        <f t="shared" si="9"/>
        <v>1407.4669329558137</v>
      </c>
      <c r="AT19">
        <f t="shared" si="9"/>
        <v>928.87739742631061</v>
      </c>
      <c r="AU19">
        <f t="shared" si="9"/>
        <v>-1934.5117143393477</v>
      </c>
      <c r="AW19">
        <v>16</v>
      </c>
      <c r="AX19">
        <f>(R19*SUMPRODUCT(K20:$K$23, X20:$X$23)-$AZ$3*SUMPRODUCT(K19:$K$22, W20:$W$23))/Z19</f>
        <v>33839.921864152238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20474.330580844598</v>
      </c>
      <c r="P20">
        <f t="shared" si="22"/>
        <v>1023.7165290422299</v>
      </c>
      <c r="Q20" s="4">
        <f t="shared" si="23"/>
        <v>12.5</v>
      </c>
      <c r="R20">
        <f t="shared" si="0"/>
        <v>1000000</v>
      </c>
      <c r="S20">
        <f t="shared" si="1"/>
        <v>27004.233147876181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22316.816116698301</v>
      </c>
      <c r="AC20">
        <f t="shared" si="2"/>
        <v>16791.74235873529</v>
      </c>
      <c r="AE20">
        <f t="shared" si="3"/>
        <v>12731.325573974191</v>
      </c>
      <c r="AF20">
        <f t="shared" si="4"/>
        <v>-636.56627869870954</v>
      </c>
      <c r="AG20">
        <f t="shared" si="4"/>
        <v>-7.772736160837769</v>
      </c>
      <c r="AH20">
        <f t="shared" si="5"/>
        <v>-31068.192517648276</v>
      </c>
      <c r="AI20">
        <f t="shared" si="6"/>
        <v>-18981.205958533632</v>
      </c>
      <c r="AJ20">
        <f t="shared" si="7"/>
        <v>5525.0737579630113</v>
      </c>
      <c r="AK20">
        <f t="shared" si="24"/>
        <v>2944.6673311534209</v>
      </c>
      <c r="AL20">
        <f t="shared" si="8"/>
        <v>-10511.464869417199</v>
      </c>
      <c r="AN20">
        <f t="shared" si="9"/>
        <v>3152.6580038715124</v>
      </c>
      <c r="AO20">
        <f t="shared" si="9"/>
        <v>-157.63290019357561</v>
      </c>
      <c r="AP20">
        <f t="shared" si="9"/>
        <v>-1.924762565144059</v>
      </c>
      <c r="AQ20">
        <f t="shared" si="9"/>
        <v>-7693.4161519529634</v>
      </c>
      <c r="AR20">
        <f t="shared" si="9"/>
        <v>-4700.3158108401703</v>
      </c>
      <c r="AS20">
        <f t="shared" si="9"/>
        <v>1368.1739504510338</v>
      </c>
      <c r="AT20">
        <f t="shared" si="9"/>
        <v>729.18793697943784</v>
      </c>
      <c r="AU20">
        <f t="shared" si="9"/>
        <v>-2602.9539234096987</v>
      </c>
      <c r="AW20">
        <v>17</v>
      </c>
      <c r="AX20">
        <f>(R20*SUMPRODUCT(K21:$K$23, X21:$X$23)-$AZ$3*SUMPRODUCT(K20:$K$22, W21:$W$23))/Z20</f>
        <v>27004.233147876181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20474.330580844598</v>
      </c>
      <c r="P21">
        <f t="shared" si="22"/>
        <v>1023.7165290422299</v>
      </c>
      <c r="Q21" s="4">
        <f t="shared" si="23"/>
        <v>12.5</v>
      </c>
      <c r="R21">
        <f t="shared" si="0"/>
        <v>1000000</v>
      </c>
      <c r="S21">
        <f t="shared" si="1"/>
        <v>19171.665547087556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16791.74235873529</v>
      </c>
      <c r="AC21">
        <f t="shared" si="2"/>
        <v>11171.441911758322</v>
      </c>
      <c r="AE21">
        <f t="shared" si="3"/>
        <v>11930.51246404564</v>
      </c>
      <c r="AF21">
        <f t="shared" si="4"/>
        <v>-596.52562320228196</v>
      </c>
      <c r="AG21">
        <f t="shared" si="4"/>
        <v>-7.2838232835849128</v>
      </c>
      <c r="AH21">
        <f t="shared" si="5"/>
        <v>-32894.841251558304</v>
      </c>
      <c r="AI21">
        <f t="shared" si="6"/>
        <v>-21568.138233998532</v>
      </c>
      <c r="AJ21">
        <f t="shared" si="7"/>
        <v>5620.3004469769676</v>
      </c>
      <c r="AK21">
        <f t="shared" si="24"/>
        <v>2406.7748990663445</v>
      </c>
      <c r="AL21">
        <f t="shared" si="8"/>
        <v>-13541.062887955221</v>
      </c>
      <c r="AN21">
        <f t="shared" si="9"/>
        <v>2721.4709505864098</v>
      </c>
      <c r="AO21">
        <f t="shared" si="9"/>
        <v>-136.07354752932048</v>
      </c>
      <c r="AP21">
        <f t="shared" si="9"/>
        <v>-1.661513999102715</v>
      </c>
      <c r="AQ21">
        <f t="shared" si="9"/>
        <v>-7503.6470696507176</v>
      </c>
      <c r="AR21">
        <f t="shared" si="9"/>
        <v>-4919.9111805927314</v>
      </c>
      <c r="AS21">
        <f t="shared" si="9"/>
        <v>1282.0475604975757</v>
      </c>
      <c r="AT21">
        <f t="shared" si="9"/>
        <v>549.00977574508136</v>
      </c>
      <c r="AU21">
        <f t="shared" si="9"/>
        <v>-3088.8538443500743</v>
      </c>
      <c r="AW21">
        <v>18</v>
      </c>
      <c r="AX21">
        <f>(R21*SUMPRODUCT(K22:$K$23, X22:$X$23)-$AZ$3*SUMPRODUCT(K21:$K$22, W22:$W$23))/Z21</f>
        <v>19171.665547087556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20474.330580844598</v>
      </c>
      <c r="P22">
        <f t="shared" si="22"/>
        <v>1023.7165290422299</v>
      </c>
      <c r="Q22" s="4">
        <f t="shared" si="23"/>
        <v>12.5</v>
      </c>
      <c r="R22">
        <f t="shared" si="0"/>
        <v>1000000</v>
      </c>
      <c r="S22">
        <f t="shared" si="1"/>
        <v>10214.50160035232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11171.441911758322</v>
      </c>
      <c r="AC22">
        <f t="shared" si="2"/>
        <v>5539.7395616384401</v>
      </c>
      <c r="AE22">
        <f t="shared" si="3"/>
        <v>11104.062004636269</v>
      </c>
      <c r="AF22">
        <f t="shared" si="4"/>
        <v>-555.20310023181344</v>
      </c>
      <c r="AG22">
        <f t="shared" si="4"/>
        <v>-6.7792582770844181</v>
      </c>
      <c r="AH22">
        <f t="shared" si="5"/>
        <v>-34538.141893171596</v>
      </c>
      <c r="AI22">
        <f t="shared" si="6"/>
        <v>-23996.062247044225</v>
      </c>
      <c r="AJ22">
        <f t="shared" si="7"/>
        <v>5631.7023501198819</v>
      </c>
      <c r="AK22">
        <f t="shared" si="24"/>
        <v>1858.6495814406812</v>
      </c>
      <c r="AL22">
        <f t="shared" si="8"/>
        <v>-16505.710315483662</v>
      </c>
      <c r="AN22">
        <f t="shared" si="9"/>
        <v>2333.2853232189004</v>
      </c>
      <c r="AO22">
        <f t="shared" si="9"/>
        <v>-116.66426616094502</v>
      </c>
      <c r="AP22">
        <f t="shared" si="9"/>
        <v>-1.4245186881725687</v>
      </c>
      <c r="AQ22">
        <f t="shared" si="9"/>
        <v>-7257.4648391680066</v>
      </c>
      <c r="AR22">
        <f t="shared" si="9"/>
        <v>-5042.2683007982232</v>
      </c>
      <c r="AS22">
        <f t="shared" si="9"/>
        <v>1183.3839213781068</v>
      </c>
      <c r="AT22">
        <f t="shared" si="9"/>
        <v>390.55615751891247</v>
      </c>
      <c r="AU22">
        <f t="shared" si="9"/>
        <v>-3468.3282219012044</v>
      </c>
      <c r="AW22">
        <v>19</v>
      </c>
      <c r="AX22">
        <f>(R22*SUMPRODUCT(K23:$K$23, X23:$X$23)-$AZ$3*SUMPRODUCT(K22:$K$22, W23:$W$23))/Z22</f>
        <v>10214.50160035232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20474.330580844598</v>
      </c>
      <c r="P23">
        <f t="shared" si="22"/>
        <v>1023.7165290422299</v>
      </c>
      <c r="Q23" s="4">
        <f t="shared" si="23"/>
        <v>12.5</v>
      </c>
      <c r="R23">
        <f t="shared" si="0"/>
        <v>1000000</v>
      </c>
      <c r="S23">
        <f t="shared" si="1"/>
        <v>11055.229709283945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5539.7395616384401</v>
      </c>
      <c r="AC23">
        <f t="shared" si="2"/>
        <v>5539.7395616384401</v>
      </c>
      <c r="AE23">
        <f t="shared" si="3"/>
        <v>10259.620297307691</v>
      </c>
      <c r="AF23">
        <f t="shared" si="4"/>
        <v>-512.98101486538451</v>
      </c>
      <c r="AG23">
        <f t="shared" si="4"/>
        <v>-6.2637092436287025</v>
      </c>
      <c r="AH23">
        <f t="shared" si="5"/>
        <v>-35820.516054789732</v>
      </c>
      <c r="AI23">
        <f t="shared" si="6"/>
        <v>-26080.140481591057</v>
      </c>
      <c r="AJ23">
        <f t="shared" si="7"/>
        <v>0</v>
      </c>
      <c r="AK23">
        <f t="shared" si="24"/>
        <v>1308.0860104456776</v>
      </c>
      <c r="AL23">
        <f t="shared" si="8"/>
        <v>-24772.05447114538</v>
      </c>
      <c r="AN23">
        <f t="shared" si="9"/>
        <v>1985.9057169480695</v>
      </c>
      <c r="AO23">
        <f t="shared" si="9"/>
        <v>-99.295285847403477</v>
      </c>
      <c r="AP23">
        <f t="shared" si="9"/>
        <v>-1.2124362925484642</v>
      </c>
      <c r="AQ23">
        <f t="shared" si="9"/>
        <v>-6933.6062696106255</v>
      </c>
      <c r="AR23">
        <f t="shared" si="9"/>
        <v>-5048.2082748025086</v>
      </c>
      <c r="AS23">
        <f t="shared" si="9"/>
        <v>0</v>
      </c>
      <c r="AT23">
        <f t="shared" si="9"/>
        <v>253.19996365611658</v>
      </c>
      <c r="AU23">
        <f t="shared" si="9"/>
        <v>-4795.0083111463928</v>
      </c>
      <c r="AW23">
        <v>20</v>
      </c>
      <c r="AX23">
        <f>(R23*SUMPRODUCT(K$23:$K24, X$23:$X24)-$AZ$3*SUMPRODUCT(K$22:$K23, W$23:$W24))/Z23</f>
        <v>11055.229709283945</v>
      </c>
    </row>
    <row r="25" spans="5:50" x14ac:dyDescent="0.25">
      <c r="AN25" s="8">
        <f t="shared" ref="AN25:AU25" si="25">SUM(AN3:AN23)</f>
        <v>167747.99175598507</v>
      </c>
      <c r="AO25" s="8">
        <f t="shared" si="25"/>
        <v>-23743.147523432712</v>
      </c>
      <c r="AP25" s="8">
        <f t="shared" si="25"/>
        <v>-189.91359973505493</v>
      </c>
      <c r="AQ25" s="8">
        <f t="shared" si="25"/>
        <v>-110150.08609102499</v>
      </c>
      <c r="AR25" s="8">
        <f t="shared" si="25"/>
        <v>33664.844541792358</v>
      </c>
      <c r="AS25" s="8">
        <f t="shared" si="25"/>
        <v>-24186.816182594561</v>
      </c>
      <c r="AT25" s="8">
        <f t="shared" si="25"/>
        <v>35086.891892210071</v>
      </c>
      <c r="AU25" s="9">
        <f t="shared" si="25"/>
        <v>44564.920251407872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76368.01014084385</v>
      </c>
      <c r="K3">
        <v>1</v>
      </c>
      <c r="L3" s="2">
        <v>0</v>
      </c>
      <c r="O3">
        <f>$C$3</f>
        <v>76368.01014084385</v>
      </c>
      <c r="P3">
        <f>O3*B5</f>
        <v>61094.408112675083</v>
      </c>
      <c r="Q3" s="4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76368.01014084385</v>
      </c>
      <c r="AF3">
        <f t="shared" ref="AF3:AG23" si="4">-$Z3*P3</f>
        <v>-61094.408112675083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15173.602028168767</v>
      </c>
      <c r="AJ3">
        <f t="shared" ref="AJ3:AJ23" si="7">AB3-AC3</f>
        <v>0</v>
      </c>
      <c r="AL3">
        <f t="shared" ref="AL3:AL23" si="8">SUM(AI3:AK3)</f>
        <v>15173.602028168767</v>
      </c>
      <c r="AN3">
        <f t="shared" ref="AN3:AU23" si="9">AE3*$K3</f>
        <v>76368.01014084385</v>
      </c>
      <c r="AO3">
        <f t="shared" si="9"/>
        <v>-61094.408112675083</v>
      </c>
      <c r="AP3">
        <f t="shared" si="9"/>
        <v>-100</v>
      </c>
      <c r="AQ3">
        <f t="shared" si="9"/>
        <v>0</v>
      </c>
      <c r="AR3">
        <f t="shared" si="9"/>
        <v>15173.602028168767</v>
      </c>
      <c r="AS3">
        <f t="shared" si="9"/>
        <v>0</v>
      </c>
      <c r="AT3">
        <f t="shared" si="9"/>
        <v>0</v>
      </c>
      <c r="AU3">
        <f t="shared" si="9"/>
        <v>15173.602028168767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43389.957633707651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1000000</v>
      </c>
      <c r="S4">
        <f t="shared" si="1"/>
        <v>26129.885555473335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25357.068060284655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-25357.068060284655</v>
      </c>
      <c r="AK4">
        <f>H4*SUM(AB4, AE4:AF4)</f>
        <v>0</v>
      </c>
      <c r="AL4">
        <f t="shared" si="8"/>
        <v>-44933.068060284655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-18032.889573423046</v>
      </c>
      <c r="AR4">
        <f t="shared" si="9"/>
        <v>-18032.889573423046</v>
      </c>
      <c r="AS4">
        <f t="shared" si="9"/>
        <v>-23358.255426894444</v>
      </c>
      <c r="AT4">
        <f t="shared" si="9"/>
        <v>0</v>
      </c>
      <c r="AU4">
        <f t="shared" si="9"/>
        <v>-41391.14500031749</v>
      </c>
      <c r="AW4">
        <v>1</v>
      </c>
      <c r="AX4">
        <f>(R4*SUMPRODUCT(K5:$K$23, X5:$X$23)-$AZ$3*SUMPRODUCT(K4:$K$22, W5:$W$23))/Z4</f>
        <v>26129.885555473335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76368.01014084385</v>
      </c>
      <c r="P5">
        <f t="shared" ref="P5:P23" si="22">O5*$C$5</f>
        <v>3818.4005070421927</v>
      </c>
      <c r="Q5" s="4">
        <f t="shared" ref="Q5:Q23" si="23">$C$8</f>
        <v>12.5</v>
      </c>
      <c r="R5">
        <f t="shared" si="0"/>
        <v>1000000</v>
      </c>
      <c r="S5">
        <f t="shared" si="1"/>
        <v>47938.049887869565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25357.068060284655</v>
      </c>
      <c r="AC5">
        <f t="shared" si="2"/>
        <v>44971.901172023994</v>
      </c>
      <c r="AE5">
        <f t="shared" si="3"/>
        <v>71642.768381097907</v>
      </c>
      <c r="AF5">
        <f t="shared" si="4"/>
        <v>-3582.1384190548956</v>
      </c>
      <c r="AG5">
        <f t="shared" si="4"/>
        <v>-11.726567225099998</v>
      </c>
      <c r="AH5">
        <f t="shared" si="5"/>
        <v>-22594.381991999999</v>
      </c>
      <c r="AI5">
        <f t="shared" si="6"/>
        <v>45454.521402817918</v>
      </c>
      <c r="AJ5">
        <f t="shared" si="7"/>
        <v>-19614.833111739339</v>
      </c>
      <c r="AK5">
        <f>H5*SUM(AB5, AE5:AF5)</f>
        <v>7993.9392551666233</v>
      </c>
      <c r="AL5">
        <f t="shared" si="8"/>
        <v>33833.627546245203</v>
      </c>
      <c r="AN5">
        <f t="shared" si="9"/>
        <v>60793.212447504222</v>
      </c>
      <c r="AO5">
        <f t="shared" si="9"/>
        <v>-3039.6606223752115</v>
      </c>
      <c r="AP5">
        <f t="shared" si="9"/>
        <v>-9.9506999618335978</v>
      </c>
      <c r="AQ5">
        <f t="shared" si="9"/>
        <v>-19172.696639150585</v>
      </c>
      <c r="AR5">
        <f t="shared" si="9"/>
        <v>38570.904486016596</v>
      </c>
      <c r="AS5">
        <f t="shared" si="9"/>
        <v>-16644.369605333723</v>
      </c>
      <c r="AT5">
        <f t="shared" si="9"/>
        <v>6783.3398738400447</v>
      </c>
      <c r="AU5">
        <f t="shared" si="9"/>
        <v>28709.87475452292</v>
      </c>
      <c r="AW5">
        <v>2</v>
      </c>
      <c r="AX5">
        <f>(R5*SUMPRODUCT(K6:$K$23, X6:$X$23)-$AZ$3*SUMPRODUCT(K5:$K$22, W6:$W$23))/Z5</f>
        <v>47938.049887869565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76368.01014084385</v>
      </c>
      <c r="P6">
        <f t="shared" si="22"/>
        <v>3818.4005070421927</v>
      </c>
      <c r="Q6" s="4">
        <f t="shared" si="23"/>
        <v>12.5</v>
      </c>
      <c r="R6">
        <f t="shared" si="0"/>
        <v>1000000</v>
      </c>
      <c r="S6">
        <f t="shared" si="1"/>
        <v>65986.800160376719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44971.901172023994</v>
      </c>
      <c r="AC6">
        <f t="shared" si="2"/>
        <v>59604.224165879299</v>
      </c>
      <c r="AE6">
        <f t="shared" si="3"/>
        <v>68981.311178508491</v>
      </c>
      <c r="AF6">
        <f t="shared" si="4"/>
        <v>-3449.0655589254247</v>
      </c>
      <c r="AG6">
        <f t="shared" si="4"/>
        <v>-11.290936979254758</v>
      </c>
      <c r="AH6">
        <f t="shared" si="5"/>
        <v>-25469.165887539191</v>
      </c>
      <c r="AI6">
        <f t="shared" si="6"/>
        <v>40051.788795064625</v>
      </c>
      <c r="AJ6">
        <f t="shared" si="7"/>
        <v>-14632.322993855305</v>
      </c>
      <c r="AK6">
        <f>H6*SUM(AB6, AE6:AF6)</f>
        <v>9456.0608492514002</v>
      </c>
      <c r="AL6">
        <f t="shared" si="8"/>
        <v>34875.526650460721</v>
      </c>
      <c r="AN6">
        <f t="shared" si="9"/>
        <v>53920.703001083195</v>
      </c>
      <c r="AO6">
        <f t="shared" si="9"/>
        <v>-2696.0351500541601</v>
      </c>
      <c r="AP6">
        <f t="shared" si="9"/>
        <v>-8.8258000473035807</v>
      </c>
      <c r="AQ6">
        <f t="shared" si="9"/>
        <v>-19908.512987720424</v>
      </c>
      <c r="AR6">
        <f t="shared" si="9"/>
        <v>31307.329063261313</v>
      </c>
      <c r="AS6">
        <f t="shared" si="9"/>
        <v>-11437.665200736357</v>
      </c>
      <c r="AT6">
        <f t="shared" si="9"/>
        <v>7391.5302551035074</v>
      </c>
      <c r="AU6">
        <f t="shared" si="9"/>
        <v>27261.194117628467</v>
      </c>
      <c r="AW6">
        <v>3</v>
      </c>
      <c r="AX6">
        <f>(R6*SUMPRODUCT(K7:$K$23, X7:$X$23)-$AZ$3*SUMPRODUCT(K6:$K$22, W7:$W$23))/Z6</f>
        <v>65986.800160376719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76368.01014084385</v>
      </c>
      <c r="P7">
        <f t="shared" si="22"/>
        <v>3818.4005070421927</v>
      </c>
      <c r="Q7" s="4">
        <f t="shared" si="23"/>
        <v>12.5</v>
      </c>
      <c r="R7">
        <f t="shared" si="0"/>
        <v>1000000</v>
      </c>
      <c r="S7">
        <f t="shared" si="1"/>
        <v>80707.958155701344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59604.224165879299</v>
      </c>
      <c r="AC7">
        <f t="shared" si="2"/>
        <v>69891.667139077676</v>
      </c>
      <c r="AE7">
        <f t="shared" si="3"/>
        <v>66133.348765192583</v>
      </c>
      <c r="AF7">
        <f t="shared" si="4"/>
        <v>-3306.6674382596293</v>
      </c>
      <c r="AG7">
        <f t="shared" si="4"/>
        <v>-10.824779355129245</v>
      </c>
      <c r="AH7">
        <f t="shared" si="5"/>
        <v>-28259.86034663715</v>
      </c>
      <c r="AI7">
        <f t="shared" si="6"/>
        <v>34555.996200940674</v>
      </c>
      <c r="AJ7">
        <f t="shared" si="7"/>
        <v>-10287.442973198376</v>
      </c>
      <c r="AK7">
        <f>H7*SUM(AB7, AE7:AF7)</f>
        <v>10476.657444830933</v>
      </c>
      <c r="AL7">
        <f t="shared" si="8"/>
        <v>34745.21067257323</v>
      </c>
      <c r="AN7">
        <f t="shared" si="9"/>
        <v>47619.626203494998</v>
      </c>
      <c r="AO7">
        <f t="shared" si="9"/>
        <v>-2380.98131017475</v>
      </c>
      <c r="AP7">
        <f t="shared" si="9"/>
        <v>-7.794432858023792</v>
      </c>
      <c r="AQ7">
        <f t="shared" si="9"/>
        <v>-20348.644237687771</v>
      </c>
      <c r="AR7">
        <f t="shared" si="9"/>
        <v>24882.206222774454</v>
      </c>
      <c r="AS7">
        <f t="shared" si="9"/>
        <v>-7407.5212902467529</v>
      </c>
      <c r="AT7">
        <f t="shared" si="9"/>
        <v>7543.7660529825016</v>
      </c>
      <c r="AU7">
        <f t="shared" si="9"/>
        <v>25018.450985510201</v>
      </c>
      <c r="AW7">
        <v>4</v>
      </c>
      <c r="AX7">
        <f>(R7*SUMPRODUCT(K8:$K$23, X8:$X$23)-$AZ$3*SUMPRODUCT(K7:$K$22, W8:$W$23))/Z7</f>
        <v>80707.958155701344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76368.01014084385</v>
      </c>
      <c r="P8">
        <f t="shared" si="22"/>
        <v>3818.4005070421927</v>
      </c>
      <c r="Q8" s="4">
        <f t="shared" si="23"/>
        <v>12.5</v>
      </c>
      <c r="R8">
        <f t="shared" si="0"/>
        <v>1000000</v>
      </c>
      <c r="S8">
        <f t="shared" si="1"/>
        <v>92412.506396599754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69891.667139077676</v>
      </c>
      <c r="AC8">
        <f t="shared" si="2"/>
        <v>76358.814048962231</v>
      </c>
      <c r="AE8">
        <f t="shared" si="3"/>
        <v>63101.5315244011</v>
      </c>
      <c r="AF8">
        <f t="shared" si="4"/>
        <v>-3155.0765762200549</v>
      </c>
      <c r="AG8">
        <f t="shared" si="4"/>
        <v>-10.328528170372699</v>
      </c>
      <c r="AH8">
        <f t="shared" si="5"/>
        <v>-31040.271296420211</v>
      </c>
      <c r="AI8">
        <f t="shared" si="6"/>
        <v>28895.855123590463</v>
      </c>
      <c r="AJ8">
        <f t="shared" si="7"/>
        <v>-6467.1469098845555</v>
      </c>
      <c r="AK8">
        <f t="shared" ref="AK8:AK23" si="24">H8*SUM(AB8:AB8, AE8:AF8)</f>
        <v>11110.507783250903</v>
      </c>
      <c r="AL8">
        <f t="shared" si="8"/>
        <v>33539.215996956809</v>
      </c>
      <c r="AN8">
        <f t="shared" si="9"/>
        <v>41854.941044741376</v>
      </c>
      <c r="AO8">
        <f t="shared" si="9"/>
        <v>-2092.7470522370686</v>
      </c>
      <c r="AP8">
        <f t="shared" si="9"/>
        <v>-6.8508628428888647</v>
      </c>
      <c r="AQ8">
        <f t="shared" si="9"/>
        <v>-20588.862009189983</v>
      </c>
      <c r="AR8">
        <f t="shared" si="9"/>
        <v>19166.481120471435</v>
      </c>
      <c r="AS8">
        <f t="shared" si="9"/>
        <v>-4289.6273054201192</v>
      </c>
      <c r="AT8">
        <f t="shared" si="9"/>
        <v>7369.5461427157543</v>
      </c>
      <c r="AU8">
        <f t="shared" si="9"/>
        <v>22246.399957767069</v>
      </c>
      <c r="AW8">
        <v>5</v>
      </c>
      <c r="AX8">
        <f>(R8*SUMPRODUCT(K9:$K$23, X9:$X$23)-$AZ$3*SUMPRODUCT(K8:$K$22, W9:$W$23))/Z8</f>
        <v>92412.506396599754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76368.01014084385</v>
      </c>
      <c r="P9">
        <f t="shared" si="22"/>
        <v>3818.4005070421927</v>
      </c>
      <c r="Q9" s="4">
        <f t="shared" si="23"/>
        <v>12.5</v>
      </c>
      <c r="R9">
        <f t="shared" si="0"/>
        <v>1000000</v>
      </c>
      <c r="S9">
        <f t="shared" si="1"/>
        <v>101149.13979405852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76358.814048962231</v>
      </c>
      <c r="AC9">
        <f t="shared" si="2"/>
        <v>79290.535472684831</v>
      </c>
      <c r="AE9">
        <f t="shared" si="3"/>
        <v>59864.675363325419</v>
      </c>
      <c r="AF9">
        <f t="shared" si="4"/>
        <v>-2993.2337681662711</v>
      </c>
      <c r="AG9">
        <f t="shared" si="4"/>
        <v>-9.7987159893452613</v>
      </c>
      <c r="AH9">
        <f t="shared" si="5"/>
        <v>-34122.151945896876</v>
      </c>
      <c r="AI9">
        <f t="shared" si="6"/>
        <v>22739.490933272929</v>
      </c>
      <c r="AJ9">
        <f t="shared" si="7"/>
        <v>-2931.7214237225999</v>
      </c>
      <c r="AK9">
        <f t="shared" si="24"/>
        <v>11400.779435978757</v>
      </c>
      <c r="AL9">
        <f t="shared" si="8"/>
        <v>31208.548945529088</v>
      </c>
      <c r="AN9">
        <f t="shared" si="9"/>
        <v>36577.905462659612</v>
      </c>
      <c r="AO9">
        <f t="shared" si="9"/>
        <v>-1828.8952731329807</v>
      </c>
      <c r="AP9">
        <f t="shared" si="9"/>
        <v>-5.9871118474868892</v>
      </c>
      <c r="AQ9">
        <f t="shared" si="9"/>
        <v>-20848.970456860607</v>
      </c>
      <c r="AR9">
        <f t="shared" si="9"/>
        <v>13894.052620818538</v>
      </c>
      <c r="AS9">
        <f t="shared" si="9"/>
        <v>-1791.3106256561221</v>
      </c>
      <c r="AT9">
        <f t="shared" si="9"/>
        <v>6965.9883709206488</v>
      </c>
      <c r="AU9">
        <f t="shared" si="9"/>
        <v>19068.730366083066</v>
      </c>
      <c r="AW9">
        <v>6</v>
      </c>
      <c r="AX9">
        <f>(R9*SUMPRODUCT(K10:$K$23, X10:$X$23)-$AZ$3*SUMPRODUCT(K9:$K$22, W10:$W$23))/Z9</f>
        <v>101149.13979405852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76368.01014084385</v>
      </c>
      <c r="P10">
        <f t="shared" si="22"/>
        <v>3818.4005070421927</v>
      </c>
      <c r="Q10" s="4">
        <f t="shared" si="23"/>
        <v>12.5</v>
      </c>
      <c r="R10">
        <f t="shared" si="0"/>
        <v>1000000</v>
      </c>
      <c r="S10">
        <f t="shared" si="1"/>
        <v>107271.42782592053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79290.535472684831</v>
      </c>
      <c r="AC10">
        <f t="shared" si="2"/>
        <v>79287.413044203058</v>
      </c>
      <c r="AE10">
        <f t="shared" si="3"/>
        <v>56445.803753325905</v>
      </c>
      <c r="AF10">
        <f t="shared" si="4"/>
        <v>-2822.2901876662954</v>
      </c>
      <c r="AG10">
        <f t="shared" si="4"/>
        <v>-9.2391113191937553</v>
      </c>
      <c r="AH10">
        <f t="shared" si="5"/>
        <v>-36929.40082064442</v>
      </c>
      <c r="AI10">
        <f t="shared" si="6"/>
        <v>16684.873633695999</v>
      </c>
      <c r="AJ10">
        <f t="shared" si="7"/>
        <v>3.1224284817726584</v>
      </c>
      <c r="AK10">
        <f t="shared" si="24"/>
        <v>11373.721004309209</v>
      </c>
      <c r="AL10">
        <f t="shared" si="8"/>
        <v>28061.717066486981</v>
      </c>
      <c r="AN10">
        <f t="shared" si="9"/>
        <v>31770.293708466248</v>
      </c>
      <c r="AO10">
        <f t="shared" si="9"/>
        <v>-1588.5146854233126</v>
      </c>
      <c r="AP10">
        <f t="shared" si="9"/>
        <v>-5.2001966611859132</v>
      </c>
      <c r="AQ10">
        <f t="shared" si="9"/>
        <v>-20785.564781339781</v>
      </c>
      <c r="AR10">
        <f t="shared" si="9"/>
        <v>9391.0140450419713</v>
      </c>
      <c r="AS10">
        <f t="shared" si="9"/>
        <v>1.7574463175883577</v>
      </c>
      <c r="AT10">
        <f t="shared" si="9"/>
        <v>6401.6531404916705</v>
      </c>
      <c r="AU10">
        <f t="shared" si="9"/>
        <v>15794.424631851231</v>
      </c>
      <c r="AW10">
        <v>7</v>
      </c>
      <c r="AX10">
        <f>(R10*SUMPRODUCT(K11:$K$23, X11:$X$23)-$AZ$3*SUMPRODUCT(K10:$K$22, W11:$W$23))/Z10</f>
        <v>107271.42782592053</v>
      </c>
    </row>
    <row r="11" spans="1:52" x14ac:dyDescent="0.25">
      <c r="A11" t="s">
        <v>33</v>
      </c>
      <c r="C11" s="7">
        <f>AU25</f>
        <v>129005.59954347993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76368.01014084385</v>
      </c>
      <c r="P11">
        <f t="shared" si="22"/>
        <v>3818.4005070421927</v>
      </c>
      <c r="Q11" s="4">
        <f t="shared" si="23"/>
        <v>12.5</v>
      </c>
      <c r="R11">
        <f t="shared" si="0"/>
        <v>1000000</v>
      </c>
      <c r="S11">
        <f t="shared" si="1"/>
        <v>111263.856153799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79287.413044203058</v>
      </c>
      <c r="AC11">
        <f t="shared" si="2"/>
        <v>77065.458889356189</v>
      </c>
      <c r="AE11">
        <f t="shared" si="3"/>
        <v>52895.306251437956</v>
      </c>
      <c r="AF11">
        <f t="shared" si="4"/>
        <v>-2644.765312571898</v>
      </c>
      <c r="AG11">
        <f t="shared" si="4"/>
        <v>-8.6579619781051491</v>
      </c>
      <c r="AH11">
        <f t="shared" si="5"/>
        <v>-39100.658231733505</v>
      </c>
      <c r="AI11">
        <f t="shared" si="6"/>
        <v>11141.224745154446</v>
      </c>
      <c r="AJ11">
        <f t="shared" si="7"/>
        <v>2221.9541548468696</v>
      </c>
      <c r="AK11">
        <f t="shared" si="24"/>
        <v>11084.821798239191</v>
      </c>
      <c r="AL11">
        <f t="shared" si="8"/>
        <v>24448.000698240507</v>
      </c>
      <c r="AN11">
        <f t="shared" si="9"/>
        <v>27425.090610212883</v>
      </c>
      <c r="AO11">
        <f t="shared" si="9"/>
        <v>-1371.2545305106441</v>
      </c>
      <c r="AP11">
        <f t="shared" si="9"/>
        <v>-4.488969032915973</v>
      </c>
      <c r="AQ11">
        <f t="shared" si="9"/>
        <v>-20272.859180111205</v>
      </c>
      <c r="AR11">
        <f t="shared" si="9"/>
        <v>5776.4879305581162</v>
      </c>
      <c r="AS11">
        <f t="shared" si="9"/>
        <v>1152.0359432035202</v>
      </c>
      <c r="AT11">
        <f t="shared" si="9"/>
        <v>5747.2442029108852</v>
      </c>
      <c r="AU11">
        <f t="shared" si="9"/>
        <v>12675.768076672521</v>
      </c>
      <c r="AW11">
        <v>8</v>
      </c>
      <c r="AX11">
        <f>(R11*SUMPRODUCT(K12:$K$23, X12:$X$23)-$AZ$3*SUMPRODUCT(K11:$K$22, W12:$W$23))/Z11</f>
        <v>111263.856153799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76368.01014084385</v>
      </c>
      <c r="P12">
        <f t="shared" si="22"/>
        <v>3818.4005070421927</v>
      </c>
      <c r="Q12" s="4">
        <f t="shared" si="23"/>
        <v>12.5</v>
      </c>
      <c r="R12">
        <f t="shared" si="0"/>
        <v>1000000</v>
      </c>
      <c r="S12">
        <f t="shared" si="1"/>
        <v>113300.33927673788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77065.458889356189</v>
      </c>
      <c r="AC12">
        <f t="shared" si="2"/>
        <v>73039.812729313926</v>
      </c>
      <c r="AE12">
        <f t="shared" si="3"/>
        <v>49231.142596788341</v>
      </c>
      <c r="AF12">
        <f t="shared" si="4"/>
        <v>-2461.557129839417</v>
      </c>
      <c r="AG12">
        <f t="shared" si="4"/>
        <v>-8.0582076359578476</v>
      </c>
      <c r="AH12">
        <f t="shared" si="5"/>
        <v>-41053.977789299868</v>
      </c>
      <c r="AI12">
        <f t="shared" si="6"/>
        <v>5707.5494700130948</v>
      </c>
      <c r="AJ12">
        <f t="shared" si="7"/>
        <v>4025.6461600422626</v>
      </c>
      <c r="AK12">
        <f t="shared" si="24"/>
        <v>10596.812415657741</v>
      </c>
      <c r="AL12">
        <f t="shared" si="8"/>
        <v>20330.008045713097</v>
      </c>
      <c r="AN12">
        <f t="shared" si="9"/>
        <v>23513.225961485939</v>
      </c>
      <c r="AO12">
        <f t="shared" si="9"/>
        <v>-1175.6612980742968</v>
      </c>
      <c r="AP12">
        <f t="shared" si="9"/>
        <v>-3.8486707192777794</v>
      </c>
      <c r="AQ12">
        <f t="shared" si="9"/>
        <v>-19607.740252622254</v>
      </c>
      <c r="AR12">
        <f t="shared" si="9"/>
        <v>2725.9757400701101</v>
      </c>
      <c r="AS12">
        <f t="shared" si="9"/>
        <v>1922.6839518495538</v>
      </c>
      <c r="AT12">
        <f t="shared" si="9"/>
        <v>5061.130651416056</v>
      </c>
      <c r="AU12">
        <f t="shared" si="9"/>
        <v>9709.7903433357187</v>
      </c>
      <c r="AW12">
        <v>9</v>
      </c>
      <c r="AX12">
        <f>(R12*SUMPRODUCT(K13:$K$23, X13:$X$23)-$AZ$3*SUMPRODUCT(K12:$K$22, W13:$W$23))/Z12</f>
        <v>113300.33927673788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76368.01014084385</v>
      </c>
      <c r="P13">
        <f t="shared" si="22"/>
        <v>3818.4005070421927</v>
      </c>
      <c r="Q13" s="4">
        <f t="shared" si="23"/>
        <v>12.5</v>
      </c>
      <c r="R13">
        <f t="shared" si="0"/>
        <v>1000000</v>
      </c>
      <c r="S13">
        <f t="shared" si="1"/>
        <v>113604.66140098606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73039.812729313926</v>
      </c>
      <c r="AC13">
        <f t="shared" si="2"/>
        <v>67666.544974849079</v>
      </c>
      <c r="AE13">
        <f t="shared" si="3"/>
        <v>45487.212664587787</v>
      </c>
      <c r="AF13">
        <f t="shared" si="4"/>
        <v>-2274.3606332293894</v>
      </c>
      <c r="AG13">
        <f t="shared" si="4"/>
        <v>-7.4453970616585261</v>
      </c>
      <c r="AH13">
        <f t="shared" si="5"/>
        <v>-42578.279835179514</v>
      </c>
      <c r="AI13">
        <f t="shared" si="6"/>
        <v>627.12679911722807</v>
      </c>
      <c r="AJ13">
        <f t="shared" si="7"/>
        <v>5373.2677544648468</v>
      </c>
      <c r="AK13">
        <f t="shared" si="24"/>
        <v>9947.9730289002528</v>
      </c>
      <c r="AL13">
        <f t="shared" si="8"/>
        <v>15948.367582482328</v>
      </c>
      <c r="AN13">
        <f t="shared" si="9"/>
        <v>20012.576000087385</v>
      </c>
      <c r="AO13">
        <f t="shared" si="9"/>
        <v>-1000.6288000043692</v>
      </c>
      <c r="AP13">
        <f t="shared" si="9"/>
        <v>-3.2756804785110001</v>
      </c>
      <c r="AQ13">
        <f t="shared" si="9"/>
        <v>-18732.760510909182</v>
      </c>
      <c r="AR13">
        <f t="shared" si="9"/>
        <v>275.91100869532238</v>
      </c>
      <c r="AS13">
        <f t="shared" si="9"/>
        <v>2364.0254701462945</v>
      </c>
      <c r="AT13">
        <f t="shared" si="9"/>
        <v>4376.7150068237743</v>
      </c>
      <c r="AU13">
        <f t="shared" si="9"/>
        <v>7016.6514856653912</v>
      </c>
      <c r="AW13">
        <v>10</v>
      </c>
      <c r="AX13">
        <f>(R13*SUMPRODUCT(K14:$K$23, X14:$X$23)-$AZ$3*SUMPRODUCT(K13:$K$22, W14:$W$23))/Z13</f>
        <v>113604.66140098606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76368.01014084385</v>
      </c>
      <c r="P14">
        <f t="shared" si="22"/>
        <v>3818.4005070421927</v>
      </c>
      <c r="Q14" s="4">
        <f t="shared" si="23"/>
        <v>12.5</v>
      </c>
      <c r="R14">
        <f t="shared" si="0"/>
        <v>1000000</v>
      </c>
      <c r="S14">
        <f t="shared" si="1"/>
        <v>112252.59020667755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67666.544974849079</v>
      </c>
      <c r="AC14">
        <f t="shared" si="2"/>
        <v>61272.14628856731</v>
      </c>
      <c r="AE14">
        <f t="shared" si="3"/>
        <v>41684.845583529561</v>
      </c>
      <c r="AF14">
        <f t="shared" si="4"/>
        <v>-2084.2422791764784</v>
      </c>
      <c r="AG14">
        <f t="shared" si="4"/>
        <v>-6.8230214304803667</v>
      </c>
      <c r="AH14">
        <f t="shared" si="5"/>
        <v>-43833.732844925944</v>
      </c>
      <c r="AI14">
        <f t="shared" si="6"/>
        <v>-4239.9525620033382</v>
      </c>
      <c r="AJ14">
        <f t="shared" si="7"/>
        <v>6394.3986862817692</v>
      </c>
      <c r="AK14">
        <f t="shared" si="24"/>
        <v>9179.0644125478884</v>
      </c>
      <c r="AL14">
        <f t="shared" si="8"/>
        <v>11333.510536826319</v>
      </c>
      <c r="AN14">
        <f t="shared" si="9"/>
        <v>16894.028905579806</v>
      </c>
      <c r="AO14">
        <f t="shared" si="9"/>
        <v>-844.70144527899038</v>
      </c>
      <c r="AP14">
        <f t="shared" si="9"/>
        <v>-2.7652332557870958</v>
      </c>
      <c r="AQ14">
        <f t="shared" si="9"/>
        <v>-17764.929661014216</v>
      </c>
      <c r="AR14">
        <f t="shared" si="9"/>
        <v>-1718.3674339691884</v>
      </c>
      <c r="AS14">
        <f t="shared" si="9"/>
        <v>2591.5210846439895</v>
      </c>
      <c r="AT14">
        <f t="shared" si="9"/>
        <v>3720.0900552942062</v>
      </c>
      <c r="AU14">
        <f t="shared" si="9"/>
        <v>4593.2437059690074</v>
      </c>
      <c r="AW14">
        <v>11</v>
      </c>
      <c r="AX14">
        <f>(R14*SUMPRODUCT(K15:$K$23, X15:$X$23)-$AZ$3*SUMPRODUCT(K14:$K$22, W15:$W$23))/Z14</f>
        <v>112252.59020667755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76368.01014084385</v>
      </c>
      <c r="P15">
        <f t="shared" si="22"/>
        <v>3818.4005070421927</v>
      </c>
      <c r="Q15" s="4">
        <f t="shared" si="23"/>
        <v>12.5</v>
      </c>
      <c r="R15">
        <f t="shared" si="0"/>
        <v>1000000</v>
      </c>
      <c r="S15">
        <f t="shared" si="1"/>
        <v>109192.69383149715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61272.14628856731</v>
      </c>
      <c r="AC15">
        <f t="shared" si="2"/>
        <v>54101.0865375914</v>
      </c>
      <c r="AE15">
        <f t="shared" si="3"/>
        <v>37837.626130088873</v>
      </c>
      <c r="AF15">
        <f t="shared" si="4"/>
        <v>-1891.8813065044437</v>
      </c>
      <c r="AG15">
        <f t="shared" si="4"/>
        <v>-6.1933043135970429</v>
      </c>
      <c r="AH15">
        <f t="shared" si="5"/>
        <v>-44918.952206281669</v>
      </c>
      <c r="AI15">
        <f t="shared" si="6"/>
        <v>-8979.4006870108351</v>
      </c>
      <c r="AJ15">
        <f t="shared" si="7"/>
        <v>7171.05975097591</v>
      </c>
      <c r="AK15">
        <f t="shared" si="24"/>
        <v>8319.1293782490502</v>
      </c>
      <c r="AL15">
        <f t="shared" si="8"/>
        <v>6510.7884422141251</v>
      </c>
      <c r="AN15">
        <f t="shared" si="9"/>
        <v>14126.035210743397</v>
      </c>
      <c r="AO15">
        <f t="shared" si="9"/>
        <v>-706.30176053716991</v>
      </c>
      <c r="AP15">
        <f t="shared" si="9"/>
        <v>-2.3121649995677283</v>
      </c>
      <c r="AQ15">
        <f t="shared" si="9"/>
        <v>-16769.728056249609</v>
      </c>
      <c r="AR15">
        <f t="shared" si="9"/>
        <v>-3352.3067710429482</v>
      </c>
      <c r="AS15">
        <f t="shared" si="9"/>
        <v>2677.1933892564352</v>
      </c>
      <c r="AT15">
        <f t="shared" si="9"/>
        <v>3105.8056897080473</v>
      </c>
      <c r="AU15">
        <f t="shared" si="9"/>
        <v>2430.6923079215344</v>
      </c>
      <c r="AW15">
        <v>12</v>
      </c>
      <c r="AX15">
        <f>(R15*SUMPRODUCT(K16:$K$23, X16:$X$23)-$AZ$3*SUMPRODUCT(K15:$K$22, W16:$W$23))/Z15</f>
        <v>109192.69383149715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76368.01014084385</v>
      </c>
      <c r="P16">
        <f t="shared" si="22"/>
        <v>3818.4005070421927</v>
      </c>
      <c r="Q16" s="4">
        <f t="shared" si="23"/>
        <v>12.5</v>
      </c>
      <c r="R16">
        <f t="shared" si="0"/>
        <v>1000000</v>
      </c>
      <c r="S16">
        <f t="shared" si="1"/>
        <v>104508.76020218946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54101.0865375914</v>
      </c>
      <c r="AC16">
        <f t="shared" si="2"/>
        <v>46519.634744566793</v>
      </c>
      <c r="AE16">
        <f t="shared" si="3"/>
        <v>33993.436828150232</v>
      </c>
      <c r="AF16">
        <f t="shared" si="4"/>
        <v>-1699.6718414075119</v>
      </c>
      <c r="AG16">
        <f t="shared" si="4"/>
        <v>-5.5640831752485242</v>
      </c>
      <c r="AH16">
        <f t="shared" si="5"/>
        <v>-45383.047617003867</v>
      </c>
      <c r="AI16">
        <f t="shared" si="6"/>
        <v>-13094.846713436396</v>
      </c>
      <c r="AJ16">
        <f t="shared" si="7"/>
        <v>7581.4517930246075</v>
      </c>
      <c r="AK16">
        <f t="shared" si="24"/>
        <v>7392.9802346403194</v>
      </c>
      <c r="AL16">
        <f t="shared" si="8"/>
        <v>1879.5853142285305</v>
      </c>
      <c r="AN16">
        <f t="shared" si="9"/>
        <v>11690.493501525003</v>
      </c>
      <c r="AO16">
        <f t="shared" si="9"/>
        <v>-584.52467507625033</v>
      </c>
      <c r="AP16">
        <f t="shared" si="9"/>
        <v>-1.9135128504665244</v>
      </c>
      <c r="AQ16">
        <f t="shared" si="9"/>
        <v>-15607.431102895449</v>
      </c>
      <c r="AR16">
        <f t="shared" si="9"/>
        <v>-4503.3757892971616</v>
      </c>
      <c r="AS16">
        <f t="shared" si="9"/>
        <v>2607.2948541961873</v>
      </c>
      <c r="AT16">
        <f t="shared" si="9"/>
        <v>2542.47865041978</v>
      </c>
      <c r="AU16">
        <f t="shared" si="9"/>
        <v>646.39771531880592</v>
      </c>
      <c r="AW16">
        <v>13</v>
      </c>
      <c r="AX16">
        <f>(R16*SUMPRODUCT(K17:$K$23, X17:$X$23)-$AZ$3*SUMPRODUCT(K16:$K$22, W17:$W$23))/Z16</f>
        <v>104508.76020218946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76368.01014084385</v>
      </c>
      <c r="P17">
        <f t="shared" si="22"/>
        <v>3818.4005070421927</v>
      </c>
      <c r="Q17" s="4">
        <f t="shared" si="23"/>
        <v>12.5</v>
      </c>
      <c r="R17">
        <f t="shared" si="0"/>
        <v>1000000</v>
      </c>
      <c r="S17">
        <f t="shared" si="1"/>
        <v>98233.401242142689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46519.634744566793</v>
      </c>
      <c r="AC17">
        <f t="shared" si="2"/>
        <v>38851.696703329959</v>
      </c>
      <c r="AE17">
        <f t="shared" si="3"/>
        <v>30203.848490548047</v>
      </c>
      <c r="AF17">
        <f t="shared" si="4"/>
        <v>-1510.1924245274024</v>
      </c>
      <c r="AG17">
        <f t="shared" si="4"/>
        <v>-4.9437991828718184</v>
      </c>
      <c r="AH17">
        <f t="shared" si="5"/>
        <v>-45171.452849937625</v>
      </c>
      <c r="AI17">
        <f t="shared" si="6"/>
        <v>-16482.74058309985</v>
      </c>
      <c r="AJ17">
        <f t="shared" si="7"/>
        <v>7667.9380412368337</v>
      </c>
      <c r="AK17">
        <f t="shared" si="24"/>
        <v>6436.1517212435892</v>
      </c>
      <c r="AL17">
        <f t="shared" si="8"/>
        <v>-2378.6508206194276</v>
      </c>
      <c r="AN17">
        <f t="shared" si="9"/>
        <v>9568.446207137802</v>
      </c>
      <c r="AO17">
        <f t="shared" si="9"/>
        <v>-478.42231035689008</v>
      </c>
      <c r="AP17">
        <f t="shared" si="9"/>
        <v>-1.5661738124201032</v>
      </c>
      <c r="AQ17">
        <f t="shared" si="9"/>
        <v>-14310.117362300643</v>
      </c>
      <c r="AR17">
        <f t="shared" si="9"/>
        <v>-5221.6596393321515</v>
      </c>
      <c r="AS17">
        <f t="shared" si="9"/>
        <v>2429.1690077243179</v>
      </c>
      <c r="AT17">
        <f t="shared" si="9"/>
        <v>2038.9445253961151</v>
      </c>
      <c r="AU17">
        <f t="shared" si="9"/>
        <v>-753.54610621171878</v>
      </c>
      <c r="AW17">
        <v>14</v>
      </c>
      <c r="AX17">
        <f>(R17*SUMPRODUCT(K18:$K$23, X18:$X$23)-$AZ$3*SUMPRODUCT(K17:$K$22, W18:$W$23))/Z17</f>
        <v>98233.401242142689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76368.01014084385</v>
      </c>
      <c r="P18">
        <f t="shared" si="22"/>
        <v>3818.4005070421927</v>
      </c>
      <c r="Q18" s="4">
        <f t="shared" si="23"/>
        <v>12.5</v>
      </c>
      <c r="R18">
        <f t="shared" si="0"/>
        <v>1000000</v>
      </c>
      <c r="S18">
        <f t="shared" si="1"/>
        <v>90172.767524450333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38851.696703329959</v>
      </c>
      <c r="AC18">
        <f t="shared" si="2"/>
        <v>31290.924350244586</v>
      </c>
      <c r="AE18">
        <f t="shared" si="3"/>
        <v>26500.524423273462</v>
      </c>
      <c r="AF18">
        <f t="shared" si="4"/>
        <v>-1325.0262211636732</v>
      </c>
      <c r="AG18">
        <f t="shared" si="4"/>
        <v>-4.3376350212607226</v>
      </c>
      <c r="AH18">
        <f t="shared" si="5"/>
        <v>-44538.093582590271</v>
      </c>
      <c r="AI18">
        <f t="shared" si="6"/>
        <v>-19366.933015501741</v>
      </c>
      <c r="AJ18">
        <f t="shared" si="7"/>
        <v>7560.7723530853727</v>
      </c>
      <c r="AK18">
        <f t="shared" si="24"/>
        <v>5478.9351224482907</v>
      </c>
      <c r="AL18">
        <f t="shared" si="8"/>
        <v>-6327.225539968078</v>
      </c>
      <c r="AN18">
        <f t="shared" si="9"/>
        <v>7733.4800908962552</v>
      </c>
      <c r="AO18">
        <f t="shared" si="9"/>
        <v>-386.67400454481282</v>
      </c>
      <c r="AP18">
        <f t="shared" si="9"/>
        <v>-1.2658245377602428</v>
      </c>
      <c r="AQ18">
        <f t="shared" si="9"/>
        <v>-12997.269582519833</v>
      </c>
      <c r="AR18">
        <f t="shared" si="9"/>
        <v>-5651.7293207061512</v>
      </c>
      <c r="AS18">
        <f t="shared" si="9"/>
        <v>2206.4122781296251</v>
      </c>
      <c r="AT18">
        <f t="shared" si="9"/>
        <v>1598.8829131077327</v>
      </c>
      <c r="AU18">
        <f t="shared" si="9"/>
        <v>-1846.4341294687936</v>
      </c>
      <c r="AW18">
        <v>15</v>
      </c>
      <c r="AX18">
        <f>(R18*SUMPRODUCT(K19:$K$23, X19:$X$23)-$AZ$3*SUMPRODUCT(K18:$K$22, W19:$W$23))/Z18</f>
        <v>90172.767524450333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76368.01014084385</v>
      </c>
      <c r="P19">
        <f t="shared" si="22"/>
        <v>3818.4005070421927</v>
      </c>
      <c r="Q19" s="4">
        <f t="shared" si="23"/>
        <v>12.5</v>
      </c>
      <c r="R19">
        <f t="shared" si="0"/>
        <v>1000000</v>
      </c>
      <c r="S19">
        <f t="shared" si="1"/>
        <v>80001.9465661953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31290.924350244586</v>
      </c>
      <c r="AC19">
        <f t="shared" si="2"/>
        <v>24009.20663650606</v>
      </c>
      <c r="AE19">
        <f t="shared" si="3"/>
        <v>22918.634040650551</v>
      </c>
      <c r="AF19">
        <f t="shared" si="4"/>
        <v>-1145.9317020325277</v>
      </c>
      <c r="AG19">
        <f t="shared" si="4"/>
        <v>-3.7513472588820598</v>
      </c>
      <c r="AH19">
        <f t="shared" si="5"/>
        <v>-43432.912973284467</v>
      </c>
      <c r="AI19">
        <f t="shared" si="6"/>
        <v>-21663.961981925328</v>
      </c>
      <c r="AJ19">
        <f t="shared" si="7"/>
        <v>7281.7177137385261</v>
      </c>
      <c r="AK19">
        <f t="shared" si="24"/>
        <v>4540.7606630193523</v>
      </c>
      <c r="AL19">
        <f t="shared" si="8"/>
        <v>-9841.4836051674502</v>
      </c>
      <c r="AN19">
        <f t="shared" si="9"/>
        <v>6160.9913680257459</v>
      </c>
      <c r="AO19">
        <f t="shared" si="9"/>
        <v>-308.04956840128733</v>
      </c>
      <c r="AP19">
        <f t="shared" si="9"/>
        <v>-1.0084378519001551</v>
      </c>
      <c r="AQ19">
        <f t="shared" si="9"/>
        <v>-11675.643558948483</v>
      </c>
      <c r="AR19">
        <f t="shared" si="9"/>
        <v>-5823.7101971759248</v>
      </c>
      <c r="AS19">
        <f t="shared" si="9"/>
        <v>1957.4726791819655</v>
      </c>
      <c r="AT19">
        <f t="shared" si="9"/>
        <v>1220.6481066678352</v>
      </c>
      <c r="AU19">
        <f t="shared" si="9"/>
        <v>-2645.5894113261238</v>
      </c>
      <c r="AW19">
        <v>16</v>
      </c>
      <c r="AX19">
        <f>(R19*SUMPRODUCT(K20:$K$23, X20:$X$23)-$AZ$3*SUMPRODUCT(K19:$K$22, W20:$W$23))/Z19</f>
        <v>80001.9465661953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76368.01014084385</v>
      </c>
      <c r="P20">
        <f t="shared" si="22"/>
        <v>3818.4005070421927</v>
      </c>
      <c r="Q20" s="4">
        <f t="shared" si="23"/>
        <v>12.5</v>
      </c>
      <c r="R20">
        <f t="shared" si="0"/>
        <v>1000000</v>
      </c>
      <c r="S20">
        <f t="shared" si="1"/>
        <v>67156.291296336887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24009.20663650606</v>
      </c>
      <c r="AC20">
        <f t="shared" si="2"/>
        <v>17140.49930357164</v>
      </c>
      <c r="AE20">
        <f t="shared" si="3"/>
        <v>19491.633611186116</v>
      </c>
      <c r="AF20">
        <f t="shared" si="4"/>
        <v>-974.58168055930594</v>
      </c>
      <c r="AG20">
        <f t="shared" si="4"/>
        <v>-3.1904120546086845</v>
      </c>
      <c r="AH20">
        <f t="shared" si="5"/>
        <v>-41873.738534764387</v>
      </c>
      <c r="AI20">
        <f t="shared" si="6"/>
        <v>-23359.877016192186</v>
      </c>
      <c r="AJ20">
        <f t="shared" si="7"/>
        <v>6868.7073329344203</v>
      </c>
      <c r="AK20">
        <f t="shared" si="24"/>
        <v>3639.0569981066942</v>
      </c>
      <c r="AL20">
        <f t="shared" si="8"/>
        <v>-12852.112685151071</v>
      </c>
      <c r="AN20">
        <f t="shared" si="9"/>
        <v>4826.7130045323802</v>
      </c>
      <c r="AO20">
        <f t="shared" si="9"/>
        <v>-241.33565022661904</v>
      </c>
      <c r="AP20">
        <f t="shared" si="9"/>
        <v>-0.79004169999168827</v>
      </c>
      <c r="AQ20">
        <f t="shared" si="9"/>
        <v>-10369.193386548417</v>
      </c>
      <c r="AR20">
        <f t="shared" si="9"/>
        <v>-5784.6060739426484</v>
      </c>
      <c r="AS20">
        <f t="shared" si="9"/>
        <v>1700.897917000402</v>
      </c>
      <c r="AT20">
        <f t="shared" si="9"/>
        <v>901.13964213424845</v>
      </c>
      <c r="AU20">
        <f t="shared" si="9"/>
        <v>-3182.5685148079974</v>
      </c>
      <c r="AW20">
        <v>17</v>
      </c>
      <c r="AX20">
        <f>(R20*SUMPRODUCT(K21:$K$23, X21:$X$23)-$AZ$3*SUMPRODUCT(K20:$K$22, W21:$W$23))/Z20</f>
        <v>67156.291296336887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76368.01014084385</v>
      </c>
      <c r="P21">
        <f t="shared" si="22"/>
        <v>3818.4005070421927</v>
      </c>
      <c r="Q21" s="4">
        <f t="shared" si="23"/>
        <v>12.5</v>
      </c>
      <c r="R21">
        <f t="shared" si="0"/>
        <v>1000000</v>
      </c>
      <c r="S21">
        <f t="shared" si="1"/>
        <v>50715.9912474007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17140.49930357164</v>
      </c>
      <c r="AC21">
        <f t="shared" si="2"/>
        <v>10794.264423091063</v>
      </c>
      <c r="AE21">
        <f t="shared" si="3"/>
        <v>16253.975810200045</v>
      </c>
      <c r="AF21">
        <f t="shared" si="4"/>
        <v>-812.69879051000237</v>
      </c>
      <c r="AG21">
        <f t="shared" si="4"/>
        <v>-2.6604686602779086</v>
      </c>
      <c r="AH21">
        <f t="shared" si="5"/>
        <v>-39843.141902775089</v>
      </c>
      <c r="AI21">
        <f t="shared" si="6"/>
        <v>-24404.525351745324</v>
      </c>
      <c r="AJ21">
        <f t="shared" si="7"/>
        <v>6346.234880480577</v>
      </c>
      <c r="AK21">
        <f t="shared" si="24"/>
        <v>2788.0877635341485</v>
      </c>
      <c r="AL21">
        <f t="shared" si="8"/>
        <v>-15270.202707730597</v>
      </c>
      <c r="AN21">
        <f t="shared" si="9"/>
        <v>3707.6968095294728</v>
      </c>
      <c r="AO21">
        <f t="shared" si="9"/>
        <v>-185.38484047647367</v>
      </c>
      <c r="AP21">
        <f t="shared" si="9"/>
        <v>-0.60687989687885169</v>
      </c>
      <c r="AQ21">
        <f t="shared" si="9"/>
        <v>-9088.624951800708</v>
      </c>
      <c r="AR21">
        <f t="shared" si="9"/>
        <v>-5566.9198626445868</v>
      </c>
      <c r="AS21">
        <f t="shared" si="9"/>
        <v>1447.6405707529411</v>
      </c>
      <c r="AT21">
        <f t="shared" si="9"/>
        <v>635.99110926796061</v>
      </c>
      <c r="AU21">
        <f t="shared" si="9"/>
        <v>-3483.2881826236853</v>
      </c>
      <c r="AW21">
        <v>18</v>
      </c>
      <c r="AX21">
        <f>(R21*SUMPRODUCT(K22:$K$23, X22:$X$23)-$AZ$3*SUMPRODUCT(K21:$K$22, W22:$W$23))/Z21</f>
        <v>50715.9912474007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76368.01014084385</v>
      </c>
      <c r="P22">
        <f t="shared" si="22"/>
        <v>3818.4005070421927</v>
      </c>
      <c r="Q22" s="4">
        <f t="shared" si="23"/>
        <v>12.5</v>
      </c>
      <c r="R22">
        <f t="shared" si="0"/>
        <v>1000000</v>
      </c>
      <c r="S22">
        <f t="shared" si="1"/>
        <v>29204.94255380418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10794.264423091063</v>
      </c>
      <c r="AC22">
        <f t="shared" si="2"/>
        <v>5064.6213663444951</v>
      </c>
      <c r="AE22">
        <f t="shared" si="3"/>
        <v>13243.479426538035</v>
      </c>
      <c r="AF22">
        <f t="shared" si="4"/>
        <v>-662.17397132690178</v>
      </c>
      <c r="AG22">
        <f t="shared" si="4"/>
        <v>-2.1677072968958755</v>
      </c>
      <c r="AH22">
        <f t="shared" si="5"/>
        <v>-37292.534142340322</v>
      </c>
      <c r="AI22">
        <f t="shared" si="6"/>
        <v>-24713.396394426083</v>
      </c>
      <c r="AJ22">
        <f t="shared" si="7"/>
        <v>5729.6430567465677</v>
      </c>
      <c r="AK22">
        <f t="shared" si="24"/>
        <v>2000.2942656260759</v>
      </c>
      <c r="AL22">
        <f t="shared" si="8"/>
        <v>-16983.45907205344</v>
      </c>
      <c r="AN22">
        <f t="shared" si="9"/>
        <v>2782.8389432075096</v>
      </c>
      <c r="AO22">
        <f t="shared" si="9"/>
        <v>-139.14194716037548</v>
      </c>
      <c r="AP22">
        <f t="shared" si="9"/>
        <v>-0.455498142821055</v>
      </c>
      <c r="AQ22">
        <f t="shared" si="9"/>
        <v>-7836.2424978923464</v>
      </c>
      <c r="AR22">
        <f t="shared" si="9"/>
        <v>-5193.0009999880331</v>
      </c>
      <c r="AS22">
        <f t="shared" si="9"/>
        <v>1203.9641030469697</v>
      </c>
      <c r="AT22">
        <f t="shared" si="9"/>
        <v>420.31981180900607</v>
      </c>
      <c r="AU22">
        <f t="shared" si="9"/>
        <v>-3568.7170851320575</v>
      </c>
      <c r="AW22">
        <v>19</v>
      </c>
      <c r="AX22">
        <f>(R22*SUMPRODUCT(K23:$K$23, X23:$X$23)-$AZ$3*SUMPRODUCT(K22:$K$22, W23:$W$23))/Z22</f>
        <v>29204.94255380418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76368.01014084385</v>
      </c>
      <c r="P23">
        <f t="shared" si="22"/>
        <v>3818.4005070421927</v>
      </c>
      <c r="Q23" s="4">
        <f t="shared" si="23"/>
        <v>12.5</v>
      </c>
      <c r="R23">
        <f t="shared" si="0"/>
        <v>1000000</v>
      </c>
      <c r="S23">
        <f t="shared" si="1"/>
        <v>36874.089419437667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5064.6213663444951</v>
      </c>
      <c r="AC23">
        <f t="shared" si="2"/>
        <v>5064.6213663444951</v>
      </c>
      <c r="AE23">
        <f t="shared" si="3"/>
        <v>10489.0740884478</v>
      </c>
      <c r="AF23">
        <f t="shared" si="4"/>
        <v>-524.45370442239005</v>
      </c>
      <c r="AG23">
        <f t="shared" si="4"/>
        <v>-1.7168631978728774</v>
      </c>
      <c r="AH23">
        <f t="shared" si="5"/>
        <v>-34333.36208432314</v>
      </c>
      <c r="AI23">
        <f t="shared" si="6"/>
        <v>-24370.458563495602</v>
      </c>
      <c r="AJ23">
        <f t="shared" si="7"/>
        <v>0</v>
      </c>
      <c r="AK23">
        <f t="shared" si="24"/>
        <v>1286.0822750626535</v>
      </c>
      <c r="AL23">
        <f t="shared" si="8"/>
        <v>-23084.376288432948</v>
      </c>
      <c r="AN23">
        <f t="shared" si="9"/>
        <v>2030.3199917843544</v>
      </c>
      <c r="AO23">
        <f t="shared" si="9"/>
        <v>-101.51599958921773</v>
      </c>
      <c r="AP23">
        <f t="shared" si="9"/>
        <v>-0.33232501214184446</v>
      </c>
      <c r="AQ23">
        <f t="shared" si="9"/>
        <v>-6645.7449758835437</v>
      </c>
      <c r="AR23">
        <f t="shared" si="9"/>
        <v>-4717.2733087005481</v>
      </c>
      <c r="AS23">
        <f t="shared" si="9"/>
        <v>0</v>
      </c>
      <c r="AT23">
        <f t="shared" si="9"/>
        <v>248.94080565366818</v>
      </c>
      <c r="AU23">
        <f t="shared" si="9"/>
        <v>-4468.3325030468804</v>
      </c>
      <c r="AW23">
        <v>20</v>
      </c>
      <c r="AX23">
        <f>(R23*SUMPRODUCT(K$23:$K24, X$23:$X24)-$AZ$3*SUMPRODUCT(K$22:$K23, W$23:$W24))/Z23</f>
        <v>36874.089419437667</v>
      </c>
    </row>
    <row r="25" spans="5:50" x14ac:dyDescent="0.25">
      <c r="AN25" s="8">
        <f t="shared" ref="AN25:AU25" si="25">SUM(AN3:AN23)</f>
        <v>499376.62861354143</v>
      </c>
      <c r="AO25" s="8">
        <f t="shared" si="25"/>
        <v>-82244.839036309975</v>
      </c>
      <c r="AP25" s="8">
        <f t="shared" si="25"/>
        <v>-169.23851650916271</v>
      </c>
      <c r="AQ25" s="8">
        <f t="shared" si="25"/>
        <v>-321364.4257650681</v>
      </c>
      <c r="AR25" s="8">
        <f t="shared" si="25"/>
        <v>95598.12529565423</v>
      </c>
      <c r="AS25" s="8">
        <f t="shared" si="25"/>
        <v>-40666.680758837734</v>
      </c>
      <c r="AT25" s="8">
        <f t="shared" si="25"/>
        <v>74074.155006663437</v>
      </c>
      <c r="AU25" s="9">
        <f t="shared" si="25"/>
        <v>129005.59954347993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4355.0385771834208</v>
      </c>
      <c r="K3">
        <v>1</v>
      </c>
      <c r="L3" s="2">
        <v>0</v>
      </c>
      <c r="O3">
        <f>$C$3</f>
        <v>4355.0385771834208</v>
      </c>
      <c r="P3">
        <f>O3*B5</f>
        <v>3484.0308617467367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4355.0385771834208</v>
      </c>
      <c r="AF3">
        <f t="shared" ref="AF3:AG23" si="4">-$Z3*P3</f>
        <v>-3484.0308617467367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771.00771543668407</v>
      </c>
      <c r="AJ3">
        <f t="shared" ref="AJ3:AJ23" si="7">AB3-AC3</f>
        <v>0</v>
      </c>
      <c r="AL3">
        <f t="shared" ref="AL3:AL23" si="8">SUM(AI3:AK3)</f>
        <v>771.00771543668407</v>
      </c>
      <c r="AN3">
        <f t="shared" ref="AN3:AU23" si="9">AE3*$K3</f>
        <v>4355.0385771834208</v>
      </c>
      <c r="AO3">
        <f t="shared" si="9"/>
        <v>-3484.0308617467367</v>
      </c>
      <c r="AP3">
        <f t="shared" si="9"/>
        <v>-100</v>
      </c>
      <c r="AQ3">
        <f t="shared" si="9"/>
        <v>0</v>
      </c>
      <c r="AR3">
        <f t="shared" si="9"/>
        <v>771.00771543668407</v>
      </c>
      <c r="AS3">
        <f t="shared" si="9"/>
        <v>0</v>
      </c>
      <c r="AT3">
        <f t="shared" si="9"/>
        <v>0</v>
      </c>
      <c r="AU3">
        <f t="shared" si="9"/>
        <v>771.00771543668407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2593.5508245771557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1.1601210000000001E-3</v>
      </c>
      <c r="R4">
        <f t="shared" si="0"/>
        <v>2000000</v>
      </c>
      <c r="S4">
        <f t="shared" si="1"/>
        <v>461.35449182929909</v>
      </c>
      <c r="U4">
        <f t="shared" ref="U4:U23" si="13">M4</f>
        <v>1.1601210000000001E-3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1.1601210000000001E-3</v>
      </c>
      <c r="Y4">
        <f t="shared" ref="Y4:Y23" si="17">V4*W4</f>
        <v>0.01</v>
      </c>
      <c r="Z4">
        <f t="shared" ref="Z4:Z23" si="18">MAX(0, W4-X4-Y4)</f>
        <v>0.98883987900000003</v>
      </c>
      <c r="AB4">
        <f t="shared" ref="AB4:AB23" si="19">AC3</f>
        <v>0</v>
      </c>
      <c r="AC4">
        <f t="shared" si="2"/>
        <v>456.20571987659059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-456.20571987659059</v>
      </c>
      <c r="AK4">
        <f>G4*MAX(0, SUM(AB4, AE4:AF4))</f>
        <v>0</v>
      </c>
      <c r="AL4">
        <f t="shared" si="8"/>
        <v>-2776.4477198765908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-2137.3451047005638</v>
      </c>
      <c r="AR4">
        <f t="shared" si="9"/>
        <v>-2137.3451047005638</v>
      </c>
      <c r="AS4">
        <f t="shared" si="9"/>
        <v>-420.24455298827775</v>
      </c>
      <c r="AT4">
        <f t="shared" si="9"/>
        <v>0</v>
      </c>
      <c r="AU4">
        <f t="shared" si="9"/>
        <v>-2557.5896576888413</v>
      </c>
      <c r="AW4">
        <v>1</v>
      </c>
      <c r="AX4">
        <f>(R4*SUMPRODUCT(K5:$K$23, X5:$X$23)-$AZ$3*SUMPRODUCT(K4:$K$22, W5:$W$23))/Z4</f>
        <v>461.35449182929909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1.1721139999999999E-3</v>
      </c>
      <c r="O5">
        <f t="shared" ref="O5:O23" si="21">$C$3</f>
        <v>4355.0385771834208</v>
      </c>
      <c r="P5">
        <f t="shared" ref="P5:P23" si="22">O5*$C$5</f>
        <v>217.75192885917104</v>
      </c>
      <c r="Q5" s="4">
        <f t="shared" ref="Q5:Q23" si="23">$C$8</f>
        <v>12.5</v>
      </c>
      <c r="R5">
        <f t="shared" si="0"/>
        <v>2000000</v>
      </c>
      <c r="S5">
        <f t="shared" si="1"/>
        <v>870.97612083090632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456.20571987659059</v>
      </c>
      <c r="AC5">
        <f t="shared" si="2"/>
        <v>851.6338725912974</v>
      </c>
      <c r="AE5">
        <f t="shared" si="3"/>
        <v>4258.3238277909877</v>
      </c>
      <c r="AF5">
        <f t="shared" si="4"/>
        <v>-212.91619138954937</v>
      </c>
      <c r="AG5">
        <f t="shared" si="4"/>
        <v>-12.222405589300822</v>
      </c>
      <c r="AH5">
        <f t="shared" si="5"/>
        <v>-2318.0661318684115</v>
      </c>
      <c r="AI5">
        <f t="shared" si="6"/>
        <v>1715.1190989437259</v>
      </c>
      <c r="AJ5">
        <f t="shared" si="7"/>
        <v>-395.42815271470681</v>
      </c>
      <c r="AK5">
        <f>G5*SUM(AB5, AE5:AF5)</f>
        <v>315.11293493946204</v>
      </c>
      <c r="AL5">
        <f t="shared" si="8"/>
        <v>1634.8038811684812</v>
      </c>
      <c r="AN5">
        <f t="shared" si="9"/>
        <v>3613.4447479205533</v>
      </c>
      <c r="AO5">
        <f t="shared" si="9"/>
        <v>-180.67223739602764</v>
      </c>
      <c r="AP5">
        <f t="shared" si="9"/>
        <v>-10.371448736561804</v>
      </c>
      <c r="AQ5">
        <f t="shared" si="9"/>
        <v>-1967.0190028449747</v>
      </c>
      <c r="AR5">
        <f t="shared" si="9"/>
        <v>1455.382058942989</v>
      </c>
      <c r="AS5">
        <f t="shared" si="9"/>
        <v>-335.54465075712807</v>
      </c>
      <c r="AT5">
        <f t="shared" si="9"/>
        <v>267.39234163633415</v>
      </c>
      <c r="AU5">
        <f t="shared" si="9"/>
        <v>1387.2297498221951</v>
      </c>
      <c r="AW5">
        <v>2</v>
      </c>
      <c r="AX5">
        <f>(R5*SUMPRODUCT(K6:$K$23, X6:$X$23)-$AZ$3*SUMPRODUCT(K5:$K$22, W6:$W$23))/Z5</f>
        <v>870.97612083090632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1.1871049999999999E-3</v>
      </c>
      <c r="O6">
        <f t="shared" si="21"/>
        <v>4355.0385771834208</v>
      </c>
      <c r="P6">
        <f t="shared" si="22"/>
        <v>217.75192885917104</v>
      </c>
      <c r="Q6" s="4">
        <f t="shared" si="23"/>
        <v>12.5</v>
      </c>
      <c r="R6">
        <f t="shared" si="0"/>
        <v>2000000</v>
      </c>
      <c r="S6">
        <f t="shared" si="1"/>
        <v>1229.6653704088217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851.6338725912974</v>
      </c>
      <c r="AC6">
        <f t="shared" si="2"/>
        <v>1188.9066119694253</v>
      </c>
      <c r="AE6">
        <f t="shared" si="3"/>
        <v>4210.6855120054879</v>
      </c>
      <c r="AF6">
        <f t="shared" si="4"/>
        <v>-210.53427560027438</v>
      </c>
      <c r="AG6">
        <f t="shared" si="4"/>
        <v>-12.085672254620727</v>
      </c>
      <c r="AH6">
        <f t="shared" si="5"/>
        <v>-2321.4846059339125</v>
      </c>
      <c r="AI6">
        <f t="shared" si="6"/>
        <v>1666.5809582166803</v>
      </c>
      <c r="AJ6">
        <f t="shared" si="7"/>
        <v>-337.27273937812788</v>
      </c>
      <c r="AK6">
        <f>G6*SUM(AB6, AE6:AF6)</f>
        <v>339.62495762975578</v>
      </c>
      <c r="AL6">
        <f t="shared" si="8"/>
        <v>1668.9331764683081</v>
      </c>
      <c r="AN6">
        <f t="shared" si="9"/>
        <v>3291.3715185302012</v>
      </c>
      <c r="AO6">
        <f t="shared" si="9"/>
        <v>-164.56857592651005</v>
      </c>
      <c r="AP6">
        <f t="shared" si="9"/>
        <v>-9.447021708872164</v>
      </c>
      <c r="AQ6">
        <f t="shared" si="9"/>
        <v>-1814.6376144434387</v>
      </c>
      <c r="AR6">
        <f t="shared" si="9"/>
        <v>1302.7183064513804</v>
      </c>
      <c r="AS6">
        <f t="shared" si="9"/>
        <v>-263.63638063226193</v>
      </c>
      <c r="AT6">
        <f t="shared" si="9"/>
        <v>265.47504185184272</v>
      </c>
      <c r="AU6">
        <f t="shared" si="9"/>
        <v>1304.5569676709613</v>
      </c>
      <c r="AW6">
        <v>3</v>
      </c>
      <c r="AX6">
        <f>(R6*SUMPRODUCT(K7:$K$23, X7:$X$23)-$AZ$3*SUMPRODUCT(K6:$K$22, W7:$W$23))/Z6</f>
        <v>1229.6653704088217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1.2030949999999999E-3</v>
      </c>
      <c r="O7">
        <f t="shared" si="21"/>
        <v>4355.0385771834208</v>
      </c>
      <c r="P7">
        <f t="shared" si="22"/>
        <v>217.75192885917104</v>
      </c>
      <c r="Q7" s="4">
        <f t="shared" si="23"/>
        <v>12.5</v>
      </c>
      <c r="R7">
        <f t="shared" si="0"/>
        <v>2000000</v>
      </c>
      <c r="S7">
        <f t="shared" si="1"/>
        <v>1541.6522528216133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1188.9066119694253</v>
      </c>
      <c r="AC7">
        <f t="shared" si="2"/>
        <v>1473.8535095396346</v>
      </c>
      <c r="AE7">
        <f t="shared" si="3"/>
        <v>4163.5128021993669</v>
      </c>
      <c r="AF7">
        <f t="shared" si="4"/>
        <v>-208.17564010996833</v>
      </c>
      <c r="AG7">
        <f t="shared" si="4"/>
        <v>-11.950275320213347</v>
      </c>
      <c r="AH7">
        <f t="shared" si="5"/>
        <v>-2326.4338977876678</v>
      </c>
      <c r="AI7">
        <f t="shared" si="6"/>
        <v>1616.9529889815176</v>
      </c>
      <c r="AJ7">
        <f t="shared" si="7"/>
        <v>-284.94689757020933</v>
      </c>
      <c r="AK7">
        <f>G7*SUM(AB7, AE7:AF7)</f>
        <v>360.0970641841177</v>
      </c>
      <c r="AL7">
        <f t="shared" si="8"/>
        <v>1692.103155595426</v>
      </c>
      <c r="AN7">
        <f t="shared" si="9"/>
        <v>2997.9568105365774</v>
      </c>
      <c r="AO7">
        <f t="shared" si="9"/>
        <v>-149.89784052682884</v>
      </c>
      <c r="AP7">
        <f t="shared" si="9"/>
        <v>-8.6048514766414446</v>
      </c>
      <c r="AQ7">
        <f t="shared" si="9"/>
        <v>-1675.1595778572853</v>
      </c>
      <c r="AR7">
        <f t="shared" si="9"/>
        <v>1164.294540675822</v>
      </c>
      <c r="AS7">
        <f t="shared" si="9"/>
        <v>-205.17734249805054</v>
      </c>
      <c r="AT7">
        <f t="shared" si="9"/>
        <v>259.28957044511304</v>
      </c>
      <c r="AU7">
        <f t="shared" si="9"/>
        <v>1218.4067686228843</v>
      </c>
      <c r="AW7">
        <v>4</v>
      </c>
      <c r="AX7">
        <f>(R7*SUMPRODUCT(K8:$K$23, X8:$X$23)-$AZ$3*SUMPRODUCT(K7:$K$22, W8:$W$23))/Z7</f>
        <v>1541.6522528216133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1.223083E-3</v>
      </c>
      <c r="O8">
        <f t="shared" si="21"/>
        <v>4355.0385771834208</v>
      </c>
      <c r="P8">
        <f t="shared" si="22"/>
        <v>217.75192885917104</v>
      </c>
      <c r="Q8" s="4">
        <f t="shared" si="23"/>
        <v>12.5</v>
      </c>
      <c r="R8">
        <f t="shared" si="0"/>
        <v>2000000</v>
      </c>
      <c r="S8">
        <f t="shared" si="1"/>
        <v>1806.8995112892135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1473.8535095396346</v>
      </c>
      <c r="AC8">
        <f t="shared" si="2"/>
        <v>1708.0485762844928</v>
      </c>
      <c r="AE8">
        <f t="shared" si="3"/>
        <v>4116.78535244872</v>
      </c>
      <c r="AF8">
        <f t="shared" si="4"/>
        <v>-205.83926762243601</v>
      </c>
      <c r="AG8">
        <f t="shared" si="4"/>
        <v>-11.81615638842174</v>
      </c>
      <c r="AH8">
        <f t="shared" si="5"/>
        <v>-2338.5885743156005</v>
      </c>
      <c r="AI8">
        <f t="shared" si="6"/>
        <v>1560.5413541222615</v>
      </c>
      <c r="AJ8">
        <f t="shared" si="7"/>
        <v>-234.1950667448582</v>
      </c>
      <c r="AK8">
        <f t="shared" ref="AK8:AK23" si="24">G8*SUM(AB8:AB8, AE8:AF8)</f>
        <v>376.93597160561438</v>
      </c>
      <c r="AL8">
        <f t="shared" si="8"/>
        <v>1703.2822589830178</v>
      </c>
      <c r="AN8">
        <f t="shared" si="9"/>
        <v>2730.6438379227816</v>
      </c>
      <c r="AO8">
        <f t="shared" si="9"/>
        <v>-136.5321918961391</v>
      </c>
      <c r="AP8">
        <f t="shared" si="9"/>
        <v>-7.8375994538514497</v>
      </c>
      <c r="AQ8">
        <f t="shared" si="9"/>
        <v>-1551.1745046637238</v>
      </c>
      <c r="AR8">
        <f t="shared" si="9"/>
        <v>1035.0995419090671</v>
      </c>
      <c r="AS8">
        <f t="shared" si="9"/>
        <v>-155.34045647980562</v>
      </c>
      <c r="AT8">
        <f t="shared" si="9"/>
        <v>250.01980915620948</v>
      </c>
      <c r="AU8">
        <f t="shared" si="9"/>
        <v>1129.7788945854709</v>
      </c>
      <c r="AW8">
        <v>5</v>
      </c>
      <c r="AX8">
        <f>(R8*SUMPRODUCT(K9:$K$23, X9:$X$23)-$AZ$3*SUMPRODUCT(K8:$K$22, W9:$W$23))/Z8</f>
        <v>1806.8995112892135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1.254064E-3</v>
      </c>
      <c r="O9">
        <f t="shared" si="21"/>
        <v>4355.0385771834208</v>
      </c>
      <c r="P9">
        <f t="shared" si="22"/>
        <v>217.75192885917104</v>
      </c>
      <c r="Q9" s="4">
        <f t="shared" si="23"/>
        <v>12.5</v>
      </c>
      <c r="R9">
        <f t="shared" si="0"/>
        <v>2000000</v>
      </c>
      <c r="S9">
        <f t="shared" si="1"/>
        <v>2017.4023426293973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1708.0485762844928</v>
      </c>
      <c r="AC9">
        <f t="shared" si="2"/>
        <v>1885.5734286976312</v>
      </c>
      <c r="AE9">
        <f t="shared" si="3"/>
        <v>4070.4547866180001</v>
      </c>
      <c r="AF9">
        <f t="shared" si="4"/>
        <v>-203.52273933090001</v>
      </c>
      <c r="AG9">
        <f t="shared" si="4"/>
        <v>-11.683176608192433</v>
      </c>
      <c r="AH9">
        <f t="shared" si="5"/>
        <v>-2370.9146152143558</v>
      </c>
      <c r="AI9">
        <f t="shared" si="6"/>
        <v>1484.3342554645519</v>
      </c>
      <c r="AJ9">
        <f t="shared" si="7"/>
        <v>-177.52485241313843</v>
      </c>
      <c r="AK9">
        <f t="shared" si="24"/>
        <v>390.24864365001156</v>
      </c>
      <c r="AL9">
        <f t="shared" si="8"/>
        <v>1697.0580467014252</v>
      </c>
      <c r="AN9">
        <f t="shared" si="9"/>
        <v>2487.0879107139767</v>
      </c>
      <c r="AO9">
        <f t="shared" si="9"/>
        <v>-124.35439553569884</v>
      </c>
      <c r="AP9">
        <f t="shared" si="9"/>
        <v>-7.1385358207391496</v>
      </c>
      <c r="AQ9">
        <f t="shared" si="9"/>
        <v>-1448.6521496862138</v>
      </c>
      <c r="AR9">
        <f t="shared" si="9"/>
        <v>906.94282967132517</v>
      </c>
      <c r="AS9">
        <f t="shared" si="9"/>
        <v>-108.46943091949761</v>
      </c>
      <c r="AT9">
        <f t="shared" si="9"/>
        <v>238.44575966925163</v>
      </c>
      <c r="AU9">
        <f t="shared" si="9"/>
        <v>1036.9191584210791</v>
      </c>
      <c r="AW9">
        <v>6</v>
      </c>
      <c r="AX9">
        <f>(R9*SUMPRODUCT(K10:$K$23, X10:$X$23)-$AZ$3*SUMPRODUCT(K9:$K$22, W10:$W$23))/Z9</f>
        <v>2017.4023426293973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1.2910420000000001E-3</v>
      </c>
      <c r="O10">
        <f t="shared" si="21"/>
        <v>4355.0385771834208</v>
      </c>
      <c r="P10">
        <f t="shared" si="22"/>
        <v>217.75192885917104</v>
      </c>
      <c r="Q10" s="4">
        <f t="shared" si="23"/>
        <v>12.5</v>
      </c>
      <c r="R10">
        <f t="shared" si="0"/>
        <v>2000000</v>
      </c>
      <c r="S10">
        <f t="shared" si="1"/>
        <v>2173.310750582863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1885.5734286976312</v>
      </c>
      <c r="AC10">
        <f t="shared" si="2"/>
        <v>2008.3584415293953</v>
      </c>
      <c r="AE10">
        <f t="shared" si="3"/>
        <v>4024.4951106631947</v>
      </c>
      <c r="AF10">
        <f t="shared" si="4"/>
        <v>-201.22475553315977</v>
      </c>
      <c r="AG10">
        <f t="shared" si="4"/>
        <v>-11.551261370415915</v>
      </c>
      <c r="AH10">
        <f t="shared" si="5"/>
        <v>-2413.3554711350362</v>
      </c>
      <c r="AI10">
        <f t="shared" si="6"/>
        <v>1398.3636226245831</v>
      </c>
      <c r="AJ10">
        <f t="shared" si="7"/>
        <v>-122.78501283176411</v>
      </c>
      <c r="AK10">
        <f t="shared" si="24"/>
        <v>399.61906486793663</v>
      </c>
      <c r="AL10">
        <f t="shared" si="8"/>
        <v>1675.1976746607556</v>
      </c>
      <c r="AN10">
        <f t="shared" si="9"/>
        <v>2265.1708930005684</v>
      </c>
      <c r="AO10">
        <f t="shared" si="9"/>
        <v>-113.25854465002844</v>
      </c>
      <c r="AP10">
        <f t="shared" si="9"/>
        <v>-6.5015810217734797</v>
      </c>
      <c r="AQ10">
        <f t="shared" si="9"/>
        <v>-1358.3474243003636</v>
      </c>
      <c r="AR10">
        <f t="shared" si="9"/>
        <v>787.06334302840298</v>
      </c>
      <c r="AS10">
        <f t="shared" si="9"/>
        <v>-69.10905082883319</v>
      </c>
      <c r="AT10">
        <f t="shared" si="9"/>
        <v>224.92398403679206</v>
      </c>
      <c r="AU10">
        <f t="shared" si="9"/>
        <v>942.8782762363619</v>
      </c>
      <c r="AW10">
        <v>7</v>
      </c>
      <c r="AX10">
        <f>(R10*SUMPRODUCT(K11:$K$23, X11:$X$23)-$AZ$3*SUMPRODUCT(K10:$K$22, W11:$W$23))/Z10</f>
        <v>2173.310750582863</v>
      </c>
    </row>
    <row r="11" spans="1:52" x14ac:dyDescent="0.25">
      <c r="A11" t="s">
        <v>33</v>
      </c>
      <c r="C11" s="7">
        <f>AU25</f>
        <v>10013.435367955517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1.3270199999999999E-3</v>
      </c>
      <c r="O11">
        <f t="shared" si="21"/>
        <v>4355.0385771834208</v>
      </c>
      <c r="P11">
        <f t="shared" si="22"/>
        <v>217.75192885917104</v>
      </c>
      <c r="Q11" s="4">
        <f t="shared" si="23"/>
        <v>12.5</v>
      </c>
      <c r="R11">
        <f t="shared" si="0"/>
        <v>2000000</v>
      </c>
      <c r="S11">
        <f t="shared" si="1"/>
        <v>2282.8753209661186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2008.3584415293953</v>
      </c>
      <c r="AC11">
        <f t="shared" si="2"/>
        <v>2085.7115981829284</v>
      </c>
      <c r="AE11">
        <f t="shared" si="3"/>
        <v>3978.9095740548105</v>
      </c>
      <c r="AF11">
        <f t="shared" si="4"/>
        <v>-198.94547870274053</v>
      </c>
      <c r="AG11">
        <f t="shared" si="4"/>
        <v>-11.420420001847987</v>
      </c>
      <c r="AH11">
        <f t="shared" si="5"/>
        <v>-2452.6007782030924</v>
      </c>
      <c r="AI11">
        <f t="shared" si="6"/>
        <v>1315.9428971471293</v>
      </c>
      <c r="AJ11">
        <f t="shared" si="7"/>
        <v>-77.353156653533006</v>
      </c>
      <c r="AK11">
        <f t="shared" si="24"/>
        <v>405.18257758170262</v>
      </c>
      <c r="AL11">
        <f t="shared" si="8"/>
        <v>1643.7723180752989</v>
      </c>
      <c r="AN11">
        <f t="shared" si="9"/>
        <v>2062.9799377582817</v>
      </c>
      <c r="AO11">
        <f t="shared" si="9"/>
        <v>-103.14899688791408</v>
      </c>
      <c r="AP11">
        <f t="shared" si="9"/>
        <v>-5.921244729514239</v>
      </c>
      <c r="AQ11">
        <f t="shared" si="9"/>
        <v>-1271.6213089525293</v>
      </c>
      <c r="AR11">
        <f t="shared" si="9"/>
        <v>682.2883871883239</v>
      </c>
      <c r="AS11">
        <f t="shared" si="9"/>
        <v>-40.105965548719432</v>
      </c>
      <c r="AT11">
        <f t="shared" si="9"/>
        <v>210.07854366200442</v>
      </c>
      <c r="AU11">
        <f t="shared" si="9"/>
        <v>852.26096530160896</v>
      </c>
      <c r="AW11">
        <v>8</v>
      </c>
      <c r="AX11">
        <f>(R11*SUMPRODUCT(K12:$K$23, X12:$X$23)-$AZ$3*SUMPRODUCT(K11:$K$22, W12:$W$23))/Z11</f>
        <v>2282.8753209661186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1.3729930000000001E-3</v>
      </c>
      <c r="O12">
        <f t="shared" si="21"/>
        <v>4355.0385771834208</v>
      </c>
      <c r="P12">
        <f t="shared" si="22"/>
        <v>217.75192885917104</v>
      </c>
      <c r="Q12" s="4">
        <f t="shared" si="23"/>
        <v>12.5</v>
      </c>
      <c r="R12">
        <f t="shared" si="0"/>
        <v>2000000</v>
      </c>
      <c r="S12">
        <f t="shared" si="1"/>
        <v>2342.7128625558025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2085.7115981829284</v>
      </c>
      <c r="AC12">
        <f t="shared" si="2"/>
        <v>2116.0386464755011</v>
      </c>
      <c r="AE12">
        <f t="shared" si="3"/>
        <v>3933.6574633214527</v>
      </c>
      <c r="AF12">
        <f t="shared" si="4"/>
        <v>-196.68287316607265</v>
      </c>
      <c r="AG12">
        <f t="shared" si="4"/>
        <v>-11.290535645109911</v>
      </c>
      <c r="AH12">
        <f t="shared" si="5"/>
        <v>-2508.8250751355636</v>
      </c>
      <c r="AI12">
        <f t="shared" si="6"/>
        <v>1216.8589793747069</v>
      </c>
      <c r="AJ12">
        <f t="shared" si="7"/>
        <v>-30.327048292572726</v>
      </c>
      <c r="AK12">
        <f t="shared" si="24"/>
        <v>407.58803318368166</v>
      </c>
      <c r="AL12">
        <f t="shared" si="8"/>
        <v>1594.1199642658157</v>
      </c>
      <c r="AN12">
        <f t="shared" si="9"/>
        <v>1878.7493426203114</v>
      </c>
      <c r="AO12">
        <f t="shared" si="9"/>
        <v>-93.93746713101558</v>
      </c>
      <c r="AP12">
        <f t="shared" si="9"/>
        <v>-5.3924589568026704</v>
      </c>
      <c r="AQ12">
        <f t="shared" si="9"/>
        <v>-1198.2368837678118</v>
      </c>
      <c r="AR12">
        <f t="shared" si="9"/>
        <v>581.18253276468135</v>
      </c>
      <c r="AS12">
        <f t="shared" si="9"/>
        <v>-14.48446454083879</v>
      </c>
      <c r="AT12">
        <f t="shared" si="9"/>
        <v>194.66762333626485</v>
      </c>
      <c r="AU12">
        <f t="shared" si="9"/>
        <v>761.36569156010739</v>
      </c>
      <c r="AW12">
        <v>9</v>
      </c>
      <c r="AX12">
        <f>(R12*SUMPRODUCT(K13:$K$23, X13:$X$23)-$AZ$3*SUMPRODUCT(K12:$K$22, W13:$W$23))/Z12</f>
        <v>2342.7128625558025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1.420964E-3</v>
      </c>
      <c r="O13">
        <f t="shared" si="21"/>
        <v>4355.0385771834208</v>
      </c>
      <c r="P13">
        <f t="shared" si="22"/>
        <v>217.75192885917104</v>
      </c>
      <c r="Q13" s="4">
        <f t="shared" si="23"/>
        <v>12.5</v>
      </c>
      <c r="R13">
        <f t="shared" si="0"/>
        <v>2000000</v>
      </c>
      <c r="S13">
        <f t="shared" si="1"/>
        <v>2358.0102461471797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2116.0386464755011</v>
      </c>
      <c r="AC13">
        <f t="shared" si="2"/>
        <v>2105.5308913067456</v>
      </c>
      <c r="AE13">
        <f t="shared" si="3"/>
        <v>3888.7313030445275</v>
      </c>
      <c r="AF13">
        <f t="shared" si="4"/>
        <v>-194.43656515222636</v>
      </c>
      <c r="AG13">
        <f t="shared" si="4"/>
        <v>-11.161586843966393</v>
      </c>
      <c r="AH13">
        <f t="shared" si="5"/>
        <v>-2566.9511507868733</v>
      </c>
      <c r="AI13">
        <f t="shared" si="6"/>
        <v>1116.1820002614618</v>
      </c>
      <c r="AJ13">
        <f t="shared" si="7"/>
        <v>10.507755168755466</v>
      </c>
      <c r="AK13">
        <f t="shared" si="24"/>
        <v>406.72333690574618</v>
      </c>
      <c r="AL13">
        <f t="shared" si="8"/>
        <v>1533.4130923359635</v>
      </c>
      <c r="AN13">
        <f t="shared" si="9"/>
        <v>1710.88809771551</v>
      </c>
      <c r="AO13">
        <f t="shared" si="9"/>
        <v>-85.544404885775492</v>
      </c>
      <c r="AP13">
        <f t="shared" si="9"/>
        <v>-4.9106571256310492</v>
      </c>
      <c r="AQ13">
        <f t="shared" si="9"/>
        <v>-1129.3570650818774</v>
      </c>
      <c r="AR13">
        <f t="shared" si="9"/>
        <v>491.07597062222601</v>
      </c>
      <c r="AS13">
        <f t="shared" si="9"/>
        <v>4.6229970267828779</v>
      </c>
      <c r="AT13">
        <f t="shared" si="9"/>
        <v>178.9421952682568</v>
      </c>
      <c r="AU13">
        <f t="shared" si="9"/>
        <v>674.64116291726577</v>
      </c>
      <c r="AW13">
        <v>10</v>
      </c>
      <c r="AX13">
        <f>(R13*SUMPRODUCT(K14:$K$23, X14:$X$23)-$AZ$3*SUMPRODUCT(K13:$K$22, W14:$W$23))/Z13</f>
        <v>2358.0102461471797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1.47693E-3</v>
      </c>
      <c r="O14">
        <f t="shared" si="21"/>
        <v>4355.0385771834208</v>
      </c>
      <c r="P14">
        <f t="shared" si="22"/>
        <v>217.75192885917104</v>
      </c>
      <c r="Q14" s="4">
        <f t="shared" si="23"/>
        <v>12.5</v>
      </c>
      <c r="R14">
        <f t="shared" si="0"/>
        <v>2000000</v>
      </c>
      <c r="S14">
        <f t="shared" si="1"/>
        <v>2328.6559333204445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2105.5308913067456</v>
      </c>
      <c r="AC14">
        <f t="shared" si="2"/>
        <v>2055.4554284667493</v>
      </c>
      <c r="AE14">
        <f t="shared" si="3"/>
        <v>3844.1006060906761</v>
      </c>
      <c r="AF14">
        <f t="shared" si="4"/>
        <v>-192.20503030453381</v>
      </c>
      <c r="AG14">
        <f t="shared" si="4"/>
        <v>-11.03348609306927</v>
      </c>
      <c r="AH14">
        <f t="shared" si="5"/>
        <v>-2637.5811931934859</v>
      </c>
      <c r="AI14">
        <f t="shared" si="6"/>
        <v>1003.280896499587</v>
      </c>
      <c r="AJ14">
        <f t="shared" si="7"/>
        <v>50.075462839996362</v>
      </c>
      <c r="AK14">
        <f t="shared" si="24"/>
        <v>403.01985269650226</v>
      </c>
      <c r="AL14">
        <f t="shared" si="8"/>
        <v>1456.3762120360857</v>
      </c>
      <c r="AN14">
        <f t="shared" si="9"/>
        <v>1557.9366037261423</v>
      </c>
      <c r="AO14">
        <f t="shared" si="9"/>
        <v>-77.896830186307113</v>
      </c>
      <c r="AP14">
        <f t="shared" si="9"/>
        <v>-4.4716498376396787</v>
      </c>
      <c r="AQ14">
        <f t="shared" si="9"/>
        <v>-1068.9585698316857</v>
      </c>
      <c r="AR14">
        <f t="shared" si="9"/>
        <v>406.60955387050973</v>
      </c>
      <c r="AS14">
        <f t="shared" si="9"/>
        <v>20.294577197940885</v>
      </c>
      <c r="AT14">
        <f t="shared" si="9"/>
        <v>163.33583453809018</v>
      </c>
      <c r="AU14">
        <f t="shared" si="9"/>
        <v>590.23996560654086</v>
      </c>
      <c r="AW14">
        <v>11</v>
      </c>
      <c r="AX14">
        <f>(R14*SUMPRODUCT(K15:$K$23, X15:$X$23)-$AZ$3*SUMPRODUCT(K14:$K$22, W15:$W$23))/Z14</f>
        <v>2328.6559333204445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1.553883E-3</v>
      </c>
      <c r="O15">
        <f t="shared" si="21"/>
        <v>4355.0385771834208</v>
      </c>
      <c r="P15">
        <f t="shared" si="22"/>
        <v>217.75192885917104</v>
      </c>
      <c r="Q15" s="4">
        <f t="shared" si="23"/>
        <v>12.5</v>
      </c>
      <c r="R15">
        <f t="shared" si="0"/>
        <v>2000000</v>
      </c>
      <c r="S15">
        <f t="shared" si="1"/>
        <v>2245.4822558093306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2055.4554284667493</v>
      </c>
      <c r="AC15">
        <f t="shared" si="2"/>
        <v>1959.1395236246854</v>
      </c>
      <c r="AE15">
        <f t="shared" si="3"/>
        <v>3799.6863174476753</v>
      </c>
      <c r="AF15">
        <f t="shared" si="4"/>
        <v>-189.98431587238377</v>
      </c>
      <c r="AG15">
        <f t="shared" si="4"/>
        <v>-10.90600648566782</v>
      </c>
      <c r="AH15">
        <f t="shared" si="5"/>
        <v>-2743.1594353210812</v>
      </c>
      <c r="AI15">
        <f t="shared" si="6"/>
        <v>855.63655976854261</v>
      </c>
      <c r="AJ15">
        <f t="shared" si="7"/>
        <v>96.315904842063901</v>
      </c>
      <c r="AK15">
        <f t="shared" si="24"/>
        <v>396.56102010294296</v>
      </c>
      <c r="AL15">
        <f t="shared" si="8"/>
        <v>1348.5134847135496</v>
      </c>
      <c r="AN15">
        <f t="shared" si="9"/>
        <v>1418.5483657327873</v>
      </c>
      <c r="AO15">
        <f t="shared" si="9"/>
        <v>-70.927418286639366</v>
      </c>
      <c r="AP15">
        <f t="shared" si="9"/>
        <v>-4.0715723310831722</v>
      </c>
      <c r="AQ15">
        <f t="shared" si="9"/>
        <v>-1024.1119947325183</v>
      </c>
      <c r="AR15">
        <f t="shared" si="9"/>
        <v>319.43738038254651</v>
      </c>
      <c r="AS15">
        <f t="shared" si="9"/>
        <v>35.957907572633694</v>
      </c>
      <c r="AT15">
        <f t="shared" si="9"/>
        <v>148.04932301838713</v>
      </c>
      <c r="AU15">
        <f t="shared" si="9"/>
        <v>503.44461097356736</v>
      </c>
      <c r="AW15">
        <v>12</v>
      </c>
      <c r="AX15">
        <f>(R15*SUMPRODUCT(K16:$K$23, X16:$X$23)-$AZ$3*SUMPRODUCT(K15:$K$22, W16:$W$23))/Z15</f>
        <v>2245.4822558093306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1.6428289999999999E-3</v>
      </c>
      <c r="O16">
        <f t="shared" si="21"/>
        <v>4355.0385771834208</v>
      </c>
      <c r="P16">
        <f t="shared" si="22"/>
        <v>217.75192885917104</v>
      </c>
      <c r="Q16" s="4">
        <f t="shared" si="23"/>
        <v>12.5</v>
      </c>
      <c r="R16">
        <f t="shared" si="0"/>
        <v>2000000</v>
      </c>
      <c r="S16">
        <f t="shared" si="1"/>
        <v>2108.3350604922812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1959.1395236246854</v>
      </c>
      <c r="AC16">
        <f t="shared" si="2"/>
        <v>1818.0645016490244</v>
      </c>
      <c r="AE16">
        <f t="shared" si="3"/>
        <v>3755.4472193999923</v>
      </c>
      <c r="AF16">
        <f t="shared" si="4"/>
        <v>-187.77236096999962</v>
      </c>
      <c r="AG16">
        <f t="shared" si="4"/>
        <v>-10.779029717082299</v>
      </c>
      <c r="AH16">
        <f t="shared" si="5"/>
        <v>-2866.6725966149083</v>
      </c>
      <c r="AI16">
        <f t="shared" si="6"/>
        <v>690.22323209800197</v>
      </c>
      <c r="AJ16">
        <f t="shared" si="7"/>
        <v>141.075021975661</v>
      </c>
      <c r="AK16">
        <f t="shared" si="24"/>
        <v>386.87700674382751</v>
      </c>
      <c r="AL16">
        <f t="shared" si="8"/>
        <v>1218.1752608174904</v>
      </c>
      <c r="AN16">
        <f t="shared" si="9"/>
        <v>1291.5149337697831</v>
      </c>
      <c r="AO16">
        <f t="shared" si="9"/>
        <v>-64.575746688489161</v>
      </c>
      <c r="AP16">
        <f t="shared" si="9"/>
        <v>-3.7069560661763932</v>
      </c>
      <c r="AQ16">
        <f t="shared" si="9"/>
        <v>-985.86140410416419</v>
      </c>
      <c r="AR16">
        <f t="shared" si="9"/>
        <v>237.37082691095335</v>
      </c>
      <c r="AS16">
        <f t="shared" si="9"/>
        <v>48.516324959182008</v>
      </c>
      <c r="AT16">
        <f t="shared" si="9"/>
        <v>133.04871631816906</v>
      </c>
      <c r="AU16">
        <f t="shared" si="9"/>
        <v>418.93586818830443</v>
      </c>
      <c r="AW16">
        <v>13</v>
      </c>
      <c r="AX16">
        <f>(R16*SUMPRODUCT(K17:$K$23, X17:$X$23)-$AZ$3*SUMPRODUCT(K16:$K$22, W17:$W$23))/Z16</f>
        <v>2108.3350604922812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1.733774E-3</v>
      </c>
      <c r="O17">
        <f t="shared" si="21"/>
        <v>4355.0385771834208</v>
      </c>
      <c r="P17">
        <f t="shared" si="22"/>
        <v>217.75192885917104</v>
      </c>
      <c r="Q17" s="4">
        <f t="shared" si="23"/>
        <v>12.5</v>
      </c>
      <c r="R17">
        <f t="shared" si="0"/>
        <v>2000000</v>
      </c>
      <c r="S17">
        <f t="shared" si="1"/>
        <v>1924.3445636197578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1818.0645016490244</v>
      </c>
      <c r="AC17">
        <f t="shared" si="2"/>
        <v>1639.934291281797</v>
      </c>
      <c r="AE17">
        <f t="shared" si="3"/>
        <v>3711.3816504586243</v>
      </c>
      <c r="AF17">
        <f t="shared" si="4"/>
        <v>-185.56908252293124</v>
      </c>
      <c r="AG17">
        <f t="shared" si="4"/>
        <v>-10.652551018442772</v>
      </c>
      <c r="AH17">
        <f t="shared" si="5"/>
        <v>-2990.1442349927433</v>
      </c>
      <c r="AI17">
        <f t="shared" si="6"/>
        <v>525.01578192450688</v>
      </c>
      <c r="AJ17">
        <f t="shared" si="7"/>
        <v>178.13021036722739</v>
      </c>
      <c r="AK17">
        <f t="shared" si="24"/>
        <v>374.07139487093025</v>
      </c>
      <c r="AL17">
        <f t="shared" si="8"/>
        <v>1077.2173871626646</v>
      </c>
      <c r="AN17">
        <f t="shared" si="9"/>
        <v>1175.7493647766371</v>
      </c>
      <c r="AO17">
        <f t="shared" si="9"/>
        <v>-58.787468238831863</v>
      </c>
      <c r="AP17">
        <f t="shared" si="9"/>
        <v>-3.3746812569483651</v>
      </c>
      <c r="AQ17">
        <f t="shared" si="9"/>
        <v>-947.26452733547444</v>
      </c>
      <c r="AR17">
        <f t="shared" si="9"/>
        <v>166.32268794538248</v>
      </c>
      <c r="AS17">
        <f t="shared" si="9"/>
        <v>56.430866295013281</v>
      </c>
      <c r="AT17">
        <f t="shared" si="9"/>
        <v>118.50417077054254</v>
      </c>
      <c r="AU17">
        <f t="shared" si="9"/>
        <v>341.25772501093837</v>
      </c>
      <c r="AW17">
        <v>14</v>
      </c>
      <c r="AX17">
        <f>(R17*SUMPRODUCT(K18:$K$23, X18:$X$23)-$AZ$3*SUMPRODUCT(K17:$K$22, W18:$W$23))/Z17</f>
        <v>1924.3445636197578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1.8297159999999999E-3</v>
      </c>
      <c r="O18">
        <f t="shared" si="21"/>
        <v>4355.0385771834208</v>
      </c>
      <c r="P18">
        <f t="shared" si="22"/>
        <v>217.75192885917104</v>
      </c>
      <c r="Q18" s="4">
        <f t="shared" si="23"/>
        <v>12.5</v>
      </c>
      <c r="R18">
        <f t="shared" si="0"/>
        <v>2000000</v>
      </c>
      <c r="S18">
        <f t="shared" si="1"/>
        <v>1698.1498267134825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1639.934291281797</v>
      </c>
      <c r="AC18">
        <f t="shared" si="2"/>
        <v>1430.0506006552241</v>
      </c>
      <c r="AE18">
        <f t="shared" si="3"/>
        <v>3667.4770595660871</v>
      </c>
      <c r="AF18">
        <f t="shared" si="4"/>
        <v>-183.37385297830437</v>
      </c>
      <c r="AG18">
        <f t="shared" si="4"/>
        <v>-10.526534365219081</v>
      </c>
      <c r="AH18">
        <f t="shared" si="5"/>
        <v>-3118.5828862817652</v>
      </c>
      <c r="AI18">
        <f t="shared" si="6"/>
        <v>354.99378594079826</v>
      </c>
      <c r="AJ18">
        <f t="shared" si="7"/>
        <v>209.88369062657284</v>
      </c>
      <c r="AK18">
        <f t="shared" si="24"/>
        <v>358.68262485087064</v>
      </c>
      <c r="AL18">
        <f t="shared" si="8"/>
        <v>923.56010141824174</v>
      </c>
      <c r="AN18">
        <f t="shared" si="9"/>
        <v>1070.2565870381229</v>
      </c>
      <c r="AO18">
        <f t="shared" si="9"/>
        <v>-53.512829351906149</v>
      </c>
      <c r="AP18">
        <f t="shared" si="9"/>
        <v>-3.0718918101131409</v>
      </c>
      <c r="AQ18">
        <f t="shared" si="9"/>
        <v>-910.07627915805267</v>
      </c>
      <c r="AR18">
        <f t="shared" si="9"/>
        <v>103.59558671805085</v>
      </c>
      <c r="AS18">
        <f t="shared" si="9"/>
        <v>61.249027262228559</v>
      </c>
      <c r="AT18">
        <f t="shared" si="9"/>
        <v>104.67207719853789</v>
      </c>
      <c r="AU18">
        <f t="shared" si="9"/>
        <v>269.51669117881727</v>
      </c>
      <c r="AW18">
        <v>15</v>
      </c>
      <c r="AX18">
        <f>(R18*SUMPRODUCT(K19:$K$23, X19:$X$23)-$AZ$3*SUMPRODUCT(K18:$K$22, W19:$W$23))/Z18</f>
        <v>1698.1498267134825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1.940649E-3</v>
      </c>
      <c r="O19">
        <f t="shared" si="21"/>
        <v>4355.0385771834208</v>
      </c>
      <c r="P19">
        <f t="shared" si="22"/>
        <v>217.75192885917104</v>
      </c>
      <c r="Q19" s="4">
        <f t="shared" si="23"/>
        <v>12.5</v>
      </c>
      <c r="R19">
        <f t="shared" si="0"/>
        <v>2000000</v>
      </c>
      <c r="S19">
        <f t="shared" si="1"/>
        <v>1428.6976704489139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1430.0506006552241</v>
      </c>
      <c r="AC19">
        <f t="shared" si="2"/>
        <v>1188.7725518101604</v>
      </c>
      <c r="AE19">
        <f t="shared" si="3"/>
        <v>3623.6850032822567</v>
      </c>
      <c r="AF19">
        <f t="shared" si="4"/>
        <v>-181.18425016411285</v>
      </c>
      <c r="AG19">
        <f t="shared" si="4"/>
        <v>-10.400840713177564</v>
      </c>
      <c r="AH19">
        <f t="shared" si="5"/>
        <v>-3268.5293422924874</v>
      </c>
      <c r="AI19">
        <f t="shared" si="6"/>
        <v>163.57057011247889</v>
      </c>
      <c r="AJ19">
        <f t="shared" si="7"/>
        <v>241.27804884506372</v>
      </c>
      <c r="AK19">
        <f t="shared" si="24"/>
        <v>341.0785947641358</v>
      </c>
      <c r="AL19">
        <f t="shared" si="8"/>
        <v>745.92721372167841</v>
      </c>
      <c r="AN19">
        <f t="shared" si="9"/>
        <v>974.11966114855841</v>
      </c>
      <c r="AO19">
        <f t="shared" si="9"/>
        <v>-48.705983057427922</v>
      </c>
      <c r="AP19">
        <f t="shared" si="9"/>
        <v>-2.7959558907586102</v>
      </c>
      <c r="AQ19">
        <f t="shared" si="9"/>
        <v>-878.64665181552323</v>
      </c>
      <c r="AR19">
        <f t="shared" si="9"/>
        <v>43.971070384848602</v>
      </c>
      <c r="AS19">
        <f t="shared" si="9"/>
        <v>64.860408940250124</v>
      </c>
      <c r="AT19">
        <f t="shared" si="9"/>
        <v>91.688809831903214</v>
      </c>
      <c r="AU19">
        <f t="shared" si="9"/>
        <v>200.52028915700194</v>
      </c>
      <c r="AW19">
        <v>16</v>
      </c>
      <c r="AX19">
        <f>(R19*SUMPRODUCT(K20:$K$23, X20:$X$23)-$AZ$3*SUMPRODUCT(K19:$K$22, W20:$W$23))/Z19</f>
        <v>1428.6976704489139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2.0505829999999999E-3</v>
      </c>
      <c r="O20">
        <f t="shared" si="21"/>
        <v>4355.0385771834208</v>
      </c>
      <c r="P20">
        <f t="shared" si="22"/>
        <v>217.75192885917104</v>
      </c>
      <c r="Q20" s="4">
        <f t="shared" si="23"/>
        <v>12.5</v>
      </c>
      <c r="R20">
        <f t="shared" si="0"/>
        <v>2000000</v>
      </c>
      <c r="S20">
        <f t="shared" si="1"/>
        <v>1123.8680507884012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1188.7725518101604</v>
      </c>
      <c r="AC20">
        <f t="shared" si="2"/>
        <v>923.86489876131213</v>
      </c>
      <c r="AE20">
        <f t="shared" si="3"/>
        <v>3580.017486384349</v>
      </c>
      <c r="AF20">
        <f t="shared" si="4"/>
        <v>-179.00087431921744</v>
      </c>
      <c r="AG20">
        <f t="shared" si="4"/>
        <v>-10.275504518893639</v>
      </c>
      <c r="AH20">
        <f t="shared" si="5"/>
        <v>-3412.4459443439655</v>
      </c>
      <c r="AI20">
        <f t="shared" si="6"/>
        <v>-21.704836797727694</v>
      </c>
      <c r="AJ20">
        <f t="shared" si="7"/>
        <v>264.90765304884826</v>
      </c>
      <c r="AK20">
        <f t="shared" si="24"/>
        <v>321.28524147127047</v>
      </c>
      <c r="AL20">
        <f t="shared" si="8"/>
        <v>564.48805772239098</v>
      </c>
      <c r="AN20">
        <f t="shared" si="9"/>
        <v>886.51968853282517</v>
      </c>
      <c r="AO20">
        <f t="shared" si="9"/>
        <v>-44.325984426641256</v>
      </c>
      <c r="AP20">
        <f t="shared" si="9"/>
        <v>-2.544523064552775</v>
      </c>
      <c r="AQ20">
        <f t="shared" si="9"/>
        <v>-845.02394952551651</v>
      </c>
      <c r="AR20">
        <f t="shared" si="9"/>
        <v>-5.3747684838854362</v>
      </c>
      <c r="AS20">
        <f t="shared" si="9"/>
        <v>65.59907904472557</v>
      </c>
      <c r="AT20">
        <f t="shared" si="9"/>
        <v>79.559860610335988</v>
      </c>
      <c r="AU20">
        <f t="shared" si="9"/>
        <v>139.7841711711761</v>
      </c>
      <c r="AW20">
        <v>17</v>
      </c>
      <c r="AX20">
        <f>(R20*SUMPRODUCT(K21:$K$23, X21:$X$23)-$AZ$3*SUMPRODUCT(K20:$K$22, W21:$W$23))/Z20</f>
        <v>1123.8680507884012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2.1765069999999998E-3</v>
      </c>
      <c r="O21">
        <f t="shared" si="21"/>
        <v>4355.0385771834208</v>
      </c>
      <c r="P21">
        <f t="shared" si="22"/>
        <v>217.75192885917104</v>
      </c>
      <c r="Q21" s="4">
        <f t="shared" si="23"/>
        <v>12.5</v>
      </c>
      <c r="R21">
        <f t="shared" si="0"/>
        <v>2000000</v>
      </c>
      <c r="S21">
        <f t="shared" si="1"/>
        <v>782.6725663772371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923.86489876131213</v>
      </c>
      <c r="AC21">
        <f t="shared" si="2"/>
        <v>635.55421557367708</v>
      </c>
      <c r="AE21">
        <f t="shared" si="3"/>
        <v>3536.4253784012676</v>
      </c>
      <c r="AF21">
        <f t="shared" si="4"/>
        <v>-176.82126892006337</v>
      </c>
      <c r="AG21">
        <f t="shared" si="4"/>
        <v>-10.150384766190799</v>
      </c>
      <c r="AH21">
        <f t="shared" si="5"/>
        <v>-3578.3532022245813</v>
      </c>
      <c r="AI21">
        <f t="shared" si="6"/>
        <v>-228.89947750956753</v>
      </c>
      <c r="AJ21">
        <f t="shared" si="7"/>
        <v>288.31068318763505</v>
      </c>
      <c r="AK21">
        <f t="shared" si="24"/>
        <v>299.84283057697616</v>
      </c>
      <c r="AL21">
        <f t="shared" si="8"/>
        <v>359.25403625504367</v>
      </c>
      <c r="AN21">
        <f t="shared" si="9"/>
        <v>806.69451251484691</v>
      </c>
      <c r="AO21">
        <f t="shared" si="9"/>
        <v>-40.334725625742344</v>
      </c>
      <c r="AP21">
        <f t="shared" si="9"/>
        <v>-2.3154057599547397</v>
      </c>
      <c r="AQ21">
        <f t="shared" si="9"/>
        <v>-816.25867456575008</v>
      </c>
      <c r="AR21">
        <f t="shared" si="9"/>
        <v>-52.214293436600215</v>
      </c>
      <c r="AS21">
        <f t="shared" si="9"/>
        <v>65.76659229043733</v>
      </c>
      <c r="AT21">
        <f t="shared" si="9"/>
        <v>68.397192125319052</v>
      </c>
      <c r="AU21">
        <f t="shared" si="9"/>
        <v>81.949490979156167</v>
      </c>
      <c r="AW21">
        <v>18</v>
      </c>
      <c r="AX21">
        <f>(R21*SUMPRODUCT(K22:$K$23, X22:$X$23)-$AZ$3*SUMPRODUCT(K21:$K$22, W22:$W$23))/Z21</f>
        <v>782.6725663772371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2.312424E-3</v>
      </c>
      <c r="O22">
        <f t="shared" si="21"/>
        <v>4355.0385771834208</v>
      </c>
      <c r="P22">
        <f t="shared" si="22"/>
        <v>217.75192885917104</v>
      </c>
      <c r="Q22" s="4">
        <f t="shared" si="23"/>
        <v>12.5</v>
      </c>
      <c r="R22">
        <f t="shared" si="0"/>
        <v>2000000</v>
      </c>
      <c r="S22">
        <f t="shared" si="1"/>
        <v>407.49038564750441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635.55421557367708</v>
      </c>
      <c r="AC22">
        <f t="shared" si="2"/>
        <v>326.82061993584841</v>
      </c>
      <c r="AE22">
        <f t="shared" si="3"/>
        <v>3492.8834096980308</v>
      </c>
      <c r="AF22">
        <f t="shared" si="4"/>
        <v>-174.64417048490157</v>
      </c>
      <c r="AG22">
        <f t="shared" si="4"/>
        <v>-10.025408925186317</v>
      </c>
      <c r="AH22">
        <f t="shared" si="5"/>
        <v>-3755.5189348118383</v>
      </c>
      <c r="AI22">
        <f t="shared" si="6"/>
        <v>-447.30510452389535</v>
      </c>
      <c r="AJ22">
        <f t="shared" si="7"/>
        <v>308.73359563782867</v>
      </c>
      <c r="AK22">
        <f t="shared" si="24"/>
        <v>276.76554183507648</v>
      </c>
      <c r="AL22">
        <f t="shared" si="8"/>
        <v>138.1940329490098</v>
      </c>
      <c r="AN22">
        <f t="shared" si="9"/>
        <v>733.95605969782832</v>
      </c>
      <c r="AO22">
        <f t="shared" si="9"/>
        <v>-36.697802984891418</v>
      </c>
      <c r="AP22">
        <f t="shared" si="9"/>
        <v>-2.1066290421143279</v>
      </c>
      <c r="AQ22">
        <f t="shared" si="9"/>
        <v>-789.14339707473346</v>
      </c>
      <c r="AR22">
        <f t="shared" si="9"/>
        <v>-93.991769403910936</v>
      </c>
      <c r="AS22">
        <f t="shared" si="9"/>
        <v>64.873878332593208</v>
      </c>
      <c r="AT22">
        <f t="shared" si="9"/>
        <v>58.156463505596555</v>
      </c>
      <c r="AU22">
        <f t="shared" si="9"/>
        <v>29.03857243427883</v>
      </c>
      <c r="AW22">
        <v>19</v>
      </c>
      <c r="AX22">
        <f>(R22*SUMPRODUCT(K23:$K$23, X23:$X$23)-$AZ$3*SUMPRODUCT(K22:$K$22, W23:$W$23))/Z22</f>
        <v>407.49038564750441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2.4603350000000001E-3</v>
      </c>
      <c r="O23">
        <f t="shared" si="21"/>
        <v>4355.0385771834208</v>
      </c>
      <c r="P23">
        <f t="shared" si="22"/>
        <v>217.75192885917104</v>
      </c>
      <c r="Q23" s="4">
        <f t="shared" si="23"/>
        <v>12.5</v>
      </c>
      <c r="R23">
        <f t="shared" si="0"/>
        <v>2000000</v>
      </c>
      <c r="S23">
        <f t="shared" si="1"/>
        <v>412.63191757214577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326.82061993584841</v>
      </c>
      <c r="AC23">
        <f t="shared" si="2"/>
        <v>326.82061993584841</v>
      </c>
      <c r="AE23">
        <f t="shared" si="3"/>
        <v>3449.3609122972507</v>
      </c>
      <c r="AF23">
        <f t="shared" si="4"/>
        <v>-172.46804561486255</v>
      </c>
      <c r="AG23">
        <f t="shared" si="4"/>
        <v>-9.9004889714665048</v>
      </c>
      <c r="AH23">
        <f t="shared" si="5"/>
        <v>-3946.5383148717247</v>
      </c>
      <c r="AI23">
        <f t="shared" si="6"/>
        <v>-679.54593716080308</v>
      </c>
      <c r="AJ23">
        <f t="shared" si="7"/>
        <v>0</v>
      </c>
      <c r="AK23">
        <f t="shared" si="24"/>
        <v>252.25994406327658</v>
      </c>
      <c r="AL23">
        <f t="shared" si="8"/>
        <v>-427.2859930975265</v>
      </c>
      <c r="AN23">
        <f t="shared" si="9"/>
        <v>667.67632300640889</v>
      </c>
      <c r="AO23">
        <f t="shared" si="9"/>
        <v>-33.383816150320449</v>
      </c>
      <c r="AP23">
        <f t="shared" si="9"/>
        <v>-1.9163903808580673</v>
      </c>
      <c r="AQ23">
        <f t="shared" si="9"/>
        <v>-763.91257907615227</v>
      </c>
      <c r="AR23">
        <f t="shared" si="9"/>
        <v>-131.53646260092191</v>
      </c>
      <c r="AS23">
        <f t="shared" si="9"/>
        <v>0</v>
      </c>
      <c r="AT23">
        <f t="shared" si="9"/>
        <v>48.828752970879762</v>
      </c>
      <c r="AU23">
        <f t="shared" si="9"/>
        <v>-82.70770963004216</v>
      </c>
      <c r="AW23">
        <v>20</v>
      </c>
      <c r="AX23">
        <f>(R23*SUMPRODUCT(K$23:$K24, X$23:$X24)-$AZ$3*SUMPRODUCT(K$22:$K23, W$23:$W24))/Z23</f>
        <v>412.63191757214577</v>
      </c>
    </row>
    <row r="25" spans="5:50" x14ac:dyDescent="0.25">
      <c r="AN25" s="8">
        <f t="shared" ref="AN25:AU25" si="25">SUM(AN3:AN23)</f>
        <v>37976.303773846121</v>
      </c>
      <c r="AO25" s="8">
        <f t="shared" si="25"/>
        <v>-5165.094121579873</v>
      </c>
      <c r="AP25" s="8">
        <f t="shared" si="25"/>
        <v>-196.50105447058672</v>
      </c>
      <c r="AQ25" s="8">
        <f t="shared" si="25"/>
        <v>-24580.808663518357</v>
      </c>
      <c r="AR25" s="8">
        <f t="shared" si="25"/>
        <v>8033.8999342773095</v>
      </c>
      <c r="AS25" s="8">
        <f t="shared" si="25"/>
        <v>-1123.9406362716256</v>
      </c>
      <c r="AT25" s="8">
        <f t="shared" si="25"/>
        <v>3103.4760699498306</v>
      </c>
      <c r="AU25" s="9">
        <f t="shared" si="25"/>
        <v>10013.435367955517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9254.97983878583</v>
      </c>
      <c r="K3">
        <v>1</v>
      </c>
      <c r="L3" s="2">
        <v>0</v>
      </c>
      <c r="O3">
        <f>$C$3</f>
        <v>9254.97983878583</v>
      </c>
      <c r="P3">
        <f>O3*B5</f>
        <v>7403.983871028664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9254.97983878583</v>
      </c>
      <c r="AF3">
        <f t="shared" ref="AF3:AG23" si="4">-$Z3*P3</f>
        <v>-7403.983871028664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1750.995967757166</v>
      </c>
      <c r="AJ3">
        <f t="shared" ref="AJ3:AJ23" si="7">AB3-AC3</f>
        <v>0</v>
      </c>
      <c r="AL3">
        <f t="shared" ref="AL3:AL23" si="8">SUM(AI3:AK3)</f>
        <v>1750.995967757166</v>
      </c>
      <c r="AN3">
        <f t="shared" ref="AN3:AU23" si="9">AE3*$K3</f>
        <v>9254.97983878583</v>
      </c>
      <c r="AO3">
        <f t="shared" si="9"/>
        <v>-7403.983871028664</v>
      </c>
      <c r="AP3">
        <f t="shared" si="9"/>
        <v>-100</v>
      </c>
      <c r="AQ3">
        <f t="shared" si="9"/>
        <v>0</v>
      </c>
      <c r="AR3">
        <f t="shared" si="9"/>
        <v>1750.995967757166</v>
      </c>
      <c r="AS3">
        <f t="shared" si="9"/>
        <v>0</v>
      </c>
      <c r="AT3">
        <f t="shared" si="9"/>
        <v>0</v>
      </c>
      <c r="AU3">
        <f t="shared" si="9"/>
        <v>1750.995967757166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5354.8406781664007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1.420964E-3</v>
      </c>
      <c r="R4">
        <f t="shared" si="0"/>
        <v>2000000</v>
      </c>
      <c r="S4">
        <f t="shared" si="1"/>
        <v>2768.5518623828111</v>
      </c>
      <c r="U4">
        <f t="shared" ref="U4:U23" si="13">M4</f>
        <v>1.420964E-3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1.420964E-3</v>
      </c>
      <c r="Y4">
        <f t="shared" ref="Y4:Y23" si="17">V4*W4</f>
        <v>0.01</v>
      </c>
      <c r="Z4">
        <f t="shared" ref="Z4:Z23" si="18">MAX(0, W4-X4-Y4)</f>
        <v>0.98857903599999997</v>
      </c>
      <c r="AB4">
        <f t="shared" ref="AB4:AB23" si="19">AC3</f>
        <v>0</v>
      </c>
      <c r="AC4">
        <f t="shared" si="2"/>
        <v>2736.9323312304041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-2736.9323312304041</v>
      </c>
      <c r="AK4">
        <f>G4*MAX(0, SUM(AB4, AE4:AF4))</f>
        <v>0</v>
      </c>
      <c r="AL4">
        <f t="shared" si="8"/>
        <v>-5578.860331230404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-2617.9083469359934</v>
      </c>
      <c r="AR4">
        <f t="shared" si="9"/>
        <v>-2617.9083469359934</v>
      </c>
      <c r="AS4">
        <f t="shared" si="9"/>
        <v>-2521.1891346040652</v>
      </c>
      <c r="AT4">
        <f t="shared" si="9"/>
        <v>0</v>
      </c>
      <c r="AU4">
        <f t="shared" si="9"/>
        <v>-5139.0974815400587</v>
      </c>
      <c r="AW4">
        <v>1</v>
      </c>
      <c r="AX4">
        <f>(R4*SUMPRODUCT(K5:$K$23, X5:$X$23)-$AZ$3*SUMPRODUCT(K4:$K$22, W5:$W$23))/Z4</f>
        <v>2768.5518623828111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1.47693E-3</v>
      </c>
      <c r="O5">
        <f t="shared" ref="O5:O23" si="21">$C$3</f>
        <v>9254.97983878583</v>
      </c>
      <c r="P5">
        <f t="shared" ref="P5:P23" si="22">O5*$C$5</f>
        <v>462.7489919392915</v>
      </c>
      <c r="Q5" s="4">
        <f t="shared" ref="Q5:Q23" si="23">$C$8</f>
        <v>12.5</v>
      </c>
      <c r="R5">
        <f t="shared" si="0"/>
        <v>2000000</v>
      </c>
      <c r="S5">
        <f t="shared" si="1"/>
        <v>5255.0720340278594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2736.9323312304041</v>
      </c>
      <c r="AC5">
        <f t="shared" si="2"/>
        <v>5135.4307738832867</v>
      </c>
      <c r="AE5">
        <f t="shared" si="3"/>
        <v>9044.2734120508467</v>
      </c>
      <c r="AF5">
        <f t="shared" si="4"/>
        <v>-452.21367060254232</v>
      </c>
      <c r="AG5">
        <f t="shared" si="4"/>
        <v>-12.215414795054505</v>
      </c>
      <c r="AH5">
        <f t="shared" si="5"/>
        <v>-2920.1240712789599</v>
      </c>
      <c r="AI5">
        <f t="shared" si="6"/>
        <v>5659.7202553742882</v>
      </c>
      <c r="AJ5">
        <f t="shared" si="7"/>
        <v>-2398.4984426528827</v>
      </c>
      <c r="AK5">
        <f>G5*SUM(AB5, AE5:AF5)</f>
        <v>793.02944508750966</v>
      </c>
      <c r="AL5">
        <f t="shared" si="8"/>
        <v>4054.2512578089154</v>
      </c>
      <c r="AN5">
        <f t="shared" si="9"/>
        <v>7674.6117912046966</v>
      </c>
      <c r="AO5">
        <f t="shared" si="9"/>
        <v>-383.73058956023482</v>
      </c>
      <c r="AP5">
        <f t="shared" si="9"/>
        <v>-10.365516625765466</v>
      </c>
      <c r="AQ5">
        <f t="shared" si="9"/>
        <v>-2477.9014972454679</v>
      </c>
      <c r="AR5">
        <f t="shared" si="9"/>
        <v>4802.6141877732271</v>
      </c>
      <c r="AS5">
        <f t="shared" si="9"/>
        <v>-2035.2706724503905</v>
      </c>
      <c r="AT5">
        <f t="shared" si="9"/>
        <v>672.93334165812621</v>
      </c>
      <c r="AU5">
        <f t="shared" si="9"/>
        <v>3440.2768569809627</v>
      </c>
      <c r="AW5">
        <v>2</v>
      </c>
      <c r="AX5">
        <f>(R5*SUMPRODUCT(K6:$K$23, X6:$X$23)-$AZ$3*SUMPRODUCT(K5:$K$22, W6:$W$23))/Z5</f>
        <v>5255.0720340278594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1.553883E-3</v>
      </c>
      <c r="O6">
        <f t="shared" si="21"/>
        <v>9254.97983878583</v>
      </c>
      <c r="P6">
        <f t="shared" si="22"/>
        <v>462.7489919392915</v>
      </c>
      <c r="Q6" s="4">
        <f t="shared" si="23"/>
        <v>12.5</v>
      </c>
      <c r="R6">
        <f t="shared" si="0"/>
        <v>2000000</v>
      </c>
      <c r="S6">
        <f t="shared" si="1"/>
        <v>7455.8706381466336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5135.4307738832867</v>
      </c>
      <c r="AC6">
        <f t="shared" si="2"/>
        <v>7201.9411737250557</v>
      </c>
      <c r="AE6">
        <f t="shared" si="3"/>
        <v>8939.7769352280011</v>
      </c>
      <c r="AF6">
        <f t="shared" si="4"/>
        <v>-446.98884676140005</v>
      </c>
      <c r="AG6">
        <f t="shared" si="4"/>
        <v>-12.074279321715977</v>
      </c>
      <c r="AH6">
        <f t="shared" si="5"/>
        <v>-3037.0120620773887</v>
      </c>
      <c r="AI6">
        <f t="shared" si="6"/>
        <v>5443.7017470674964</v>
      </c>
      <c r="AJ6">
        <f t="shared" si="7"/>
        <v>-2066.510399841769</v>
      </c>
      <c r="AK6">
        <f>G6*SUM(AB6, AE6:AF6)</f>
        <v>953.97532036449229</v>
      </c>
      <c r="AL6">
        <f t="shared" si="8"/>
        <v>4331.1666675902197</v>
      </c>
      <c r="AN6">
        <f t="shared" si="9"/>
        <v>6987.9659981085533</v>
      </c>
      <c r="AO6">
        <f t="shared" si="9"/>
        <v>-349.39829990542768</v>
      </c>
      <c r="AP6">
        <f t="shared" si="9"/>
        <v>-9.4381161815492831</v>
      </c>
      <c r="AQ6">
        <f t="shared" si="9"/>
        <v>-2373.9448063869477</v>
      </c>
      <c r="AR6">
        <f t="shared" si="9"/>
        <v>4255.1847756346297</v>
      </c>
      <c r="AS6">
        <f t="shared" si="9"/>
        <v>-1615.3316255495245</v>
      </c>
      <c r="AT6">
        <f t="shared" si="9"/>
        <v>745.69501566335975</v>
      </c>
      <c r="AU6">
        <f t="shared" si="9"/>
        <v>3385.5481657484643</v>
      </c>
      <c r="AW6">
        <v>3</v>
      </c>
      <c r="AX6">
        <f>(R6*SUMPRODUCT(K7:$K$23, X7:$X$23)-$AZ$3*SUMPRODUCT(K6:$K$22, W7:$W$23))/Z6</f>
        <v>7455.8706381466336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1.6428289999999999E-3</v>
      </c>
      <c r="O7">
        <f t="shared" si="21"/>
        <v>9254.97983878583</v>
      </c>
      <c r="P7">
        <f t="shared" si="22"/>
        <v>462.7489919392915</v>
      </c>
      <c r="Q7" s="4">
        <f t="shared" si="23"/>
        <v>12.5</v>
      </c>
      <c r="R7">
        <f t="shared" si="0"/>
        <v>2000000</v>
      </c>
      <c r="S7">
        <f t="shared" si="1"/>
        <v>9385.0099772295835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7201.9411737250557</v>
      </c>
      <c r="AC7">
        <f t="shared" si="2"/>
        <v>8959.831899869685</v>
      </c>
      <c r="AE7">
        <f t="shared" si="3"/>
        <v>8835.6926410729957</v>
      </c>
      <c r="AF7">
        <f t="shared" si="4"/>
        <v>-441.78463205364983</v>
      </c>
      <c r="AG7">
        <f t="shared" si="4"/>
        <v>-11.933700552275001</v>
      </c>
      <c r="AH7">
        <f t="shared" si="5"/>
        <v>-3173.7561958104534</v>
      </c>
      <c r="AI7">
        <f t="shared" si="6"/>
        <v>5208.2181126566165</v>
      </c>
      <c r="AJ7">
        <f t="shared" si="7"/>
        <v>-1757.8907261446293</v>
      </c>
      <c r="AK7">
        <f>G7*SUM(AB7, AE7:AF7)</f>
        <v>1091.7094427921081</v>
      </c>
      <c r="AL7">
        <f t="shared" si="8"/>
        <v>4542.0368293040956</v>
      </c>
      <c r="AN7">
        <f t="shared" si="9"/>
        <v>6362.1816930933737</v>
      </c>
      <c r="AO7">
        <f t="shared" si="9"/>
        <v>-318.10908465466872</v>
      </c>
      <c r="AP7">
        <f t="shared" si="9"/>
        <v>-8.5929167376879398</v>
      </c>
      <c r="AQ7">
        <f t="shared" si="9"/>
        <v>-2285.2779501930299</v>
      </c>
      <c r="AR7">
        <f t="shared" si="9"/>
        <v>3750.2017415079868</v>
      </c>
      <c r="AS7">
        <f t="shared" si="9"/>
        <v>-1265.7774156093556</v>
      </c>
      <c r="AT7">
        <f t="shared" si="9"/>
        <v>786.09047567159905</v>
      </c>
      <c r="AU7">
        <f t="shared" si="9"/>
        <v>3270.5148015702302</v>
      </c>
      <c r="AW7">
        <v>4</v>
      </c>
      <c r="AX7">
        <f>(R7*SUMPRODUCT(K8:$K$23, X8:$X$23)-$AZ$3*SUMPRODUCT(K7:$K$22, W8:$W$23))/Z7</f>
        <v>9385.0099772295835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1.733774E-3</v>
      </c>
      <c r="O8">
        <f t="shared" si="21"/>
        <v>9254.97983878583</v>
      </c>
      <c r="P8">
        <f t="shared" si="22"/>
        <v>462.7489919392915</v>
      </c>
      <c r="Q8" s="4">
        <f t="shared" si="23"/>
        <v>12.5</v>
      </c>
      <c r="R8">
        <f t="shared" si="0"/>
        <v>2000000</v>
      </c>
      <c r="S8">
        <f t="shared" si="1"/>
        <v>11070.681011630915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8959.831899869685</v>
      </c>
      <c r="AC8">
        <f t="shared" si="2"/>
        <v>10445.119522418896</v>
      </c>
      <c r="AE8">
        <f t="shared" si="3"/>
        <v>8732.016620489183</v>
      </c>
      <c r="AF8">
        <f t="shared" si="4"/>
        <v>-436.60083102445918</v>
      </c>
      <c r="AG8">
        <f t="shared" si="4"/>
        <v>-11.793673207010931</v>
      </c>
      <c r="AH8">
        <f t="shared" si="5"/>
        <v>-3310.4543586112059</v>
      </c>
      <c r="AI8">
        <f t="shared" si="6"/>
        <v>4973.1677576465072</v>
      </c>
      <c r="AJ8">
        <f t="shared" si="7"/>
        <v>-1485.2876225492109</v>
      </c>
      <c r="AK8">
        <f t="shared" ref="AK8:AK23" si="24">G8*SUM(AB8:AB8, AE8:AF8)</f>
        <v>1207.8673382534089</v>
      </c>
      <c r="AL8">
        <f t="shared" si="8"/>
        <v>4695.7474733507051</v>
      </c>
      <c r="AN8">
        <f t="shared" si="9"/>
        <v>5791.9044438873516</v>
      </c>
      <c r="AO8">
        <f t="shared" si="9"/>
        <v>-289.59522219436764</v>
      </c>
      <c r="AP8">
        <f t="shared" si="9"/>
        <v>-7.8226864682278956</v>
      </c>
      <c r="AQ8">
        <f t="shared" si="9"/>
        <v>-2195.8083847362564</v>
      </c>
      <c r="AR8">
        <f t="shared" si="9"/>
        <v>3298.6781504885003</v>
      </c>
      <c r="AS8">
        <f t="shared" si="9"/>
        <v>-985.18410527392234</v>
      </c>
      <c r="AT8">
        <f t="shared" si="9"/>
        <v>801.17257079434944</v>
      </c>
      <c r="AU8">
        <f t="shared" si="9"/>
        <v>3114.6666160089276</v>
      </c>
      <c r="AW8">
        <v>5</v>
      </c>
      <c r="AX8">
        <f>(R8*SUMPRODUCT(K9:$K$23, X9:$X$23)-$AZ$3*SUMPRODUCT(K8:$K$22, W9:$W$23))/Z8</f>
        <v>11070.681011630915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1.8297159999999999E-3</v>
      </c>
      <c r="O9">
        <f t="shared" si="21"/>
        <v>9254.97983878583</v>
      </c>
      <c r="P9">
        <f t="shared" si="22"/>
        <v>462.7489919392915</v>
      </c>
      <c r="Q9" s="4">
        <f t="shared" si="23"/>
        <v>12.5</v>
      </c>
      <c r="R9">
        <f t="shared" si="0"/>
        <v>2000000</v>
      </c>
      <c r="S9">
        <f t="shared" si="1"/>
        <v>12534.855805527288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10445.119522418896</v>
      </c>
      <c r="AC9">
        <f t="shared" si="2"/>
        <v>11686.65460589531</v>
      </c>
      <c r="AE9">
        <f t="shared" si="3"/>
        <v>8628.7193437615169</v>
      </c>
      <c r="AF9">
        <f t="shared" si="4"/>
        <v>-431.43596718807584</v>
      </c>
      <c r="AG9">
        <f t="shared" si="4"/>
        <v>-11.654157402375183</v>
      </c>
      <c r="AH9">
        <f t="shared" si="5"/>
        <v>-3452.6516105022738</v>
      </c>
      <c r="AI9">
        <f t="shared" si="6"/>
        <v>4732.9776086687925</v>
      </c>
      <c r="AJ9">
        <f t="shared" si="7"/>
        <v>-1241.535083476414</v>
      </c>
      <c r="AK9">
        <f t="shared" si="24"/>
        <v>1304.9682029294636</v>
      </c>
      <c r="AL9">
        <f t="shared" si="8"/>
        <v>4796.4107281218421</v>
      </c>
      <c r="AN9">
        <f t="shared" si="9"/>
        <v>5272.232389207742</v>
      </c>
      <c r="AO9">
        <f t="shared" si="9"/>
        <v>-263.61161946038709</v>
      </c>
      <c r="AP9">
        <f t="shared" si="9"/>
        <v>-7.1208048005583384</v>
      </c>
      <c r="AQ9">
        <f t="shared" si="9"/>
        <v>-2109.6040935322681</v>
      </c>
      <c r="AR9">
        <f t="shared" si="9"/>
        <v>2891.8958714145288</v>
      </c>
      <c r="AS9">
        <f t="shared" si="9"/>
        <v>-758.5901474677745</v>
      </c>
      <c r="AT9">
        <f t="shared" si="9"/>
        <v>797.34840736768012</v>
      </c>
      <c r="AU9">
        <f t="shared" si="9"/>
        <v>2930.6541313144344</v>
      </c>
      <c r="AW9">
        <v>6</v>
      </c>
      <c r="AX9">
        <f>(R9*SUMPRODUCT(K10:$K$23, X10:$X$23)-$AZ$3*SUMPRODUCT(K9:$K$22, W10:$W$23))/Z9</f>
        <v>12534.855805527288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1.940649E-3</v>
      </c>
      <c r="O10">
        <f t="shared" si="21"/>
        <v>9254.97983878583</v>
      </c>
      <c r="P10">
        <f t="shared" si="22"/>
        <v>462.7489919392915</v>
      </c>
      <c r="Q10" s="4">
        <f t="shared" si="23"/>
        <v>12.5</v>
      </c>
      <c r="R10">
        <f t="shared" si="0"/>
        <v>2000000</v>
      </c>
      <c r="S10">
        <f t="shared" si="1"/>
        <v>13786.766088649847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11686.65460589531</v>
      </c>
      <c r="AC10">
        <f t="shared" si="2"/>
        <v>12700.368037896507</v>
      </c>
      <c r="AE10">
        <f t="shared" si="3"/>
        <v>8525.6868347581512</v>
      </c>
      <c r="AF10">
        <f t="shared" si="4"/>
        <v>-426.28434173790754</v>
      </c>
      <c r="AG10">
        <f t="shared" si="4"/>
        <v>-11.51499919944267</v>
      </c>
      <c r="AH10">
        <f t="shared" si="5"/>
        <v>-3618.6606254019198</v>
      </c>
      <c r="AI10">
        <f t="shared" si="6"/>
        <v>4469.2268684188812</v>
      </c>
      <c r="AJ10">
        <f t="shared" si="7"/>
        <v>-1013.7134320011974</v>
      </c>
      <c r="AK10">
        <f t="shared" si="24"/>
        <v>1385.0239969240888</v>
      </c>
      <c r="AL10">
        <f t="shared" si="8"/>
        <v>4840.5374333417731</v>
      </c>
      <c r="AN10">
        <f t="shared" si="9"/>
        <v>4798.648558365343</v>
      </c>
      <c r="AO10">
        <f t="shared" si="9"/>
        <v>-239.93242791826714</v>
      </c>
      <c r="AP10">
        <f t="shared" si="9"/>
        <v>-6.4811710046292257</v>
      </c>
      <c r="AQ10">
        <f t="shared" si="9"/>
        <v>-2036.7485845837941</v>
      </c>
      <c r="AR10">
        <f t="shared" si="9"/>
        <v>2515.4863748586527</v>
      </c>
      <c r="AS10">
        <f t="shared" si="9"/>
        <v>-570.56452967945779</v>
      </c>
      <c r="AT10">
        <f t="shared" si="9"/>
        <v>779.55518833336532</v>
      </c>
      <c r="AU10">
        <f t="shared" si="9"/>
        <v>2724.4770335125604</v>
      </c>
      <c r="AW10">
        <v>7</v>
      </c>
      <c r="AX10">
        <f>(R10*SUMPRODUCT(K11:$K$23, X11:$X$23)-$AZ$3*SUMPRODUCT(K10:$K$22, W11:$W$23))/Z10</f>
        <v>13786.766088649847</v>
      </c>
    </row>
    <row r="11" spans="1:52" x14ac:dyDescent="0.25">
      <c r="A11" t="s">
        <v>33</v>
      </c>
      <c r="C11" s="7">
        <f>AU25</f>
        <v>21127.466531826369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2.0505829999999999E-3</v>
      </c>
      <c r="O11">
        <f t="shared" si="21"/>
        <v>9254.97983878583</v>
      </c>
      <c r="P11">
        <f t="shared" si="22"/>
        <v>462.7489919392915</v>
      </c>
      <c r="Q11" s="4">
        <f t="shared" si="23"/>
        <v>12.5</v>
      </c>
      <c r="R11">
        <f t="shared" si="0"/>
        <v>2000000</v>
      </c>
      <c r="S11">
        <f t="shared" si="1"/>
        <v>14853.34075861726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12700.368037896507</v>
      </c>
      <c r="AC11">
        <f t="shared" si="2"/>
        <v>13518.009674938938</v>
      </c>
      <c r="AE11">
        <f t="shared" si="3"/>
        <v>8422.9473379238898</v>
      </c>
      <c r="AF11">
        <f t="shared" si="4"/>
        <v>-421.14736689619451</v>
      </c>
      <c r="AG11">
        <f t="shared" si="4"/>
        <v>-11.376236745844851</v>
      </c>
      <c r="AH11">
        <f t="shared" si="5"/>
        <v>-3777.9938565425196</v>
      </c>
      <c r="AI11">
        <f t="shared" si="6"/>
        <v>4212.4298777393305</v>
      </c>
      <c r="AJ11">
        <f t="shared" si="7"/>
        <v>-817.64163704243038</v>
      </c>
      <c r="AK11">
        <f t="shared" si="24"/>
        <v>1449.1517606246944</v>
      </c>
      <c r="AL11">
        <f t="shared" si="8"/>
        <v>4843.9400013215945</v>
      </c>
      <c r="AN11">
        <f t="shared" si="9"/>
        <v>4367.1189434002818</v>
      </c>
      <c r="AO11">
        <f t="shared" si="9"/>
        <v>-218.3559471700141</v>
      </c>
      <c r="AP11">
        <f t="shared" si="9"/>
        <v>-5.8983366515539704</v>
      </c>
      <c r="AQ11">
        <f t="shared" si="9"/>
        <v>-1958.8094139768691</v>
      </c>
      <c r="AR11">
        <f t="shared" si="9"/>
        <v>2184.0552456018445</v>
      </c>
      <c r="AS11">
        <f t="shared" si="9"/>
        <v>-423.92978832525154</v>
      </c>
      <c r="AT11">
        <f t="shared" si="9"/>
        <v>751.35434804295812</v>
      </c>
      <c r="AU11">
        <f t="shared" si="9"/>
        <v>2511.4798053195509</v>
      </c>
      <c r="AW11">
        <v>8</v>
      </c>
      <c r="AX11">
        <f>(R11*SUMPRODUCT(K12:$K$23, X12:$X$23)-$AZ$3*SUMPRODUCT(K11:$K$22, W12:$W$23))/Z11</f>
        <v>14853.34075861726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2.1765069999999998E-3</v>
      </c>
      <c r="O12">
        <f t="shared" si="21"/>
        <v>9254.97983878583</v>
      </c>
      <c r="P12">
        <f t="shared" si="22"/>
        <v>462.7489919392915</v>
      </c>
      <c r="Q12" s="4">
        <f t="shared" si="23"/>
        <v>12.5</v>
      </c>
      <c r="R12">
        <f t="shared" si="0"/>
        <v>2000000</v>
      </c>
      <c r="S12">
        <f t="shared" si="1"/>
        <v>15742.360954046004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13518.009674938938</v>
      </c>
      <c r="AC12">
        <f t="shared" si="2"/>
        <v>14152.651905495124</v>
      </c>
      <c r="AE12">
        <f t="shared" si="3"/>
        <v>8320.3852607030276</v>
      </c>
      <c r="AF12">
        <f t="shared" si="4"/>
        <v>-416.01926303515137</v>
      </c>
      <c r="AG12">
        <f t="shared" si="4"/>
        <v>-11.237713919475414</v>
      </c>
      <c r="AH12">
        <f t="shared" si="5"/>
        <v>-3961.6734257581661</v>
      </c>
      <c r="AI12">
        <f t="shared" si="6"/>
        <v>3931.4548579902353</v>
      </c>
      <c r="AJ12">
        <f t="shared" si="7"/>
        <v>-634.64223055618641</v>
      </c>
      <c r="AK12">
        <f t="shared" si="24"/>
        <v>1499.5662970824771</v>
      </c>
      <c r="AL12">
        <f t="shared" si="8"/>
        <v>4796.3789245165262</v>
      </c>
      <c r="AN12">
        <f t="shared" si="9"/>
        <v>3973.889054817309</v>
      </c>
      <c r="AO12">
        <f t="shared" si="9"/>
        <v>-198.69445274086544</v>
      </c>
      <c r="AP12">
        <f t="shared" si="9"/>
        <v>-5.3672308368564847</v>
      </c>
      <c r="AQ12">
        <f t="shared" si="9"/>
        <v>-1892.1300122646905</v>
      </c>
      <c r="AR12">
        <f t="shared" si="9"/>
        <v>1877.6973589748968</v>
      </c>
      <c r="AS12">
        <f t="shared" si="9"/>
        <v>-303.11070157332802</v>
      </c>
      <c r="AT12">
        <f t="shared" si="9"/>
        <v>716.2060299171128</v>
      </c>
      <c r="AU12">
        <f t="shared" si="9"/>
        <v>2290.7926873186821</v>
      </c>
      <c r="AW12">
        <v>9</v>
      </c>
      <c r="AX12">
        <f>(R12*SUMPRODUCT(K13:$K$23, X13:$X$23)-$AZ$3*SUMPRODUCT(K12:$K$22, W13:$W$23))/Z12</f>
        <v>15742.360954046004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2.312424E-3</v>
      </c>
      <c r="O13">
        <f t="shared" si="21"/>
        <v>9254.97983878583</v>
      </c>
      <c r="P13">
        <f t="shared" si="22"/>
        <v>462.7489919392915</v>
      </c>
      <c r="Q13" s="4">
        <f t="shared" si="23"/>
        <v>12.5</v>
      </c>
      <c r="R13">
        <f t="shared" si="0"/>
        <v>2000000</v>
      </c>
      <c r="S13">
        <f t="shared" si="1"/>
        <v>16467.889157608213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14152.651905495124</v>
      </c>
      <c r="AC13">
        <f t="shared" si="2"/>
        <v>14622.629796237374</v>
      </c>
      <c r="AE13">
        <f t="shared" si="3"/>
        <v>8217.9411495299009</v>
      </c>
      <c r="AF13">
        <f t="shared" si="4"/>
        <v>-410.89705747649509</v>
      </c>
      <c r="AG13">
        <f t="shared" si="4"/>
        <v>-11.099350420908131</v>
      </c>
      <c r="AH13">
        <f t="shared" si="5"/>
        <v>-4157.8174996046428</v>
      </c>
      <c r="AI13">
        <f t="shared" si="6"/>
        <v>3638.1272420278547</v>
      </c>
      <c r="AJ13">
        <f t="shared" si="7"/>
        <v>-469.97789074224966</v>
      </c>
      <c r="AK13">
        <f t="shared" si="24"/>
        <v>1537.1787198283976</v>
      </c>
      <c r="AL13">
        <f t="shared" si="8"/>
        <v>4705.3280711140023</v>
      </c>
      <c r="AN13">
        <f t="shared" si="9"/>
        <v>3615.5693476300412</v>
      </c>
      <c r="AO13">
        <f t="shared" si="9"/>
        <v>-180.77846738150208</v>
      </c>
      <c r="AP13">
        <f t="shared" si="9"/>
        <v>-4.8832755589562309</v>
      </c>
      <c r="AQ13">
        <f t="shared" si="9"/>
        <v>-1829.2753904024087</v>
      </c>
      <c r="AR13">
        <f t="shared" si="9"/>
        <v>1600.6322142871743</v>
      </c>
      <c r="AS13">
        <f t="shared" si="9"/>
        <v>-206.7716992508156</v>
      </c>
      <c r="AT13">
        <f t="shared" si="9"/>
        <v>676.29789020315241</v>
      </c>
      <c r="AU13">
        <f t="shared" si="9"/>
        <v>2070.158405239511</v>
      </c>
      <c r="AW13">
        <v>10</v>
      </c>
      <c r="AX13">
        <f>(R13*SUMPRODUCT(K14:$K$23, X14:$X$23)-$AZ$3*SUMPRODUCT(K13:$K$22, W14:$W$23))/Z13</f>
        <v>16467.889157608213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2.4603350000000001E-3</v>
      </c>
      <c r="O14">
        <f t="shared" si="21"/>
        <v>9254.97983878583</v>
      </c>
      <c r="P14">
        <f t="shared" si="22"/>
        <v>462.7489919392915</v>
      </c>
      <c r="Q14" s="4">
        <f t="shared" si="23"/>
        <v>12.5</v>
      </c>
      <c r="R14">
        <f t="shared" si="0"/>
        <v>2000000</v>
      </c>
      <c r="S14">
        <f t="shared" si="1"/>
        <v>17041.906799663844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14622.629796237374</v>
      </c>
      <c r="AC14">
        <f t="shared" si="2"/>
        <v>14943.773761159713</v>
      </c>
      <c r="AE14">
        <f t="shared" si="3"/>
        <v>8115.5428497964749</v>
      </c>
      <c r="AF14">
        <f t="shared" si="4"/>
        <v>-405.77714248982375</v>
      </c>
      <c r="AG14">
        <f t="shared" si="4"/>
        <v>-10.961048796381226</v>
      </c>
      <c r="AH14">
        <f t="shared" si="5"/>
        <v>-4369.2992508520019</v>
      </c>
      <c r="AI14">
        <f t="shared" si="6"/>
        <v>3329.5054076582683</v>
      </c>
      <c r="AJ14">
        <f t="shared" si="7"/>
        <v>-321.14396492233936</v>
      </c>
      <c r="AK14">
        <f t="shared" si="24"/>
        <v>1563.2676852480818</v>
      </c>
      <c r="AL14">
        <f t="shared" si="8"/>
        <v>4571.6291279840107</v>
      </c>
      <c r="AN14">
        <f t="shared" si="9"/>
        <v>3289.0661718825104</v>
      </c>
      <c r="AO14">
        <f t="shared" si="9"/>
        <v>-164.45330859412553</v>
      </c>
      <c r="AP14">
        <f t="shared" si="9"/>
        <v>-4.442292459269698</v>
      </c>
      <c r="AQ14">
        <f t="shared" si="9"/>
        <v>-1770.7890435412235</v>
      </c>
      <c r="AR14">
        <f t="shared" si="9"/>
        <v>1349.3815272878919</v>
      </c>
      <c r="AS14">
        <f t="shared" si="9"/>
        <v>-130.15318517562622</v>
      </c>
      <c r="AT14">
        <f t="shared" si="9"/>
        <v>633.56092824714585</v>
      </c>
      <c r="AU14">
        <f t="shared" si="9"/>
        <v>1852.7892703594116</v>
      </c>
      <c r="AW14">
        <v>11</v>
      </c>
      <c r="AX14">
        <f>(R14*SUMPRODUCT(K15:$K$23, X15:$X$23)-$AZ$3*SUMPRODUCT(K14:$K$22, W15:$W$23))/Z14</f>
        <v>17041.906799663844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2.6172399999999998E-3</v>
      </c>
      <c r="O15">
        <f t="shared" si="21"/>
        <v>9254.97983878583</v>
      </c>
      <c r="P15">
        <f t="shared" si="22"/>
        <v>462.7489919392915</v>
      </c>
      <c r="Q15" s="4">
        <f t="shared" si="23"/>
        <v>12.5</v>
      </c>
      <c r="R15">
        <f t="shared" si="0"/>
        <v>2000000</v>
      </c>
      <c r="S15">
        <f t="shared" si="1"/>
        <v>17478.441413929035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14943.773761159713</v>
      </c>
      <c r="AC15">
        <f t="shared" si="2"/>
        <v>15133.185002242491</v>
      </c>
      <c r="AE15">
        <f t="shared" si="3"/>
        <v>8013.1470979303085</v>
      </c>
      <c r="AF15">
        <f t="shared" si="4"/>
        <v>-400.65735489651541</v>
      </c>
      <c r="AG15">
        <f t="shared" si="4"/>
        <v>-10.822750613065573</v>
      </c>
      <c r="AH15">
        <f t="shared" si="5"/>
        <v>-4590.0312562945273</v>
      </c>
      <c r="AI15">
        <f t="shared" si="6"/>
        <v>3011.6357361262008</v>
      </c>
      <c r="AJ15">
        <f t="shared" si="7"/>
        <v>-189.41124108277836</v>
      </c>
      <c r="AK15">
        <f t="shared" si="24"/>
        <v>1578.9384452935456</v>
      </c>
      <c r="AL15">
        <f t="shared" si="8"/>
        <v>4401.1629403369679</v>
      </c>
      <c r="AN15">
        <f t="shared" si="9"/>
        <v>2991.5724011083448</v>
      </c>
      <c r="AO15">
        <f t="shared" si="9"/>
        <v>-149.57862005541722</v>
      </c>
      <c r="AP15">
        <f t="shared" si="9"/>
        <v>-4.0404901647803211</v>
      </c>
      <c r="AQ15">
        <f t="shared" si="9"/>
        <v>-1713.6102281339645</v>
      </c>
      <c r="AR15">
        <f t="shared" si="9"/>
        <v>1124.3430627541829</v>
      </c>
      <c r="AS15">
        <f t="shared" si="9"/>
        <v>-70.713470545083823</v>
      </c>
      <c r="AT15">
        <f t="shared" si="9"/>
        <v>589.46985725609727</v>
      </c>
      <c r="AU15">
        <f t="shared" si="9"/>
        <v>1643.0994494651964</v>
      </c>
      <c r="AW15">
        <v>12</v>
      </c>
      <c r="AX15">
        <f>(R15*SUMPRODUCT(K16:$K$23, X16:$X$23)-$AZ$3*SUMPRODUCT(K15:$K$22, W16:$W$23))/Z15</f>
        <v>17478.441413929035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2.8021280000000001E-3</v>
      </c>
      <c r="O16">
        <f t="shared" si="21"/>
        <v>9254.97983878583</v>
      </c>
      <c r="P16">
        <f t="shared" si="22"/>
        <v>462.7489919392915</v>
      </c>
      <c r="Q16" s="4">
        <f t="shared" si="23"/>
        <v>12.5</v>
      </c>
      <c r="R16">
        <f t="shared" si="0"/>
        <v>2000000</v>
      </c>
      <c r="S16">
        <f t="shared" si="1"/>
        <v>17777.846050667536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15133.185002242491</v>
      </c>
      <c r="AC16">
        <f t="shared" si="2"/>
        <v>15195.359865541828</v>
      </c>
      <c r="AE16">
        <f t="shared" si="3"/>
        <v>7910.5617630997767</v>
      </c>
      <c r="AF16">
        <f t="shared" si="4"/>
        <v>-395.52808815498884</v>
      </c>
      <c r="AG16">
        <f t="shared" si="4"/>
        <v>-10.68419637440503</v>
      </c>
      <c r="AH16">
        <f t="shared" si="5"/>
        <v>-4852.2772047821136</v>
      </c>
      <c r="AI16">
        <f t="shared" si="6"/>
        <v>2652.0722737882688</v>
      </c>
      <c r="AJ16">
        <f t="shared" si="7"/>
        <v>-62.174863299336721</v>
      </c>
      <c r="AK16">
        <f t="shared" si="24"/>
        <v>1585.3753074031097</v>
      </c>
      <c r="AL16">
        <f t="shared" si="8"/>
        <v>4175.2727178920413</v>
      </c>
      <c r="AN16">
        <f t="shared" si="9"/>
        <v>2720.4772307208445</v>
      </c>
      <c r="AO16">
        <f t="shared" si="9"/>
        <v>-136.02386153604223</v>
      </c>
      <c r="AP16">
        <f t="shared" si="9"/>
        <v>-3.6743424595587055</v>
      </c>
      <c r="AQ16">
        <f t="shared" si="9"/>
        <v>-1668.7196242284147</v>
      </c>
      <c r="AR16">
        <f t="shared" si="9"/>
        <v>912.05940249682885</v>
      </c>
      <c r="AS16">
        <f t="shared" si="9"/>
        <v>-21.382210896580695</v>
      </c>
      <c r="AT16">
        <f t="shared" si="9"/>
        <v>545.21759074758393</v>
      </c>
      <c r="AU16">
        <f t="shared" si="9"/>
        <v>1435.8947823478318</v>
      </c>
      <c r="AW16">
        <v>13</v>
      </c>
      <c r="AX16">
        <f>(R16*SUMPRODUCT(K17:$K$23, X17:$X$23)-$AZ$3*SUMPRODUCT(K16:$K$22, W17:$W$23))/Z16</f>
        <v>17777.846050667536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3.0140000000000002E-3</v>
      </c>
      <c r="O17">
        <f t="shared" si="21"/>
        <v>9254.97983878583</v>
      </c>
      <c r="P17">
        <f t="shared" si="22"/>
        <v>462.7489919392915</v>
      </c>
      <c r="Q17" s="4">
        <f t="shared" si="23"/>
        <v>12.5</v>
      </c>
      <c r="R17">
        <f t="shared" si="0"/>
        <v>2000000</v>
      </c>
      <c r="S17">
        <f t="shared" si="1"/>
        <v>17943.269329290084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15195.359865541828</v>
      </c>
      <c r="AC17">
        <f t="shared" si="2"/>
        <v>15137.160544857747</v>
      </c>
      <c r="AE17">
        <f t="shared" si="3"/>
        <v>7807.6137123147955</v>
      </c>
      <c r="AF17">
        <f t="shared" si="4"/>
        <v>-390.38068561573976</v>
      </c>
      <c r="AG17">
        <f t="shared" si="4"/>
        <v>-10.545152242788522</v>
      </c>
      <c r="AH17">
        <f t="shared" si="5"/>
        <v>-5152.3468595930817</v>
      </c>
      <c r="AI17">
        <f t="shared" si="6"/>
        <v>2254.3410148631856</v>
      </c>
      <c r="AJ17">
        <f t="shared" si="7"/>
        <v>58.199320684081613</v>
      </c>
      <c r="AK17">
        <f t="shared" si="24"/>
        <v>1582.8815024568621</v>
      </c>
      <c r="AL17">
        <f t="shared" si="8"/>
        <v>3895.4218380041293</v>
      </c>
      <c r="AN17">
        <f t="shared" si="9"/>
        <v>2473.4176452968973</v>
      </c>
      <c r="AO17">
        <f t="shared" si="9"/>
        <v>-123.67088226484486</v>
      </c>
      <c r="AP17">
        <f t="shared" si="9"/>
        <v>-3.3406577977232357</v>
      </c>
      <c r="AQ17">
        <f t="shared" si="9"/>
        <v>-1632.2407981207973</v>
      </c>
      <c r="AR17">
        <f t="shared" si="9"/>
        <v>714.16530711353175</v>
      </c>
      <c r="AS17">
        <f t="shared" si="9"/>
        <v>18.437288527383046</v>
      </c>
      <c r="AT17">
        <f t="shared" si="9"/>
        <v>501.44989017779068</v>
      </c>
      <c r="AU17">
        <f t="shared" si="9"/>
        <v>1234.0524858187055</v>
      </c>
      <c r="AW17">
        <v>14</v>
      </c>
      <c r="AX17">
        <f>(R17*SUMPRODUCT(K18:$K$23, X18:$X$23)-$AZ$3*SUMPRODUCT(K17:$K$22, W18:$W$23))/Z17</f>
        <v>17943.269329290084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4.6990000000000001E-3</v>
      </c>
      <c r="O18">
        <f t="shared" si="21"/>
        <v>9254.97983878583</v>
      </c>
      <c r="P18">
        <f t="shared" si="22"/>
        <v>462.7489919392915</v>
      </c>
      <c r="Q18" s="4">
        <f t="shared" si="23"/>
        <v>12.5</v>
      </c>
      <c r="R18">
        <f t="shared" si="0"/>
        <v>2000000</v>
      </c>
      <c r="S18">
        <f t="shared" si="1"/>
        <v>17149.176240477322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15137.160544857747</v>
      </c>
      <c r="AC18">
        <f t="shared" si="2"/>
        <v>14254.599777823516</v>
      </c>
      <c r="AE18">
        <f t="shared" si="3"/>
        <v>7692.8495983574812</v>
      </c>
      <c r="AF18">
        <f t="shared" si="4"/>
        <v>-384.64247991787403</v>
      </c>
      <c r="AG18">
        <f t="shared" si="4"/>
        <v>-10.390149049971773</v>
      </c>
      <c r="AH18">
        <f t="shared" si="5"/>
        <v>-7928.2672622181235</v>
      </c>
      <c r="AI18">
        <f t="shared" si="6"/>
        <v>-630.45029282848827</v>
      </c>
      <c r="AJ18">
        <f t="shared" si="7"/>
        <v>882.56076703423059</v>
      </c>
      <c r="AK18">
        <f t="shared" si="24"/>
        <v>1571.175736430815</v>
      </c>
      <c r="AL18">
        <f t="shared" si="8"/>
        <v>1823.2862106365574</v>
      </c>
      <c r="AN18">
        <f t="shared" si="9"/>
        <v>2244.9555435555435</v>
      </c>
      <c r="AO18">
        <f t="shared" si="9"/>
        <v>-112.24777717777718</v>
      </c>
      <c r="AP18">
        <f t="shared" si="9"/>
        <v>-3.0320913479294807</v>
      </c>
      <c r="AQ18">
        <f t="shared" si="9"/>
        <v>-2313.6559884008043</v>
      </c>
      <c r="AR18">
        <f t="shared" si="9"/>
        <v>-183.98031337096745</v>
      </c>
      <c r="AS18">
        <f t="shared" si="9"/>
        <v>257.55211526573493</v>
      </c>
      <c r="AT18">
        <f t="shared" si="9"/>
        <v>458.50625757111214</v>
      </c>
      <c r="AU18">
        <f t="shared" si="9"/>
        <v>532.07805946587962</v>
      </c>
      <c r="AW18">
        <v>15</v>
      </c>
      <c r="AX18">
        <f>(R18*SUMPRODUCT(K19:$K$23, X19:$X$23)-$AZ$3*SUMPRODUCT(K18:$K$22, W19:$W$23))/Z18</f>
        <v>17149.176240477322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6.5490000000000001E-3</v>
      </c>
      <c r="O19">
        <f t="shared" si="21"/>
        <v>9254.97983878583</v>
      </c>
      <c r="P19">
        <f t="shared" si="22"/>
        <v>462.7489919392915</v>
      </c>
      <c r="Q19" s="4">
        <f t="shared" si="23"/>
        <v>12.5</v>
      </c>
      <c r="R19">
        <f t="shared" si="0"/>
        <v>2000000</v>
      </c>
      <c r="S19">
        <f t="shared" si="1"/>
        <v>15446.462221257103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14254.599777823516</v>
      </c>
      <c r="AC19">
        <f t="shared" si="2"/>
        <v>12626.80627789286</v>
      </c>
      <c r="AE19">
        <f t="shared" si="3"/>
        <v>7565.5406303542622</v>
      </c>
      <c r="AF19">
        <f t="shared" si="4"/>
        <v>-378.27703151771311</v>
      </c>
      <c r="AG19">
        <f t="shared" si="4"/>
        <v>-10.218202473343791</v>
      </c>
      <c r="AH19">
        <f t="shared" si="5"/>
        <v>-10887.213780522425</v>
      </c>
      <c r="AI19">
        <f t="shared" si="6"/>
        <v>-3710.1683841592194</v>
      </c>
      <c r="AJ19">
        <f t="shared" si="7"/>
        <v>1627.7934999306563</v>
      </c>
      <c r="AK19">
        <f t="shared" si="24"/>
        <v>1500.930436366205</v>
      </c>
      <c r="AL19">
        <f t="shared" si="8"/>
        <v>-581.44444786235817</v>
      </c>
      <c r="AN19">
        <f t="shared" si="9"/>
        <v>2033.7700072084051</v>
      </c>
      <c r="AO19">
        <f t="shared" si="9"/>
        <v>-101.68850036042025</v>
      </c>
      <c r="AP19">
        <f t="shared" si="9"/>
        <v>-2.7468590459339368</v>
      </c>
      <c r="AQ19">
        <f t="shared" si="9"/>
        <v>-2926.7027871153896</v>
      </c>
      <c r="AR19">
        <f t="shared" si="9"/>
        <v>-997.36813931333847</v>
      </c>
      <c r="AS19">
        <f t="shared" si="9"/>
        <v>437.58374448552087</v>
      </c>
      <c r="AT19">
        <f t="shared" si="9"/>
        <v>403.48039268211204</v>
      </c>
      <c r="AU19">
        <f t="shared" si="9"/>
        <v>-156.30400214570557</v>
      </c>
      <c r="AW19">
        <v>16</v>
      </c>
      <c r="AX19">
        <f>(R19*SUMPRODUCT(K20:$K$23, X20:$X$23)-$AZ$3*SUMPRODUCT(K19:$K$22, W20:$W$23))/Z19</f>
        <v>15446.462221257103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8.5349999999999992E-3</v>
      </c>
      <c r="O20">
        <f t="shared" si="21"/>
        <v>9254.97983878583</v>
      </c>
      <c r="P20">
        <f t="shared" si="22"/>
        <v>462.7489919392915</v>
      </c>
      <c r="Q20" s="4">
        <f t="shared" si="23"/>
        <v>12.5</v>
      </c>
      <c r="R20">
        <f t="shared" si="0"/>
        <v>2000000</v>
      </c>
      <c r="S20">
        <f t="shared" si="1"/>
        <v>12897.971465105114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12626.80627789286</v>
      </c>
      <c r="AC20">
        <f t="shared" si="2"/>
        <v>10348.10244642312</v>
      </c>
      <c r="AE20">
        <f t="shared" si="3"/>
        <v>7425.3133347706462</v>
      </c>
      <c r="AF20">
        <f t="shared" si="4"/>
        <v>-371.26566673853233</v>
      </c>
      <c r="AG20">
        <f t="shared" si="4"/>
        <v>-10.028808090500362</v>
      </c>
      <c r="AH20">
        <f t="shared" si="5"/>
        <v>-13953.977297598278</v>
      </c>
      <c r="AI20">
        <f t="shared" si="6"/>
        <v>-6909.9584376566645</v>
      </c>
      <c r="AJ20">
        <f t="shared" si="7"/>
        <v>2278.7038314697402</v>
      </c>
      <c r="AK20">
        <f t="shared" si="24"/>
        <v>1377.6597762147483</v>
      </c>
      <c r="AL20">
        <f t="shared" si="8"/>
        <v>-3253.5948299721758</v>
      </c>
      <c r="AN20">
        <f t="shared" si="9"/>
        <v>1838.7302547641223</v>
      </c>
      <c r="AO20">
        <f t="shared" si="9"/>
        <v>-91.936512738206119</v>
      </c>
      <c r="AP20">
        <f t="shared" si="9"/>
        <v>-2.4834336308577889</v>
      </c>
      <c r="AQ20">
        <f t="shared" si="9"/>
        <v>-3455.4232359782527</v>
      </c>
      <c r="AR20">
        <f t="shared" si="9"/>
        <v>-1711.1129275831947</v>
      </c>
      <c r="AS20">
        <f t="shared" si="9"/>
        <v>564.27540329511976</v>
      </c>
      <c r="AT20">
        <f t="shared" si="9"/>
        <v>341.14987436767495</v>
      </c>
      <c r="AU20">
        <f t="shared" si="9"/>
        <v>-805.68764992039996</v>
      </c>
      <c r="AW20">
        <v>17</v>
      </c>
      <c r="AX20">
        <f>(R20*SUMPRODUCT(K21:$K$23, X21:$X$23)-$AZ$3*SUMPRODUCT(K20:$K$22, W21:$W$23))/Z20</f>
        <v>12897.971465105114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1.0821000000000001E-2</v>
      </c>
      <c r="O21">
        <f t="shared" si="21"/>
        <v>9254.97983878583</v>
      </c>
      <c r="P21">
        <f t="shared" si="22"/>
        <v>462.7489919392915</v>
      </c>
      <c r="Q21" s="4">
        <f t="shared" si="23"/>
        <v>12.5</v>
      </c>
      <c r="R21">
        <f t="shared" si="0"/>
        <v>2000000</v>
      </c>
      <c r="S21">
        <f t="shared" si="1"/>
        <v>9484.711989432677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10348.10244642312</v>
      </c>
      <c r="AC21">
        <f t="shared" si="2"/>
        <v>7451.1884317138292</v>
      </c>
      <c r="AE21">
        <f t="shared" si="3"/>
        <v>7270.7108858273868</v>
      </c>
      <c r="AF21">
        <f t="shared" si="4"/>
        <v>-363.53554429136938</v>
      </c>
      <c r="AG21">
        <f t="shared" si="4"/>
        <v>-9.8199982772480556</v>
      </c>
      <c r="AH21">
        <f t="shared" si="5"/>
        <v>-17363.477175568711</v>
      </c>
      <c r="AI21">
        <f t="shared" si="6"/>
        <v>-10466.121832309942</v>
      </c>
      <c r="AJ21">
        <f t="shared" si="7"/>
        <v>2896.9140147092903</v>
      </c>
      <c r="AK21">
        <f t="shared" si="24"/>
        <v>1207.8694451571398</v>
      </c>
      <c r="AL21">
        <f t="shared" si="8"/>
        <v>-6361.3383724435116</v>
      </c>
      <c r="AN21">
        <f t="shared" si="9"/>
        <v>1658.5229281242316</v>
      </c>
      <c r="AO21">
        <f t="shared" si="9"/>
        <v>-82.9261464062116</v>
      </c>
      <c r="AP21">
        <f t="shared" si="9"/>
        <v>-2.2400412494332009</v>
      </c>
      <c r="AQ21">
        <f t="shared" si="9"/>
        <v>-3960.7853289527934</v>
      </c>
      <c r="AR21">
        <f t="shared" si="9"/>
        <v>-2387.4285884842066</v>
      </c>
      <c r="AS21">
        <f t="shared" si="9"/>
        <v>660.8154814084628</v>
      </c>
      <c r="AT21">
        <f t="shared" si="9"/>
        <v>275.52727655266176</v>
      </c>
      <c r="AU21">
        <f t="shared" si="9"/>
        <v>-1451.085830523082</v>
      </c>
      <c r="AW21">
        <v>18</v>
      </c>
      <c r="AX21">
        <f>(R21*SUMPRODUCT(K22:$K$23, X22:$X$23)-$AZ$3*SUMPRODUCT(K21:$K$22, W22:$W$23))/Z21</f>
        <v>9484.711989432677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1.3422999999999999E-2</v>
      </c>
      <c r="O22">
        <f t="shared" si="21"/>
        <v>9254.97983878583</v>
      </c>
      <c r="P22">
        <f t="shared" si="22"/>
        <v>462.7489919392915</v>
      </c>
      <c r="Q22" s="4">
        <f t="shared" si="23"/>
        <v>12.5</v>
      </c>
      <c r="R22">
        <f t="shared" si="0"/>
        <v>2000000</v>
      </c>
      <c r="S22">
        <f t="shared" si="1"/>
        <v>5186.5676167210813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7451.1884317138292</v>
      </c>
      <c r="AC22">
        <f t="shared" si="2"/>
        <v>3979.1282266117623</v>
      </c>
      <c r="AE22">
        <f t="shared" si="3"/>
        <v>7100.409024748652</v>
      </c>
      <c r="AF22">
        <f t="shared" si="4"/>
        <v>-355.02045123743261</v>
      </c>
      <c r="AG22">
        <f t="shared" si="4"/>
        <v>-9.5899844576000746</v>
      </c>
      <c r="AH22">
        <f t="shared" si="5"/>
        <v>-21090.213900080103</v>
      </c>
      <c r="AI22">
        <f t="shared" si="6"/>
        <v>-14354.415311026485</v>
      </c>
      <c r="AJ22">
        <f t="shared" si="7"/>
        <v>3472.0602051020669</v>
      </c>
      <c r="AK22">
        <f t="shared" si="24"/>
        <v>993.76039036575344</v>
      </c>
      <c r="AL22">
        <f t="shared" si="8"/>
        <v>-9888.5947155586655</v>
      </c>
      <c r="AN22">
        <f t="shared" si="9"/>
        <v>1492.0017701071674</v>
      </c>
      <c r="AO22">
        <f t="shared" si="9"/>
        <v>-74.600088505358372</v>
      </c>
      <c r="AP22">
        <f t="shared" si="9"/>
        <v>-2.0151337389392205</v>
      </c>
      <c r="AQ22">
        <f t="shared" si="9"/>
        <v>-4431.6653253609138</v>
      </c>
      <c r="AR22">
        <f t="shared" si="9"/>
        <v>-3016.2787774980438</v>
      </c>
      <c r="AS22">
        <f t="shared" si="9"/>
        <v>729.58050076760435</v>
      </c>
      <c r="AT22">
        <f t="shared" si="9"/>
        <v>208.81786617082665</v>
      </c>
      <c r="AU22">
        <f t="shared" si="9"/>
        <v>-2077.8804105596132</v>
      </c>
      <c r="AW22">
        <v>19</v>
      </c>
      <c r="AX22">
        <f>(R22*SUMPRODUCT(K23:$K$23, X23:$X$23)-$AZ$3*SUMPRODUCT(K22:$K$22, W23:$W$23))/Z22</f>
        <v>5186.5676167210813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1.6303999999999999E-2</v>
      </c>
      <c r="O23">
        <f t="shared" si="21"/>
        <v>9254.97983878583</v>
      </c>
      <c r="P23">
        <f t="shared" si="22"/>
        <v>462.7489919392915</v>
      </c>
      <c r="Q23" s="4">
        <f t="shared" si="23"/>
        <v>12.5</v>
      </c>
      <c r="R23">
        <f t="shared" si="0"/>
        <v>2000000</v>
      </c>
      <c r="S23">
        <f t="shared" si="1"/>
        <v>5326.6806238508534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3979.1282266117623</v>
      </c>
      <c r="AC23">
        <f t="shared" si="2"/>
        <v>3979.1282266117619</v>
      </c>
      <c r="AE23">
        <f t="shared" si="3"/>
        <v>6913.6398657616637</v>
      </c>
      <c r="AF23">
        <f t="shared" si="4"/>
        <v>-345.68199328808322</v>
      </c>
      <c r="AG23">
        <f t="shared" si="4"/>
        <v>-9.3377295064273635</v>
      </c>
      <c r="AH23">
        <f t="shared" si="5"/>
        <v>-25016.817055473857</v>
      </c>
      <c r="AI23">
        <f t="shared" si="6"/>
        <v>-18458.196912506704</v>
      </c>
      <c r="AJ23">
        <f t="shared" si="7"/>
        <v>0</v>
      </c>
      <c r="AK23">
        <f t="shared" si="24"/>
        <v>738.29602693597406</v>
      </c>
      <c r="AL23">
        <f t="shared" si="8"/>
        <v>-17719.900885570729</v>
      </c>
      <c r="AN23">
        <f t="shared" si="9"/>
        <v>1338.2402600161654</v>
      </c>
      <c r="AO23">
        <f t="shared" si="9"/>
        <v>-66.912013000808273</v>
      </c>
      <c r="AP23">
        <f t="shared" si="9"/>
        <v>-1.8074597180750458</v>
      </c>
      <c r="AQ23">
        <f t="shared" si="9"/>
        <v>-4842.3858359891456</v>
      </c>
      <c r="AR23">
        <f t="shared" si="9"/>
        <v>-3572.8650486918632</v>
      </c>
      <c r="AS23">
        <f t="shared" si="9"/>
        <v>0</v>
      </c>
      <c r="AT23">
        <f t="shared" si="9"/>
        <v>142.90843697957814</v>
      </c>
      <c r="AU23">
        <f t="shared" si="9"/>
        <v>-3429.9566117122849</v>
      </c>
      <c r="AW23">
        <v>20</v>
      </c>
      <c r="AX23">
        <f>(R23*SUMPRODUCT(K$23:$K24, X$23:$X24)-$AZ$3*SUMPRODUCT(K$22:$K23, W$23:$W24))/Z23</f>
        <v>5326.6806238508534</v>
      </c>
    </row>
    <row r="25" spans="5:50" x14ac:dyDescent="0.25">
      <c r="AN25" s="8">
        <f t="shared" ref="AN25:AU25" si="25">SUM(AN3:AN23)</f>
        <v>80179.856271284734</v>
      </c>
      <c r="AO25" s="8">
        <f t="shared" si="25"/>
        <v>-10950.227692653612</v>
      </c>
      <c r="AP25" s="8">
        <f t="shared" si="25"/>
        <v>-195.79285647828553</v>
      </c>
      <c r="AQ25" s="8">
        <f t="shared" si="25"/>
        <v>-50493.386676079426</v>
      </c>
      <c r="AR25" s="8">
        <f t="shared" si="25"/>
        <v>18540.449046073441</v>
      </c>
      <c r="AS25" s="8">
        <f t="shared" si="25"/>
        <v>-8239.7241526513535</v>
      </c>
      <c r="AT25" s="8">
        <f t="shared" si="25"/>
        <v>10826.741638404288</v>
      </c>
      <c r="AU25" s="9">
        <f t="shared" si="25"/>
        <v>21127.466531826369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40913.760582481715</v>
      </c>
      <c r="K3">
        <v>1</v>
      </c>
      <c r="L3" s="2">
        <v>0</v>
      </c>
      <c r="O3">
        <f>$C$3</f>
        <v>40913.760582481715</v>
      </c>
      <c r="P3">
        <f>O3*B5</f>
        <v>32731.008465985375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40913.760582481715</v>
      </c>
      <c r="AF3">
        <f t="shared" ref="AF3:AG23" si="4">-$Z3*P3</f>
        <v>-32731.008465985375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8082.75211649634</v>
      </c>
      <c r="AJ3">
        <f t="shared" ref="AJ3:AJ23" si="7">AB3-AC3</f>
        <v>0</v>
      </c>
      <c r="AL3">
        <f t="shared" ref="AL3:AL23" si="8">SUM(AI3:AK3)</f>
        <v>8082.75211649634</v>
      </c>
      <c r="AN3">
        <f t="shared" ref="AN3:AU23" si="9">AE3*$K3</f>
        <v>40913.760582481715</v>
      </c>
      <c r="AO3">
        <f t="shared" si="9"/>
        <v>-32731.008465985375</v>
      </c>
      <c r="AP3">
        <f t="shared" si="9"/>
        <v>-100</v>
      </c>
      <c r="AQ3">
        <f t="shared" si="9"/>
        <v>0</v>
      </c>
      <c r="AR3">
        <f t="shared" si="9"/>
        <v>8082.75211649634</v>
      </c>
      <c r="AS3">
        <f t="shared" si="9"/>
        <v>0</v>
      </c>
      <c r="AT3">
        <f t="shared" si="9"/>
        <v>0</v>
      </c>
      <c r="AU3">
        <f t="shared" si="9"/>
        <v>8082.75211649634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24462.064266778689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2.4603350000000001E-3</v>
      </c>
      <c r="R4">
        <f t="shared" si="0"/>
        <v>2000000</v>
      </c>
      <c r="S4">
        <f t="shared" si="1"/>
        <v>20180.73287221124</v>
      </c>
      <c r="U4">
        <f t="shared" ref="U4:U23" si="13">M4</f>
        <v>2.4603350000000001E-3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2.4603350000000001E-3</v>
      </c>
      <c r="Y4">
        <f t="shared" ref="Y4:Y23" si="17">V4*W4</f>
        <v>0.01</v>
      </c>
      <c r="Z4">
        <f t="shared" ref="Z4:Z23" si="18">MAX(0, W4-X4-Y4)</f>
        <v>0.98753966500000001</v>
      </c>
      <c r="AB4">
        <f t="shared" ref="AB4:AB23" si="19">AC3</f>
        <v>0</v>
      </c>
      <c r="AC4">
        <f t="shared" si="2"/>
        <v>19929.274180077977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-19929.274180077977</v>
      </c>
      <c r="AK4">
        <f>H4*SUM(AB4, AE4:AF4)</f>
        <v>0</v>
      </c>
      <c r="AL4">
        <f t="shared" si="8"/>
        <v>-24849.944180077975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-4532.7900867008366</v>
      </c>
      <c r="AR4">
        <f t="shared" si="9"/>
        <v>-4532.7900867008366</v>
      </c>
      <c r="AS4">
        <f t="shared" si="9"/>
        <v>-18358.316334686209</v>
      </c>
      <c r="AT4">
        <f t="shared" si="9"/>
        <v>0</v>
      </c>
      <c r="AU4">
        <f t="shared" si="9"/>
        <v>-22891.106421387045</v>
      </c>
      <c r="AW4">
        <v>1</v>
      </c>
      <c r="AX4">
        <f>(R4*SUMPRODUCT(K5:$K$23, X5:$X$23)-$AZ$3*SUMPRODUCT(K4:$K$22, W5:$W$23))/Z4</f>
        <v>20180.73287221124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2.6172399999999998E-3</v>
      </c>
      <c r="O5">
        <f t="shared" ref="O5:O23" si="21">$C$3</f>
        <v>40913.760582481715</v>
      </c>
      <c r="P5">
        <f t="shared" ref="P5:P23" si="22">O5*$C$5</f>
        <v>2045.6880291240859</v>
      </c>
      <c r="Q5" s="4">
        <f t="shared" ref="Q5:Q23" si="23">$C$8</f>
        <v>12.5</v>
      </c>
      <c r="R5">
        <f t="shared" si="0"/>
        <v>2000000</v>
      </c>
      <c r="S5">
        <f t="shared" si="1"/>
        <v>38761.829793530298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19929.274180077977</v>
      </c>
      <c r="AC5">
        <f t="shared" si="2"/>
        <v>37795.871042257786</v>
      </c>
      <c r="AE5">
        <f t="shared" si="3"/>
        <v>39894.174941333447</v>
      </c>
      <c r="AF5">
        <f t="shared" si="4"/>
        <v>-1994.7087470666725</v>
      </c>
      <c r="AG5">
        <f t="shared" si="4"/>
        <v>-12.188495500464693</v>
      </c>
      <c r="AH5">
        <f t="shared" si="5"/>
        <v>-5169.2566256492</v>
      </c>
      <c r="AI5">
        <f t="shared" si="6"/>
        <v>32718.02107311711</v>
      </c>
      <c r="AJ5">
        <f t="shared" si="7"/>
        <v>-17866.596862179809</v>
      </c>
      <c r="AK5">
        <f>H5*SUM(AB5, AE5:AF5)</f>
        <v>4948.5209713134291</v>
      </c>
      <c r="AL5">
        <f t="shared" si="8"/>
        <v>19799.945182250729</v>
      </c>
      <c r="AN5">
        <f t="shared" si="9"/>
        <v>33852.614959338571</v>
      </c>
      <c r="AO5">
        <f t="shared" si="9"/>
        <v>-1692.6307479669288</v>
      </c>
      <c r="AP5">
        <f t="shared" si="9"/>
        <v>-10.342673979788554</v>
      </c>
      <c r="AQ5">
        <f t="shared" si="9"/>
        <v>-4386.4261996005343</v>
      </c>
      <c r="AR5">
        <f t="shared" si="9"/>
        <v>27763.215337791324</v>
      </c>
      <c r="AS5">
        <f t="shared" si="9"/>
        <v>-15160.885645549424</v>
      </c>
      <c r="AT5">
        <f t="shared" si="9"/>
        <v>4199.11867600805</v>
      </c>
      <c r="AU5">
        <f t="shared" si="9"/>
        <v>16801.448368249945</v>
      </c>
      <c r="AW5">
        <v>2</v>
      </c>
      <c r="AX5">
        <f>(R5*SUMPRODUCT(K6:$K$23, X6:$X$23)-$AZ$3*SUMPRODUCT(K5:$K$22, W6:$W$23))/Z5</f>
        <v>38761.829793530298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2.8021280000000001E-3</v>
      </c>
      <c r="O6">
        <f t="shared" si="21"/>
        <v>40913.760582481715</v>
      </c>
      <c r="P6">
        <f t="shared" si="22"/>
        <v>2045.6880291240859</v>
      </c>
      <c r="Q6" s="4">
        <f t="shared" si="23"/>
        <v>12.5</v>
      </c>
      <c r="R6">
        <f t="shared" si="0"/>
        <v>2000000</v>
      </c>
      <c r="S6">
        <f t="shared" si="1"/>
        <v>55853.72872943007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37795.871042257786</v>
      </c>
      <c r="AC6">
        <f t="shared" si="2"/>
        <v>53764.606338030484</v>
      </c>
      <c r="AE6">
        <f t="shared" si="3"/>
        <v>39383.4446072801</v>
      </c>
      <c r="AF6">
        <f t="shared" si="4"/>
        <v>-1969.1722303640051</v>
      </c>
      <c r="AG6">
        <f t="shared" si="4"/>
        <v>-12.032456820940318</v>
      </c>
      <c r="AH6">
        <f t="shared" si="5"/>
        <v>-5464.595923156181</v>
      </c>
      <c r="AI6">
        <f t="shared" si="6"/>
        <v>31937.643996938976</v>
      </c>
      <c r="AJ6">
        <f t="shared" si="7"/>
        <v>-15968.735295772698</v>
      </c>
      <c r="AK6">
        <f>H6*SUM(AB6, AE6:AF6)</f>
        <v>6435.8823926655496</v>
      </c>
      <c r="AL6">
        <f t="shared" si="8"/>
        <v>22404.791093831827</v>
      </c>
      <c r="AN6">
        <f t="shared" si="9"/>
        <v>30784.90367243666</v>
      </c>
      <c r="AO6">
        <f t="shared" si="9"/>
        <v>-1539.2451836218331</v>
      </c>
      <c r="AP6">
        <f t="shared" si="9"/>
        <v>-9.405424737960292</v>
      </c>
      <c r="AQ6">
        <f t="shared" si="9"/>
        <v>-4271.5171509415413</v>
      </c>
      <c r="AR6">
        <f t="shared" si="9"/>
        <v>24964.735913135326</v>
      </c>
      <c r="AS6">
        <f t="shared" si="9"/>
        <v>-12482.300183568235</v>
      </c>
      <c r="AT6">
        <f t="shared" si="9"/>
        <v>5030.7437930077804</v>
      </c>
      <c r="AU6">
        <f t="shared" si="9"/>
        <v>17513.179522574872</v>
      </c>
      <c r="AW6">
        <v>3</v>
      </c>
      <c r="AX6">
        <f>(R6*SUMPRODUCT(K7:$K$23, X7:$X$23)-$AZ$3*SUMPRODUCT(K6:$K$22, W7:$W$23))/Z6</f>
        <v>55853.72872943007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3.0140000000000002E-3</v>
      </c>
      <c r="O7">
        <f t="shared" si="21"/>
        <v>40913.760582481715</v>
      </c>
      <c r="P7">
        <f t="shared" si="22"/>
        <v>2045.6880291240859</v>
      </c>
      <c r="Q7" s="4">
        <f t="shared" si="23"/>
        <v>12.5</v>
      </c>
      <c r="R7">
        <f t="shared" si="0"/>
        <v>2000000</v>
      </c>
      <c r="S7">
        <f t="shared" si="1"/>
        <v>71565.888361943085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53764.606338030484</v>
      </c>
      <c r="AC7">
        <f t="shared" si="2"/>
        <v>67992.554478278267</v>
      </c>
      <c r="AE7">
        <f t="shared" si="3"/>
        <v>38870.908459160957</v>
      </c>
      <c r="AF7">
        <f t="shared" si="4"/>
        <v>-1943.545422958048</v>
      </c>
      <c r="AG7">
        <f t="shared" si="4"/>
        <v>-11.875866427872602</v>
      </c>
      <c r="AH7">
        <f t="shared" si="5"/>
        <v>-5802.5319773302599</v>
      </c>
      <c r="AI7">
        <f t="shared" si="6"/>
        <v>31112.955192444773</v>
      </c>
      <c r="AJ7">
        <f t="shared" si="7"/>
        <v>-14227.948140247783</v>
      </c>
      <c r="AK7">
        <f>H7*SUM(AB7, AE7:AF7)</f>
        <v>7760.6932032919003</v>
      </c>
      <c r="AL7">
        <f t="shared" si="8"/>
        <v>24645.70025548889</v>
      </c>
      <c r="AN7">
        <f t="shared" si="9"/>
        <v>27989.178917698289</v>
      </c>
      <c r="AO7">
        <f t="shared" si="9"/>
        <v>-1399.4589458849146</v>
      </c>
      <c r="AP7">
        <f t="shared" si="9"/>
        <v>-8.5512730066918436</v>
      </c>
      <c r="AQ7">
        <f t="shared" si="9"/>
        <v>-4178.1402114590019</v>
      </c>
      <c r="AR7">
        <f t="shared" si="9"/>
        <v>22403.028487347678</v>
      </c>
      <c r="AS7">
        <f t="shared" si="9"/>
        <v>-10244.900413056201</v>
      </c>
      <c r="AT7">
        <f t="shared" si="9"/>
        <v>5588.1233344601569</v>
      </c>
      <c r="AU7">
        <f t="shared" si="9"/>
        <v>17746.251408751636</v>
      </c>
      <c r="AW7">
        <v>4</v>
      </c>
      <c r="AX7">
        <f>(R7*SUMPRODUCT(K8:$K$23, X8:$X$23)-$AZ$3*SUMPRODUCT(K7:$K$22, W8:$W$23))/Z7</f>
        <v>71565.888361943085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4.6990000000000001E-3</v>
      </c>
      <c r="O8">
        <f t="shared" si="21"/>
        <v>40913.760582481715</v>
      </c>
      <c r="P8">
        <f t="shared" si="22"/>
        <v>2045.6880291240859</v>
      </c>
      <c r="Q8" s="4">
        <f t="shared" si="23"/>
        <v>12.5</v>
      </c>
      <c r="R8">
        <f t="shared" si="0"/>
        <v>2000000</v>
      </c>
      <c r="S8">
        <f t="shared" si="1"/>
        <v>84183.679726454895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67992.554478278267</v>
      </c>
      <c r="AC8">
        <f t="shared" si="2"/>
        <v>78804.699983639963</v>
      </c>
      <c r="AE8">
        <f t="shared" si="3"/>
        <v>38299.544975719749</v>
      </c>
      <c r="AF8">
        <f t="shared" si="4"/>
        <v>-1914.9772487859877</v>
      </c>
      <c r="AG8">
        <f t="shared" si="4"/>
        <v>-11.701303067249302</v>
      </c>
      <c r="AH8">
        <f t="shared" si="5"/>
        <v>-8928.7514151317373</v>
      </c>
      <c r="AI8">
        <f t="shared" si="6"/>
        <v>27444.115008734778</v>
      </c>
      <c r="AJ8">
        <f t="shared" si="7"/>
        <v>-10812.145505361696</v>
      </c>
      <c r="AK8">
        <f t="shared" ref="AK8:AK23" si="24">H8*SUM(AB8:AB8, AE8:AF8)</f>
        <v>8931.7591013444053</v>
      </c>
      <c r="AL8">
        <f t="shared" si="8"/>
        <v>25563.728604717486</v>
      </c>
      <c r="AN8">
        <f t="shared" si="9"/>
        <v>25403.903174351442</v>
      </c>
      <c r="AO8">
        <f t="shared" si="9"/>
        <v>-1270.1951587175724</v>
      </c>
      <c r="AP8">
        <f t="shared" si="9"/>
        <v>-7.7614178007230112</v>
      </c>
      <c r="AQ8">
        <f t="shared" si="9"/>
        <v>-5922.3976828355899</v>
      </c>
      <c r="AR8">
        <f t="shared" si="9"/>
        <v>18203.548914997562</v>
      </c>
      <c r="AS8">
        <f t="shared" si="9"/>
        <v>-7171.6438850471195</v>
      </c>
      <c r="AT8">
        <f t="shared" si="9"/>
        <v>5924.3926665716599</v>
      </c>
      <c r="AU8">
        <f t="shared" si="9"/>
        <v>16956.297696522099</v>
      </c>
      <c r="AW8">
        <v>5</v>
      </c>
      <c r="AX8">
        <f>(R8*SUMPRODUCT(K9:$K$23, X9:$X$23)-$AZ$3*SUMPRODUCT(K8:$K$22, W9:$W$23))/Z8</f>
        <v>84183.679726454895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6.5490000000000001E-3</v>
      </c>
      <c r="O9">
        <f t="shared" si="21"/>
        <v>40913.760582481715</v>
      </c>
      <c r="P9">
        <f t="shared" si="22"/>
        <v>2045.6880291240859</v>
      </c>
      <c r="Q9" s="4">
        <f t="shared" si="23"/>
        <v>12.5</v>
      </c>
      <c r="R9">
        <f t="shared" si="0"/>
        <v>2000000</v>
      </c>
      <c r="S9">
        <f t="shared" si="1"/>
        <v>93961.205957642291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78804.699983639963</v>
      </c>
      <c r="AC9">
        <f t="shared" si="2"/>
        <v>86501.875398595672</v>
      </c>
      <c r="AE9">
        <f t="shared" si="3"/>
        <v>37665.725805916562</v>
      </c>
      <c r="AF9">
        <f t="shared" si="4"/>
        <v>-1883.2862902958284</v>
      </c>
      <c r="AG9">
        <f t="shared" si="4"/>
        <v>-11.507658202789393</v>
      </c>
      <c r="AH9">
        <f t="shared" si="5"/>
        <v>-12261.093405986509</v>
      </c>
      <c r="AI9">
        <f t="shared" si="6"/>
        <v>23509.838451431431</v>
      </c>
      <c r="AJ9">
        <f t="shared" si="7"/>
        <v>-7697.1754149557091</v>
      </c>
      <c r="AK9">
        <f t="shared" si="24"/>
        <v>9805.4507012307367</v>
      </c>
      <c r="AL9">
        <f t="shared" si="8"/>
        <v>25618.113737706459</v>
      </c>
      <c r="AN9">
        <f t="shared" si="9"/>
        <v>23014.128939139089</v>
      </c>
      <c r="AO9">
        <f t="shared" si="9"/>
        <v>-1150.7064469569548</v>
      </c>
      <c r="AP9">
        <f t="shared" si="9"/>
        <v>-7.0312923486777903</v>
      </c>
      <c r="AQ9">
        <f t="shared" si="9"/>
        <v>-7491.6486684527599</v>
      </c>
      <c r="AR9">
        <f t="shared" si="9"/>
        <v>14364.742531380694</v>
      </c>
      <c r="AS9">
        <f t="shared" si="9"/>
        <v>-4703.0498862479435</v>
      </c>
      <c r="AT9">
        <f t="shared" si="9"/>
        <v>5991.2268226900469</v>
      </c>
      <c r="AU9">
        <f t="shared" si="9"/>
        <v>15652.919467822798</v>
      </c>
      <c r="AW9">
        <v>6</v>
      </c>
      <c r="AX9">
        <f>(R9*SUMPRODUCT(K10:$K$23, X10:$X$23)-$AZ$3*SUMPRODUCT(K9:$K$22, W10:$W$23))/Z9</f>
        <v>93961.205957642291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8.5349999999999992E-3</v>
      </c>
      <c r="O10">
        <f t="shared" si="21"/>
        <v>40913.760582481715</v>
      </c>
      <c r="P10">
        <f t="shared" si="22"/>
        <v>2045.6880291240859</v>
      </c>
      <c r="Q10" s="4">
        <f t="shared" si="23"/>
        <v>12.5</v>
      </c>
      <c r="R10">
        <f t="shared" si="0"/>
        <v>2000000</v>
      </c>
      <c r="S10">
        <f t="shared" si="1"/>
        <v>101175.27059663234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86501.875398595672</v>
      </c>
      <c r="AC10">
        <f t="shared" si="2"/>
        <v>91416.824754601388</v>
      </c>
      <c r="AE10">
        <f t="shared" si="3"/>
        <v>36967.5915781039</v>
      </c>
      <c r="AF10">
        <f t="shared" si="4"/>
        <v>-1848.3795789051951</v>
      </c>
      <c r="AG10">
        <f t="shared" si="4"/>
        <v>-11.294363758000692</v>
      </c>
      <c r="AH10">
        <f t="shared" si="5"/>
        <v>-15714.858041729194</v>
      </c>
      <c r="AI10">
        <f t="shared" si="6"/>
        <v>19393.059593711507</v>
      </c>
      <c r="AJ10">
        <f t="shared" si="7"/>
        <v>-4914.9493560057163</v>
      </c>
      <c r="AK10">
        <f t="shared" si="24"/>
        <v>10407.359690804062</v>
      </c>
      <c r="AL10">
        <f t="shared" si="8"/>
        <v>24885.469928509854</v>
      </c>
      <c r="AN10">
        <f t="shared" si="9"/>
        <v>20807.060295634146</v>
      </c>
      <c r="AO10">
        <f t="shared" si="9"/>
        <v>-1040.3530147817073</v>
      </c>
      <c r="AP10">
        <f t="shared" si="9"/>
        <v>-6.3569872334539284</v>
      </c>
      <c r="AQ10">
        <f t="shared" si="9"/>
        <v>-8845.0446689435521</v>
      </c>
      <c r="AR10">
        <f t="shared" si="9"/>
        <v>10915.305624675429</v>
      </c>
      <c r="AS10">
        <f t="shared" si="9"/>
        <v>-2766.3594850190789</v>
      </c>
      <c r="AT10">
        <f t="shared" si="9"/>
        <v>5857.7405603337738</v>
      </c>
      <c r="AU10">
        <f t="shared" si="9"/>
        <v>14006.686699990125</v>
      </c>
      <c r="AW10">
        <v>7</v>
      </c>
      <c r="AX10">
        <f>(R10*SUMPRODUCT(K11:$K$23, X11:$X$23)-$AZ$3*SUMPRODUCT(K10:$K$22, W11:$W$23))/Z10</f>
        <v>101175.27059663234</v>
      </c>
    </row>
    <row r="11" spans="1:52" x14ac:dyDescent="0.25">
      <c r="A11" t="s">
        <v>33</v>
      </c>
      <c r="C11" s="7">
        <f>AU25</f>
        <v>89053.875062921783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1.0821000000000001E-2</v>
      </c>
      <c r="O11">
        <f t="shared" si="21"/>
        <v>40913.760582481715</v>
      </c>
      <c r="P11">
        <f t="shared" si="22"/>
        <v>2045.6880291240859</v>
      </c>
      <c r="Q11" s="4">
        <f t="shared" si="23"/>
        <v>12.5</v>
      </c>
      <c r="R11">
        <f t="shared" si="0"/>
        <v>2000000</v>
      </c>
      <c r="S11">
        <f t="shared" si="1"/>
        <v>105928.26101476896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91416.824754601388</v>
      </c>
      <c r="AC11">
        <f t="shared" si="2"/>
        <v>93718.578225752106</v>
      </c>
      <c r="AE11">
        <f t="shared" si="3"/>
        <v>36197.889353856197</v>
      </c>
      <c r="AF11">
        <f t="shared" si="4"/>
        <v>-1809.8944676928099</v>
      </c>
      <c r="AG11">
        <f t="shared" si="4"/>
        <v>-11.059203810195358</v>
      </c>
      <c r="AH11">
        <f t="shared" si="5"/>
        <v>-19554.609636052079</v>
      </c>
      <c r="AI11">
        <f t="shared" si="6"/>
        <v>14822.326046301114</v>
      </c>
      <c r="AJ11">
        <f t="shared" si="7"/>
        <v>-2301.7534711507178</v>
      </c>
      <c r="AK11">
        <f t="shared" si="24"/>
        <v>10765.370026299524</v>
      </c>
      <c r="AL11">
        <f t="shared" si="8"/>
        <v>23285.942601449919</v>
      </c>
      <c r="AN11">
        <f t="shared" si="9"/>
        <v>18767.835291642328</v>
      </c>
      <c r="AO11">
        <f t="shared" si="9"/>
        <v>-938.39176458211648</v>
      </c>
      <c r="AP11">
        <f t="shared" si="9"/>
        <v>-5.7339618212943808</v>
      </c>
      <c r="AQ11">
        <f t="shared" si="9"/>
        <v>-10138.648948676637</v>
      </c>
      <c r="AR11">
        <f t="shared" si="9"/>
        <v>7685.0606165622821</v>
      </c>
      <c r="AS11">
        <f t="shared" si="9"/>
        <v>-1193.4101904734578</v>
      </c>
      <c r="AT11">
        <f t="shared" si="9"/>
        <v>5581.6152575108335</v>
      </c>
      <c r="AU11">
        <f t="shared" si="9"/>
        <v>12073.265683599657</v>
      </c>
      <c r="AW11">
        <v>8</v>
      </c>
      <c r="AX11">
        <f>(R11*SUMPRODUCT(K12:$K$23, X12:$X$23)-$AZ$3*SUMPRODUCT(K11:$K$22, W12:$W$23))/Z11</f>
        <v>105928.26101476896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1.3422999999999999E-2</v>
      </c>
      <c r="O12">
        <f t="shared" si="21"/>
        <v>40913.760582481715</v>
      </c>
      <c r="P12">
        <f t="shared" si="22"/>
        <v>2045.6880291240859</v>
      </c>
      <c r="Q12" s="4">
        <f t="shared" si="23"/>
        <v>12.5</v>
      </c>
      <c r="R12">
        <f t="shared" si="0"/>
        <v>2000000</v>
      </c>
      <c r="S12">
        <f t="shared" si="1"/>
        <v>108326.77345492353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93718.578225752106</v>
      </c>
      <c r="AC12">
        <f t="shared" si="2"/>
        <v>93595.754199972682</v>
      </c>
      <c r="AE12">
        <f t="shared" si="3"/>
        <v>35350.026191520825</v>
      </c>
      <c r="AF12">
        <f t="shared" si="4"/>
        <v>-1767.5013095760414</v>
      </c>
      <c r="AG12">
        <f t="shared" si="4"/>
        <v>-10.800164079349154</v>
      </c>
      <c r="AH12">
        <f t="shared" si="5"/>
        <v>-23751.630839080368</v>
      </c>
      <c r="AI12">
        <f t="shared" si="6"/>
        <v>9820.093878785061</v>
      </c>
      <c r="AJ12">
        <f t="shared" si="7"/>
        <v>122.82402577942412</v>
      </c>
      <c r="AK12">
        <f t="shared" si="24"/>
        <v>10893.40999513184</v>
      </c>
      <c r="AL12">
        <f t="shared" si="8"/>
        <v>20836.327899696327</v>
      </c>
      <c r="AN12">
        <f t="shared" si="9"/>
        <v>16883.482887921014</v>
      </c>
      <c r="AO12">
        <f t="shared" si="9"/>
        <v>-844.17414439605091</v>
      </c>
      <c r="AP12">
        <f t="shared" si="9"/>
        <v>-5.1582531914550156</v>
      </c>
      <c r="AQ12">
        <f t="shared" si="9"/>
        <v>-11343.987431840096</v>
      </c>
      <c r="AR12">
        <f t="shared" si="9"/>
        <v>4690.163058493411</v>
      </c>
      <c r="AS12">
        <f t="shared" si="9"/>
        <v>58.66183312672851</v>
      </c>
      <c r="AT12">
        <f t="shared" si="9"/>
        <v>5202.7882595467936</v>
      </c>
      <c r="AU12">
        <f t="shared" si="9"/>
        <v>9951.6131511669337</v>
      </c>
      <c r="AW12">
        <v>9</v>
      </c>
      <c r="AX12">
        <f>(R12*SUMPRODUCT(K13:$K$23, X13:$X$23)-$AZ$3*SUMPRODUCT(K12:$K$22, W13:$W$23))/Z12</f>
        <v>108326.77345492353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1.6303999999999999E-2</v>
      </c>
      <c r="O13">
        <f t="shared" si="21"/>
        <v>40913.760582481715</v>
      </c>
      <c r="P13">
        <f t="shared" si="22"/>
        <v>2045.6880291240859</v>
      </c>
      <c r="Q13" s="4">
        <f t="shared" si="23"/>
        <v>12.5</v>
      </c>
      <c r="R13">
        <f t="shared" si="0"/>
        <v>2000000</v>
      </c>
      <c r="S13">
        <f t="shared" si="1"/>
        <v>108518.30421271492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93595.754199972682</v>
      </c>
      <c r="AC13">
        <f t="shared" si="2"/>
        <v>91294.943650551111</v>
      </c>
      <c r="AE13">
        <f t="shared" si="3"/>
        <v>34420.179102579059</v>
      </c>
      <c r="AF13">
        <f t="shared" si="4"/>
        <v>-1721.0089551289532</v>
      </c>
      <c r="AG13">
        <f t="shared" si="4"/>
        <v>-10.516076563405953</v>
      </c>
      <c r="AH13">
        <f t="shared" si="5"/>
        <v>-28173.740023953374</v>
      </c>
      <c r="AI13">
        <f t="shared" si="6"/>
        <v>4514.9140469333252</v>
      </c>
      <c r="AJ13">
        <f t="shared" si="7"/>
        <v>2300.8105494215706</v>
      </c>
      <c r="AK13">
        <f t="shared" si="24"/>
        <v>10807.309266257664</v>
      </c>
      <c r="AL13">
        <f t="shared" si="8"/>
        <v>17623.033862612559</v>
      </c>
      <c r="AN13">
        <f t="shared" si="9"/>
        <v>15143.518581943106</v>
      </c>
      <c r="AO13">
        <f t="shared" si="9"/>
        <v>-757.1759290971554</v>
      </c>
      <c r="AP13">
        <f t="shared" si="9"/>
        <v>-4.6266581115826337</v>
      </c>
      <c r="AQ13">
        <f t="shared" si="9"/>
        <v>-12395.332235316691</v>
      </c>
      <c r="AR13">
        <f t="shared" si="9"/>
        <v>1986.3837594176771</v>
      </c>
      <c r="AS13">
        <f t="shared" si="9"/>
        <v>1012.2657178761045</v>
      </c>
      <c r="AT13">
        <f t="shared" si="9"/>
        <v>4754.7889918479814</v>
      </c>
      <c r="AU13">
        <f t="shared" si="9"/>
        <v>7753.4384691417636</v>
      </c>
      <c r="AW13">
        <v>10</v>
      </c>
      <c r="AX13">
        <f>(R13*SUMPRODUCT(K14:$K$23, X14:$X$23)-$AZ$3*SUMPRODUCT(K13:$K$22, W14:$W$23))/Z13</f>
        <v>108518.30421271492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1.9576E-2</v>
      </c>
      <c r="O14">
        <f t="shared" si="21"/>
        <v>40913.760582481715</v>
      </c>
      <c r="P14">
        <f t="shared" si="22"/>
        <v>2045.6880291240859</v>
      </c>
      <c r="Q14" s="4">
        <f t="shared" si="23"/>
        <v>12.5</v>
      </c>
      <c r="R14">
        <f t="shared" si="0"/>
        <v>2000000</v>
      </c>
      <c r="S14">
        <f t="shared" si="1"/>
        <v>106564.8914529106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91294.943650551111</v>
      </c>
      <c r="AC14">
        <f t="shared" si="2"/>
        <v>87000.029924602612</v>
      </c>
      <c r="AE14">
        <f t="shared" si="3"/>
        <v>33402.16788544118</v>
      </c>
      <c r="AF14">
        <f t="shared" si="4"/>
        <v>-1670.1083942720593</v>
      </c>
      <c r="AG14">
        <f t="shared" si="4"/>
        <v>-10.205053082966659</v>
      </c>
      <c r="AH14">
        <f t="shared" si="5"/>
        <v>-32938.034368837587</v>
      </c>
      <c r="AI14">
        <f t="shared" si="6"/>
        <v>-1216.1799307514302</v>
      </c>
      <c r="AJ14">
        <f t="shared" si="7"/>
        <v>4294.9137259484996</v>
      </c>
      <c r="AK14">
        <f t="shared" si="24"/>
        <v>10527.666712843285</v>
      </c>
      <c r="AL14">
        <f t="shared" si="8"/>
        <v>13606.400508040355</v>
      </c>
      <c r="AN14">
        <f t="shared" si="9"/>
        <v>13537.226343682003</v>
      </c>
      <c r="AO14">
        <f t="shared" si="9"/>
        <v>-676.86131718410024</v>
      </c>
      <c r="AP14">
        <f t="shared" si="9"/>
        <v>-4.1359026128846974</v>
      </c>
      <c r="AQ14">
        <f t="shared" si="9"/>
        <v>-13349.122371224259</v>
      </c>
      <c r="AR14">
        <f t="shared" si="9"/>
        <v>-492.8932473392411</v>
      </c>
      <c r="AS14">
        <f t="shared" si="9"/>
        <v>1740.6420874883738</v>
      </c>
      <c r="AT14">
        <f t="shared" si="9"/>
        <v>4266.6514236856956</v>
      </c>
      <c r="AU14">
        <f t="shared" si="9"/>
        <v>5514.4002638348284</v>
      </c>
      <c r="AW14">
        <v>11</v>
      </c>
      <c r="AX14">
        <f>(R14*SUMPRODUCT(K15:$K$23, X15:$X$23)-$AZ$3*SUMPRODUCT(K14:$K$22, W15:$W$23))/Z14</f>
        <v>106564.8914529106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2.3283000000000002E-2</v>
      </c>
      <c r="O15">
        <f t="shared" si="21"/>
        <v>40913.760582481715</v>
      </c>
      <c r="P15">
        <f t="shared" si="22"/>
        <v>2045.6880291240859</v>
      </c>
      <c r="Q15" s="4">
        <f t="shared" si="23"/>
        <v>12.5</v>
      </c>
      <c r="R15">
        <f t="shared" si="0"/>
        <v>2000000</v>
      </c>
      <c r="S15">
        <f t="shared" si="1"/>
        <v>102505.95402706925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87000.029924602612</v>
      </c>
      <c r="AC15">
        <f t="shared" si="2"/>
        <v>80900.965177774226</v>
      </c>
      <c r="AE15">
        <f t="shared" si="3"/>
        <v>32290.44353171004</v>
      </c>
      <c r="AF15">
        <f t="shared" si="4"/>
        <v>-1614.5221765855022</v>
      </c>
      <c r="AG15">
        <f t="shared" si="4"/>
        <v>-9.8653983012062785</v>
      </c>
      <c r="AH15">
        <f t="shared" si="5"/>
        <v>-38016.680148914034</v>
      </c>
      <c r="AI15">
        <f t="shared" si="6"/>
        <v>-7350.6241920907014</v>
      </c>
      <c r="AJ15">
        <f t="shared" si="7"/>
        <v>6099.064746828386</v>
      </c>
      <c r="AK15">
        <f t="shared" si="24"/>
        <v>10069.766502908813</v>
      </c>
      <c r="AL15">
        <f t="shared" si="8"/>
        <v>8818.2070576464976</v>
      </c>
      <c r="AN15">
        <f t="shared" si="9"/>
        <v>12055.088782029414</v>
      </c>
      <c r="AO15">
        <f t="shared" si="9"/>
        <v>-602.75443910147078</v>
      </c>
      <c r="AP15">
        <f t="shared" si="9"/>
        <v>-3.6830789355473939</v>
      </c>
      <c r="AQ15">
        <f t="shared" si="9"/>
        <v>-14192.881988230265</v>
      </c>
      <c r="AR15">
        <f t="shared" si="9"/>
        <v>-2744.2307242378683</v>
      </c>
      <c r="AS15">
        <f t="shared" si="9"/>
        <v>2276.9822575573712</v>
      </c>
      <c r="AT15">
        <f t="shared" si="9"/>
        <v>3759.3763333619627</v>
      </c>
      <c r="AU15">
        <f t="shared" si="9"/>
        <v>3292.1278666814655</v>
      </c>
      <c r="AW15">
        <v>12</v>
      </c>
      <c r="AX15">
        <f>(R15*SUMPRODUCT(K16:$K$23, X16:$X$23)-$AZ$3*SUMPRODUCT(K15:$K$22, W16:$W$23))/Z15</f>
        <v>102505.95402706925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2.7149E-2</v>
      </c>
      <c r="O16">
        <f t="shared" si="21"/>
        <v>40913.760582481715</v>
      </c>
      <c r="P16">
        <f t="shared" si="22"/>
        <v>2045.6880291240859</v>
      </c>
      <c r="Q16" s="4">
        <f t="shared" si="23"/>
        <v>12.5</v>
      </c>
      <c r="R16">
        <f t="shared" si="0"/>
        <v>2000000</v>
      </c>
      <c r="S16">
        <f t="shared" si="1"/>
        <v>96551.935475122737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80900.965177774226</v>
      </c>
      <c r="AC16">
        <f t="shared" si="2"/>
        <v>73371.040970782982</v>
      </c>
      <c r="AE16">
        <f t="shared" si="3"/>
        <v>31090.885844950542</v>
      </c>
      <c r="AF16">
        <f t="shared" si="4"/>
        <v>-1554.5442922475272</v>
      </c>
      <c r="AG16">
        <f t="shared" si="4"/>
        <v>-9.4989086197147667</v>
      </c>
      <c r="AH16">
        <f t="shared" si="5"/>
        <v>-42853.711756711877</v>
      </c>
      <c r="AI16">
        <f t="shared" si="6"/>
        <v>-13326.869112628578</v>
      </c>
      <c r="AJ16">
        <f t="shared" si="7"/>
        <v>7529.9242069912434</v>
      </c>
      <c r="AK16">
        <f t="shared" si="24"/>
        <v>9450.3412115403989</v>
      </c>
      <c r="AL16">
        <f t="shared" si="8"/>
        <v>3653.3963059030648</v>
      </c>
      <c r="AN16">
        <f t="shared" si="9"/>
        <v>10692.293361348491</v>
      </c>
      <c r="AO16">
        <f t="shared" si="9"/>
        <v>-534.61466806742465</v>
      </c>
      <c r="AP16">
        <f t="shared" si="9"/>
        <v>-3.2667167504050809</v>
      </c>
      <c r="AQ16">
        <f t="shared" si="9"/>
        <v>-14737.581296669583</v>
      </c>
      <c r="AR16">
        <f t="shared" si="9"/>
        <v>-4583.1693201389216</v>
      </c>
      <c r="AS16">
        <f t="shared" si="9"/>
        <v>2589.5742891142395</v>
      </c>
      <c r="AT16">
        <f t="shared" si="9"/>
        <v>3250.0142036011584</v>
      </c>
      <c r="AU16">
        <f t="shared" si="9"/>
        <v>1256.4191725764763</v>
      </c>
      <c r="AW16">
        <v>13</v>
      </c>
      <c r="AX16">
        <f>(R16*SUMPRODUCT(K17:$K$23, X17:$X$23)-$AZ$3*SUMPRODUCT(K16:$K$22, W17:$W$23))/Z16</f>
        <v>96551.935475122737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3.1286000000000001E-2</v>
      </c>
      <c r="O17">
        <f t="shared" si="21"/>
        <v>40913.760582481715</v>
      </c>
      <c r="P17">
        <f t="shared" si="22"/>
        <v>2045.6880291240859</v>
      </c>
      <c r="Q17" s="4">
        <f t="shared" si="23"/>
        <v>12.5</v>
      </c>
      <c r="R17">
        <f t="shared" si="0"/>
        <v>2000000</v>
      </c>
      <c r="S17">
        <f t="shared" si="1"/>
        <v>88808.564026579159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73371.040970782982</v>
      </c>
      <c r="AC17">
        <f t="shared" si="2"/>
        <v>64700.49659044353</v>
      </c>
      <c r="AE17">
        <f t="shared" si="3"/>
        <v>29807.267531955917</v>
      </c>
      <c r="AF17">
        <f t="shared" si="4"/>
        <v>-1490.3633765977959</v>
      </c>
      <c r="AG17">
        <f t="shared" si="4"/>
        <v>-9.1067366784412229</v>
      </c>
      <c r="AH17">
        <f t="shared" si="5"/>
        <v>-47549.256812223393</v>
      </c>
      <c r="AI17">
        <f t="shared" si="6"/>
        <v>-19241.459393543715</v>
      </c>
      <c r="AJ17">
        <f t="shared" si="7"/>
        <v>8670.5443803394519</v>
      </c>
      <c r="AK17">
        <f t="shared" si="24"/>
        <v>8701.6408403341466</v>
      </c>
      <c r="AL17">
        <f t="shared" si="8"/>
        <v>-1869.2741728701167</v>
      </c>
      <c r="AN17">
        <f t="shared" si="9"/>
        <v>9442.8111056953003</v>
      </c>
      <c r="AO17">
        <f t="shared" si="9"/>
        <v>-472.14055528476501</v>
      </c>
      <c r="AP17">
        <f t="shared" si="9"/>
        <v>-2.8849740806209598</v>
      </c>
      <c r="AQ17">
        <f t="shared" si="9"/>
        <v>-15063.395187521177</v>
      </c>
      <c r="AR17">
        <f t="shared" si="9"/>
        <v>-6095.609611191262</v>
      </c>
      <c r="AS17">
        <f t="shared" si="9"/>
        <v>2746.7902812398738</v>
      </c>
      <c r="AT17">
        <f t="shared" si="9"/>
        <v>2756.6415028411461</v>
      </c>
      <c r="AU17">
        <f t="shared" si="9"/>
        <v>-592.17782711024245</v>
      </c>
      <c r="AW17">
        <v>14</v>
      </c>
      <c r="AX17">
        <f>(R17*SUMPRODUCT(K18:$K$23, X18:$X$23)-$AZ$3*SUMPRODUCT(K17:$K$22, W18:$W$23))/Z17</f>
        <v>88808.564026579159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3.5844000000000001E-2</v>
      </c>
      <c r="O18">
        <f t="shared" si="21"/>
        <v>40913.760582481715</v>
      </c>
      <c r="P18">
        <f t="shared" si="22"/>
        <v>2045.6880291240859</v>
      </c>
      <c r="Q18" s="4">
        <f t="shared" si="23"/>
        <v>12.5</v>
      </c>
      <c r="R18">
        <f t="shared" si="0"/>
        <v>2000000</v>
      </c>
      <c r="S18">
        <f t="shared" si="1"/>
        <v>79271.925732123447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64700.49659044353</v>
      </c>
      <c r="AC18">
        <f t="shared" si="2"/>
        <v>55105.070232202881</v>
      </c>
      <c r="AE18">
        <f t="shared" si="3"/>
        <v>28440.783159220926</v>
      </c>
      <c r="AF18">
        <f t="shared" si="4"/>
        <v>-1422.0391579610466</v>
      </c>
      <c r="AG18">
        <f t="shared" si="4"/>
        <v>-8.6892474421547625</v>
      </c>
      <c r="AH18">
        <f t="shared" si="5"/>
        <v>-52227.499120327549</v>
      </c>
      <c r="AI18">
        <f t="shared" si="6"/>
        <v>-25217.444366509826</v>
      </c>
      <c r="AJ18">
        <f t="shared" si="7"/>
        <v>9595.4263582406493</v>
      </c>
      <c r="AK18">
        <f t="shared" si="24"/>
        <v>7848.5988559132447</v>
      </c>
      <c r="AL18">
        <f t="shared" si="8"/>
        <v>-7773.4191523559321</v>
      </c>
      <c r="AN18">
        <f t="shared" si="9"/>
        <v>8299.693501090489</v>
      </c>
      <c r="AO18">
        <f t="shared" si="9"/>
        <v>-414.98467505452453</v>
      </c>
      <c r="AP18">
        <f t="shared" si="9"/>
        <v>-2.5357280114713463</v>
      </c>
      <c r="AQ18">
        <f t="shared" si="9"/>
        <v>-15241.2200676919</v>
      </c>
      <c r="AR18">
        <f t="shared" si="9"/>
        <v>-7359.0469696674063</v>
      </c>
      <c r="AS18">
        <f t="shared" si="9"/>
        <v>2800.1724614908194</v>
      </c>
      <c r="AT18">
        <f t="shared" si="9"/>
        <v>2290.406862300827</v>
      </c>
      <c r="AU18">
        <f t="shared" si="9"/>
        <v>-2268.4676458757604</v>
      </c>
      <c r="AW18">
        <v>15</v>
      </c>
      <c r="AX18">
        <f>(R18*SUMPRODUCT(K19:$K$23, X19:$X$23)-$AZ$3*SUMPRODUCT(K18:$K$22, W19:$W$23))/Z18</f>
        <v>79271.925732123447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4.1295999999999999E-2</v>
      </c>
      <c r="O19">
        <f t="shared" si="21"/>
        <v>40913.760582481715</v>
      </c>
      <c r="P19">
        <f t="shared" si="22"/>
        <v>2045.6880291240859</v>
      </c>
      <c r="Q19" s="4">
        <f t="shared" si="23"/>
        <v>12.5</v>
      </c>
      <c r="R19">
        <f t="shared" si="0"/>
        <v>2000000</v>
      </c>
      <c r="S19">
        <f t="shared" si="1"/>
        <v>67679.843728304477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55105.070232202881</v>
      </c>
      <c r="AC19">
        <f t="shared" si="2"/>
        <v>44633.632233396602</v>
      </c>
      <c r="AE19">
        <f t="shared" si="3"/>
        <v>26981.88474628553</v>
      </c>
      <c r="AF19">
        <f t="shared" si="4"/>
        <v>-1349.0942373142766</v>
      </c>
      <c r="AG19">
        <f t="shared" si="4"/>
        <v>-8.2435238053619919</v>
      </c>
      <c r="AH19">
        <f t="shared" si="5"/>
        <v>-57412.985979395686</v>
      </c>
      <c r="AI19">
        <f t="shared" si="6"/>
        <v>-31788.438994229793</v>
      </c>
      <c r="AJ19">
        <f t="shared" si="7"/>
        <v>10471.437998806279</v>
      </c>
      <c r="AK19">
        <f t="shared" si="24"/>
        <v>6908.9002193437545</v>
      </c>
      <c r="AL19">
        <f t="shared" si="8"/>
        <v>-14408.100776079758</v>
      </c>
      <c r="AN19">
        <f t="shared" si="9"/>
        <v>7253.2751611671556</v>
      </c>
      <c r="AO19">
        <f t="shared" si="9"/>
        <v>-362.66375805835781</v>
      </c>
      <c r="AP19">
        <f t="shared" si="9"/>
        <v>-2.2160255675302167</v>
      </c>
      <c r="AQ19">
        <f t="shared" si="9"/>
        <v>-15433.769325180932</v>
      </c>
      <c r="AR19">
        <f t="shared" si="9"/>
        <v>-8545.373947639664</v>
      </c>
      <c r="AS19">
        <f t="shared" si="9"/>
        <v>2814.9338659116274</v>
      </c>
      <c r="AT19">
        <f t="shared" si="9"/>
        <v>1857.2518125831471</v>
      </c>
      <c r="AU19">
        <f t="shared" si="9"/>
        <v>-3873.1882691448891</v>
      </c>
      <c r="AW19">
        <v>16</v>
      </c>
      <c r="AX19">
        <f>(R19*SUMPRODUCT(K20:$K$23, X20:$X$23)-$AZ$3*SUMPRODUCT(K19:$K$22, W20:$W$23))/Z19</f>
        <v>67679.843728304477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4.7109999999999999E-2</v>
      </c>
      <c r="O20">
        <f t="shared" si="21"/>
        <v>40913.760582481715</v>
      </c>
      <c r="P20">
        <f t="shared" si="22"/>
        <v>2045.6880291240859</v>
      </c>
      <c r="Q20" s="4">
        <f t="shared" si="23"/>
        <v>12.5</v>
      </c>
      <c r="R20">
        <f t="shared" si="0"/>
        <v>2000000</v>
      </c>
      <c r="S20">
        <f t="shared" si="1"/>
        <v>54008.466295752361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44633.632233396602</v>
      </c>
      <c r="AC20">
        <f t="shared" si="2"/>
        <v>33583.484717470579</v>
      </c>
      <c r="AE20">
        <f t="shared" si="3"/>
        <v>25440.949308425166</v>
      </c>
      <c r="AF20">
        <f t="shared" si="4"/>
        <v>-1272.0474654212585</v>
      </c>
      <c r="AG20">
        <f t="shared" si="4"/>
        <v>-7.772736160837769</v>
      </c>
      <c r="AH20">
        <f t="shared" si="5"/>
        <v>-62136.385035296553</v>
      </c>
      <c r="AI20">
        <f t="shared" si="6"/>
        <v>-37975.25592845348</v>
      </c>
      <c r="AJ20">
        <f t="shared" si="7"/>
        <v>11050.147515926023</v>
      </c>
      <c r="AK20">
        <f t="shared" si="24"/>
        <v>5887.5704459857452</v>
      </c>
      <c r="AL20">
        <f t="shared" si="8"/>
        <v>-21037.537966541713</v>
      </c>
      <c r="AN20">
        <f t="shared" si="9"/>
        <v>6299.9419814741914</v>
      </c>
      <c r="AO20">
        <f t="shared" si="9"/>
        <v>-314.99709907370965</v>
      </c>
      <c r="AP20">
        <f t="shared" si="9"/>
        <v>-1.924762565144059</v>
      </c>
      <c r="AQ20">
        <f t="shared" si="9"/>
        <v>-15386.832303905927</v>
      </c>
      <c r="AR20">
        <f t="shared" si="9"/>
        <v>-9403.812184070588</v>
      </c>
      <c r="AS20">
        <f t="shared" si="9"/>
        <v>2736.3479009020675</v>
      </c>
      <c r="AT20">
        <f t="shared" si="9"/>
        <v>1457.939001091793</v>
      </c>
      <c r="AU20">
        <f t="shared" si="9"/>
        <v>-5209.5252820767273</v>
      </c>
      <c r="AW20">
        <v>17</v>
      </c>
      <c r="AX20">
        <f>(R20*SUMPRODUCT(K21:$K$23, X21:$X$23)-$AZ$3*SUMPRODUCT(K20:$K$22, W21:$W$23))/Z20</f>
        <v>54008.466295752361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5.2900999999999997E-2</v>
      </c>
      <c r="O21">
        <f t="shared" si="21"/>
        <v>40913.760582481715</v>
      </c>
      <c r="P21">
        <f t="shared" si="22"/>
        <v>2045.6880291240859</v>
      </c>
      <c r="Q21" s="4">
        <f t="shared" si="23"/>
        <v>12.5</v>
      </c>
      <c r="R21">
        <f t="shared" si="0"/>
        <v>2000000</v>
      </c>
      <c r="S21">
        <f t="shared" si="1"/>
        <v>38343.331094175112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33583.484717470579</v>
      </c>
      <c r="AC21">
        <f t="shared" si="2"/>
        <v>22342.883823516644</v>
      </c>
      <c r="AE21">
        <f t="shared" si="3"/>
        <v>23840.688155975917</v>
      </c>
      <c r="AF21">
        <f t="shared" si="4"/>
        <v>-1192.0344077987959</v>
      </c>
      <c r="AG21">
        <f t="shared" si="4"/>
        <v>-7.2838232835849128</v>
      </c>
      <c r="AH21">
        <f t="shared" si="5"/>
        <v>-65789.682503116608</v>
      </c>
      <c r="AI21">
        <f t="shared" si="6"/>
        <v>-43148.312578223078</v>
      </c>
      <c r="AJ21">
        <f t="shared" si="7"/>
        <v>11240.600893953935</v>
      </c>
      <c r="AK21">
        <f t="shared" si="24"/>
        <v>4811.8965527824057</v>
      </c>
      <c r="AL21">
        <f t="shared" si="8"/>
        <v>-27095.815131486735</v>
      </c>
      <c r="AN21">
        <f t="shared" si="9"/>
        <v>5438.3028770984183</v>
      </c>
      <c r="AO21">
        <f t="shared" si="9"/>
        <v>-271.91514385492093</v>
      </c>
      <c r="AP21">
        <f t="shared" si="9"/>
        <v>-1.661513999102715</v>
      </c>
      <c r="AQ21">
        <f t="shared" si="9"/>
        <v>-15007.294139301435</v>
      </c>
      <c r="AR21">
        <f t="shared" si="9"/>
        <v>-9842.567920057043</v>
      </c>
      <c r="AS21">
        <f t="shared" si="9"/>
        <v>2564.0951209951513</v>
      </c>
      <c r="AT21">
        <f t="shared" si="9"/>
        <v>1097.6424294504727</v>
      </c>
      <c r="AU21">
        <f t="shared" si="9"/>
        <v>-6180.8303696114181</v>
      </c>
      <c r="AW21">
        <v>18</v>
      </c>
      <c r="AX21">
        <f>(R21*SUMPRODUCT(K22:$K$23, X22:$X$23)-$AZ$3*SUMPRODUCT(K21:$K$22, W22:$W$23))/Z21</f>
        <v>38343.331094175112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5.9271999999999998E-2</v>
      </c>
      <c r="O22">
        <f t="shared" si="21"/>
        <v>40913.760582481715</v>
      </c>
      <c r="P22">
        <f t="shared" si="22"/>
        <v>2045.6880291240859</v>
      </c>
      <c r="Q22" s="4">
        <f t="shared" si="23"/>
        <v>12.5</v>
      </c>
      <c r="R22">
        <f t="shared" si="0"/>
        <v>2000000</v>
      </c>
      <c r="S22">
        <f t="shared" si="1"/>
        <v>20429.003200704639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22342.883823516644</v>
      </c>
      <c r="AC22">
        <f t="shared" si="2"/>
        <v>11079.47912327688</v>
      </c>
      <c r="AE22">
        <f t="shared" si="3"/>
        <v>22189.196006035152</v>
      </c>
      <c r="AF22">
        <f t="shared" si="4"/>
        <v>-1109.4598003017577</v>
      </c>
      <c r="AG22">
        <f t="shared" si="4"/>
        <v>-6.7792582770844181</v>
      </c>
      <c r="AH22">
        <f t="shared" si="5"/>
        <v>-69076.283786343192</v>
      </c>
      <c r="AI22">
        <f t="shared" si="6"/>
        <v>-48003.326838886882</v>
      </c>
      <c r="AJ22">
        <f t="shared" si="7"/>
        <v>11263.404700239764</v>
      </c>
      <c r="AK22">
        <f t="shared" si="24"/>
        <v>3715.7604411429843</v>
      </c>
      <c r="AL22">
        <f t="shared" si="8"/>
        <v>-33024.161697504132</v>
      </c>
      <c r="AN22">
        <f t="shared" si="9"/>
        <v>4662.5933242530728</v>
      </c>
      <c r="AO22">
        <f t="shared" si="9"/>
        <v>-233.12966621265366</v>
      </c>
      <c r="AP22">
        <f t="shared" si="9"/>
        <v>-1.4245186881725687</v>
      </c>
      <c r="AQ22">
        <f t="shared" si="9"/>
        <v>-14514.929678336013</v>
      </c>
      <c r="AR22">
        <f t="shared" si="9"/>
        <v>-10086.890538983766</v>
      </c>
      <c r="AS22">
        <f t="shared" si="9"/>
        <v>2366.7678427562137</v>
      </c>
      <c r="AT22">
        <f t="shared" si="9"/>
        <v>780.78898499453294</v>
      </c>
      <c r="AU22">
        <f t="shared" si="9"/>
        <v>-6939.3337112330191</v>
      </c>
      <c r="AW22">
        <v>19</v>
      </c>
      <c r="AX22">
        <f>(R22*SUMPRODUCT(K23:$K$23, X23:$X$23)-$AZ$3*SUMPRODUCT(K22:$K$22, W23:$W$23))/Z22</f>
        <v>20429.003200704639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6.6047999999999996E-2</v>
      </c>
      <c r="O23">
        <f t="shared" si="21"/>
        <v>40913.760582481715</v>
      </c>
      <c r="P23">
        <f t="shared" si="22"/>
        <v>2045.6880291240859</v>
      </c>
      <c r="Q23" s="4">
        <f t="shared" si="23"/>
        <v>12.5</v>
      </c>
      <c r="R23">
        <f t="shared" si="0"/>
        <v>2000000</v>
      </c>
      <c r="S23">
        <f t="shared" si="1"/>
        <v>22110.459418567891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11079.47912327688</v>
      </c>
      <c r="AC23">
        <f t="shared" si="2"/>
        <v>11079.47912327688</v>
      </c>
      <c r="AE23">
        <f t="shared" si="3"/>
        <v>20501.75202816819</v>
      </c>
      <c r="AF23">
        <f t="shared" si="4"/>
        <v>-1025.0876014084095</v>
      </c>
      <c r="AG23">
        <f t="shared" si="4"/>
        <v>-6.2637092436287025</v>
      </c>
      <c r="AH23">
        <f t="shared" si="5"/>
        <v>-71641.032109579464</v>
      </c>
      <c r="AI23">
        <f t="shared" si="6"/>
        <v>-52170.631392063311</v>
      </c>
      <c r="AJ23">
        <f t="shared" si="7"/>
        <v>0</v>
      </c>
      <c r="AK23">
        <f t="shared" si="24"/>
        <v>2614.7503158637373</v>
      </c>
      <c r="AL23">
        <f t="shared" si="8"/>
        <v>-49555.88107619957</v>
      </c>
      <c r="AN23">
        <f t="shared" si="9"/>
        <v>3968.4262555871701</v>
      </c>
      <c r="AO23">
        <f t="shared" si="9"/>
        <v>-198.42131277935849</v>
      </c>
      <c r="AP23">
        <f t="shared" si="9"/>
        <v>-1.2124362925484642</v>
      </c>
      <c r="AQ23">
        <f t="shared" si="9"/>
        <v>-13867.212539221251</v>
      </c>
      <c r="AR23">
        <f t="shared" si="9"/>
        <v>-10098.420032705988</v>
      </c>
      <c r="AS23">
        <f t="shared" si="9"/>
        <v>0</v>
      </c>
      <c r="AT23">
        <f t="shared" si="9"/>
        <v>506.12473465789088</v>
      </c>
      <c r="AU23">
        <f t="shared" si="9"/>
        <v>-9592.2952980480968</v>
      </c>
      <c r="AW23">
        <v>20</v>
      </c>
      <c r="AX23">
        <f>(R23*SUMPRODUCT(K$23:$K24, X$23:$X24)-$AZ$3*SUMPRODUCT(K$22:$K23, W$23:$W24))/Z23</f>
        <v>22110.459418567891</v>
      </c>
    </row>
    <row r="25" spans="5:50" x14ac:dyDescent="0.25">
      <c r="AN25" s="8">
        <f t="shared" ref="AN25:AU25" si="25">SUM(AN3:AN23)</f>
        <v>335210.03999601206</v>
      </c>
      <c r="AO25" s="8">
        <f t="shared" si="25"/>
        <v>-47445.822436661889</v>
      </c>
      <c r="AP25" s="8">
        <f t="shared" si="25"/>
        <v>-189.91359973505493</v>
      </c>
      <c r="AQ25" s="8">
        <f t="shared" si="25"/>
        <v>-220300.17218204998</v>
      </c>
      <c r="AR25" s="8">
        <f t="shared" si="25"/>
        <v>67274.13177756517</v>
      </c>
      <c r="AS25" s="8">
        <f t="shared" si="25"/>
        <v>-48373.632365189122</v>
      </c>
      <c r="AT25" s="8">
        <f t="shared" si="25"/>
        <v>70153.375650545713</v>
      </c>
      <c r="AU25" s="9">
        <f t="shared" si="25"/>
        <v>89053.875062921783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152695.94633515907</v>
      </c>
      <c r="K3">
        <v>1</v>
      </c>
      <c r="L3" s="2">
        <v>0</v>
      </c>
      <c r="O3">
        <f>$C$3</f>
        <v>152695.94633515907</v>
      </c>
      <c r="P3">
        <f>O3*B5</f>
        <v>122156.75706812726</v>
      </c>
      <c r="Q3" s="4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152695.94633515907</v>
      </c>
      <c r="AF3">
        <f t="shared" ref="AF3:AG23" si="4">-$Z3*P3</f>
        <v>-122156.75706812726</v>
      </c>
      <c r="AG3">
        <f t="shared" si="4"/>
        <v>-100</v>
      </c>
      <c r="AH3">
        <f t="shared" ref="AH3:AH23" si="5">-X3*R3</f>
        <v>0</v>
      </c>
      <c r="AI3">
        <f t="shared" ref="AI3:AI23" si="6">SUM(AE3:AH3)</f>
        <v>30439.189267031805</v>
      </c>
      <c r="AJ3">
        <f t="shared" ref="AJ3:AJ23" si="7">AB3-AC3</f>
        <v>0</v>
      </c>
      <c r="AL3">
        <f t="shared" ref="AL3:AL23" si="8">SUM(AI3:AK3)</f>
        <v>30439.189267031805</v>
      </c>
      <c r="AN3">
        <f t="shared" ref="AN3:AU23" si="9">AE3*$K3</f>
        <v>152695.94633515907</v>
      </c>
      <c r="AO3">
        <f t="shared" si="9"/>
        <v>-122156.75706812726</v>
      </c>
      <c r="AP3">
        <f t="shared" si="9"/>
        <v>-100</v>
      </c>
      <c r="AQ3">
        <f t="shared" si="9"/>
        <v>0</v>
      </c>
      <c r="AR3">
        <f t="shared" si="9"/>
        <v>30439.189267031805</v>
      </c>
      <c r="AS3">
        <f t="shared" si="9"/>
        <v>0</v>
      </c>
      <c r="AT3">
        <f t="shared" si="9"/>
        <v>0</v>
      </c>
      <c r="AU3">
        <f t="shared" si="9"/>
        <v>30439.189267031805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86779.915267415301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1.9576E-2</v>
      </c>
      <c r="R4">
        <f t="shared" si="0"/>
        <v>2000000</v>
      </c>
      <c r="S4">
        <f t="shared" si="1"/>
        <v>52259.771110946669</v>
      </c>
      <c r="U4">
        <f t="shared" ref="U4:U23" si="13">M4</f>
        <v>1.9576E-2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1.9576E-2</v>
      </c>
      <c r="Y4">
        <f t="shared" ref="Y4:Y23" si="17">V4*W4</f>
        <v>0.01</v>
      </c>
      <c r="Z4">
        <f t="shared" ref="Z4:Z23" si="18">MAX(0, W4-X4-Y4)</f>
        <v>0.97042399999999995</v>
      </c>
      <c r="AB4">
        <f t="shared" ref="AB4:AB23" si="19">AC3</f>
        <v>0</v>
      </c>
      <c r="AC4">
        <f t="shared" si="2"/>
        <v>50714.13612056931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-50714.13612056931</v>
      </c>
      <c r="AK4">
        <f>H4*SUM(AB4, AE4:AF4)</f>
        <v>0</v>
      </c>
      <c r="AL4">
        <f t="shared" si="8"/>
        <v>-89866.13612056931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-36065.779146846093</v>
      </c>
      <c r="AR4">
        <f t="shared" si="9"/>
        <v>-36065.779146846093</v>
      </c>
      <c r="AS4">
        <f t="shared" si="9"/>
        <v>-46716.510853788888</v>
      </c>
      <c r="AT4">
        <f t="shared" si="9"/>
        <v>0</v>
      </c>
      <c r="AU4">
        <f t="shared" si="9"/>
        <v>-82782.290000634981</v>
      </c>
      <c r="AW4">
        <v>1</v>
      </c>
      <c r="AX4">
        <f>(R4*SUMPRODUCT(K5:$K$23, X5:$X$23)-$AZ$3*SUMPRODUCT(K4:$K$22, W5:$W$23))/Z4</f>
        <v>52259.771110946669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2.3283000000000002E-2</v>
      </c>
      <c r="O5">
        <f t="shared" ref="O5:O23" si="21">$C$3</f>
        <v>152695.94633515907</v>
      </c>
      <c r="P5">
        <f t="shared" ref="P5:P23" si="22">O5*$C$5</f>
        <v>7634.7973167579539</v>
      </c>
      <c r="Q5" s="4">
        <f t="shared" ref="Q5:Q23" si="23">$C$8</f>
        <v>12.5</v>
      </c>
      <c r="R5">
        <f t="shared" si="0"/>
        <v>2000000</v>
      </c>
      <c r="S5">
        <f t="shared" si="1"/>
        <v>95876.099775739131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50714.13612056931</v>
      </c>
      <c r="AC5">
        <f t="shared" si="2"/>
        <v>89943.802344047988</v>
      </c>
      <c r="AE5">
        <f t="shared" si="3"/>
        <v>143247.94237596035</v>
      </c>
      <c r="AF5">
        <f t="shared" si="4"/>
        <v>-7162.3971187980187</v>
      </c>
      <c r="AG5">
        <f t="shared" si="4"/>
        <v>-11.726567225099998</v>
      </c>
      <c r="AH5">
        <f t="shared" si="5"/>
        <v>-45188.763983999997</v>
      </c>
      <c r="AI5">
        <f t="shared" si="6"/>
        <v>90885.054705937247</v>
      </c>
      <c r="AJ5">
        <f t="shared" si="7"/>
        <v>-39229.666223478678</v>
      </c>
      <c r="AK5">
        <f>H5*SUM(AB5, AE5:AF5)</f>
        <v>15984.822334855255</v>
      </c>
      <c r="AL5">
        <f t="shared" si="8"/>
        <v>67640.210817313826</v>
      </c>
      <c r="AN5">
        <f t="shared" si="9"/>
        <v>121554.52378955299</v>
      </c>
      <c r="AO5">
        <f t="shared" si="9"/>
        <v>-6077.7261894776502</v>
      </c>
      <c r="AP5">
        <f t="shared" si="9"/>
        <v>-9.9506999618335978</v>
      </c>
      <c r="AQ5">
        <f t="shared" si="9"/>
        <v>-38345.39327830117</v>
      </c>
      <c r="AR5">
        <f t="shared" si="9"/>
        <v>77121.453621812354</v>
      </c>
      <c r="AS5">
        <f t="shared" si="9"/>
        <v>-33288.739210667445</v>
      </c>
      <c r="AT5">
        <f t="shared" si="9"/>
        <v>13564.086398353858</v>
      </c>
      <c r="AU5">
        <f t="shared" si="9"/>
        <v>57396.80080949876</v>
      </c>
      <c r="AW5">
        <v>2</v>
      </c>
      <c r="AX5">
        <f>(R5*SUMPRODUCT(K6:$K$23, X6:$X$23)-$AZ$3*SUMPRODUCT(K5:$K$22, W6:$W$23))/Z5</f>
        <v>95876.099775739131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2.7149E-2</v>
      </c>
      <c r="O6">
        <f t="shared" si="21"/>
        <v>152695.94633515907</v>
      </c>
      <c r="P6">
        <f t="shared" si="22"/>
        <v>7634.7973167579539</v>
      </c>
      <c r="Q6" s="4">
        <f t="shared" si="23"/>
        <v>12.5</v>
      </c>
      <c r="R6">
        <f t="shared" si="0"/>
        <v>2000000</v>
      </c>
      <c r="S6">
        <f t="shared" si="1"/>
        <v>131973.60032075344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89943.802344047988</v>
      </c>
      <c r="AC6">
        <f t="shared" si="2"/>
        <v>119208.4483317586</v>
      </c>
      <c r="AE6">
        <f t="shared" si="3"/>
        <v>137926.42456463579</v>
      </c>
      <c r="AF6">
        <f t="shared" si="4"/>
        <v>-6896.3212282317909</v>
      </c>
      <c r="AG6">
        <f t="shared" si="4"/>
        <v>-11.290936979254758</v>
      </c>
      <c r="AH6">
        <f t="shared" si="5"/>
        <v>-50938.331775078383</v>
      </c>
      <c r="AI6">
        <f t="shared" si="6"/>
        <v>80080.480624346354</v>
      </c>
      <c r="AJ6">
        <f t="shared" si="7"/>
        <v>-29264.64598771061</v>
      </c>
      <c r="AK6">
        <f>H6*SUM(AB6, AE6:AF6)</f>
        <v>18909.179056887639</v>
      </c>
      <c r="AL6">
        <f t="shared" si="8"/>
        <v>69725.01369352339</v>
      </c>
      <c r="AN6">
        <f t="shared" si="9"/>
        <v>107813.11123103295</v>
      </c>
      <c r="AO6">
        <f t="shared" si="9"/>
        <v>-5390.6555615516481</v>
      </c>
      <c r="AP6">
        <f t="shared" si="9"/>
        <v>-8.8258000473035807</v>
      </c>
      <c r="AQ6">
        <f t="shared" si="9"/>
        <v>-39817.025975440847</v>
      </c>
      <c r="AR6">
        <f t="shared" si="9"/>
        <v>62596.603893993139</v>
      </c>
      <c r="AS6">
        <f t="shared" si="9"/>
        <v>-22875.330401472715</v>
      </c>
      <c r="AT6">
        <f t="shared" si="9"/>
        <v>14780.760332059355</v>
      </c>
      <c r="AU6">
        <f t="shared" si="9"/>
        <v>54502.03382457979</v>
      </c>
      <c r="AW6">
        <v>3</v>
      </c>
      <c r="AX6">
        <f>(R6*SUMPRODUCT(K7:$K$23, X7:$X$23)-$AZ$3*SUMPRODUCT(K6:$K$22, W7:$W$23))/Z6</f>
        <v>131973.60032075344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3.1286000000000001E-2</v>
      </c>
      <c r="O7">
        <f t="shared" si="21"/>
        <v>152695.94633515907</v>
      </c>
      <c r="P7">
        <f t="shared" si="22"/>
        <v>7634.7973167579539</v>
      </c>
      <c r="Q7" s="4">
        <f t="shared" si="23"/>
        <v>12.5</v>
      </c>
      <c r="R7">
        <f t="shared" si="0"/>
        <v>2000000</v>
      </c>
      <c r="S7">
        <f t="shared" si="1"/>
        <v>161415.91631140269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119208.4483317586</v>
      </c>
      <c r="AC7">
        <f t="shared" si="2"/>
        <v>139783.33427815535</v>
      </c>
      <c r="AE7">
        <f t="shared" si="3"/>
        <v>132231.99420006023</v>
      </c>
      <c r="AF7">
        <f t="shared" si="4"/>
        <v>-6611.5997100030127</v>
      </c>
      <c r="AG7">
        <f t="shared" si="4"/>
        <v>-10.824779355129245</v>
      </c>
      <c r="AH7">
        <f t="shared" si="5"/>
        <v>-56519.720693274299</v>
      </c>
      <c r="AI7">
        <f t="shared" si="6"/>
        <v>69089.849017427798</v>
      </c>
      <c r="AJ7">
        <f t="shared" si="7"/>
        <v>-20574.885946396753</v>
      </c>
      <c r="AK7">
        <f>H7*SUM(AB7, AE7:AF7)</f>
        <v>20950.493737948425</v>
      </c>
      <c r="AL7">
        <f t="shared" si="8"/>
        <v>69465.456808979478</v>
      </c>
      <c r="AN7">
        <f t="shared" si="9"/>
        <v>95214.264112144112</v>
      </c>
      <c r="AO7">
        <f t="shared" si="9"/>
        <v>-4760.7132056072069</v>
      </c>
      <c r="AP7">
        <f t="shared" si="9"/>
        <v>-7.794432858023792</v>
      </c>
      <c r="AQ7">
        <f t="shared" si="9"/>
        <v>-40697.288475375542</v>
      </c>
      <c r="AR7">
        <f t="shared" si="9"/>
        <v>49748.467998303357</v>
      </c>
      <c r="AS7">
        <f t="shared" si="9"/>
        <v>-14815.042580493506</v>
      </c>
      <c r="AT7">
        <f t="shared" si="9"/>
        <v>15085.500722516777</v>
      </c>
      <c r="AU7">
        <f t="shared" si="9"/>
        <v>50018.926140326628</v>
      </c>
      <c r="AW7">
        <v>4</v>
      </c>
      <c r="AX7">
        <f>(R7*SUMPRODUCT(K8:$K$23, X8:$X$23)-$AZ$3*SUMPRODUCT(K7:$K$22, W8:$W$23))/Z7</f>
        <v>161415.91631140269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3.5844000000000001E-2</v>
      </c>
      <c r="O8">
        <f t="shared" si="21"/>
        <v>152695.94633515907</v>
      </c>
      <c r="P8">
        <f t="shared" si="22"/>
        <v>7634.7973167579539</v>
      </c>
      <c r="Q8" s="4">
        <f t="shared" si="23"/>
        <v>12.5</v>
      </c>
      <c r="R8">
        <f t="shared" si="0"/>
        <v>2000000</v>
      </c>
      <c r="S8">
        <f t="shared" si="1"/>
        <v>184825.01279319951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139783.33427815535</v>
      </c>
      <c r="AC8">
        <f t="shared" si="2"/>
        <v>152717.62809792446</v>
      </c>
      <c r="AE8">
        <f t="shared" si="3"/>
        <v>126169.95065795268</v>
      </c>
      <c r="AF8">
        <f t="shared" si="4"/>
        <v>-6308.4975328976343</v>
      </c>
      <c r="AG8">
        <f t="shared" si="4"/>
        <v>-10.328528170372699</v>
      </c>
      <c r="AH8">
        <f t="shared" si="5"/>
        <v>-62080.542592840422</v>
      </c>
      <c r="AI8">
        <f t="shared" si="6"/>
        <v>57770.582004044256</v>
      </c>
      <c r="AJ8">
        <f t="shared" si="7"/>
        <v>-12934.293819769111</v>
      </c>
      <c r="AK8">
        <f t="shared" ref="AK8:AK23" si="24">H8*SUM(AB8:AB8, AE8:AF8)</f>
        <v>22218.323747667524</v>
      </c>
      <c r="AL8">
        <f t="shared" si="8"/>
        <v>67054.611931942665</v>
      </c>
      <c r="AN8">
        <f t="shared" si="9"/>
        <v>83687.918800583473</v>
      </c>
      <c r="AO8">
        <f t="shared" si="9"/>
        <v>-4184.3959400291742</v>
      </c>
      <c r="AP8">
        <f t="shared" si="9"/>
        <v>-6.8508628428888647</v>
      </c>
      <c r="AQ8">
        <f t="shared" si="9"/>
        <v>-41177.724018379966</v>
      </c>
      <c r="AR8">
        <f t="shared" si="9"/>
        <v>38318.947979331453</v>
      </c>
      <c r="AS8">
        <f t="shared" si="9"/>
        <v>-8579.2546108402385</v>
      </c>
      <c r="AT8">
        <f t="shared" si="9"/>
        <v>14737.306815001708</v>
      </c>
      <c r="AU8">
        <f t="shared" si="9"/>
        <v>44477.000183492913</v>
      </c>
      <c r="AW8">
        <v>5</v>
      </c>
      <c r="AX8">
        <f>(R8*SUMPRODUCT(K9:$K$23, X9:$X$23)-$AZ$3*SUMPRODUCT(K8:$K$22, W9:$W$23))/Z8</f>
        <v>184825.01279319951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4.1295999999999999E-2</v>
      </c>
      <c r="O9">
        <f t="shared" si="21"/>
        <v>152695.94633515907</v>
      </c>
      <c r="P9">
        <f t="shared" si="22"/>
        <v>7634.7973167579539</v>
      </c>
      <c r="Q9" s="4">
        <f t="shared" si="23"/>
        <v>12.5</v>
      </c>
      <c r="R9">
        <f t="shared" si="0"/>
        <v>2000000</v>
      </c>
      <c r="S9">
        <f t="shared" si="1"/>
        <v>202298.27958811703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152717.62809792446</v>
      </c>
      <c r="AC9">
        <f t="shared" si="2"/>
        <v>158581.07094536966</v>
      </c>
      <c r="AE9">
        <f t="shared" si="3"/>
        <v>119697.93686900234</v>
      </c>
      <c r="AF9">
        <f t="shared" si="4"/>
        <v>-5984.8968434501176</v>
      </c>
      <c r="AG9">
        <f t="shared" si="4"/>
        <v>-9.7987159893452613</v>
      </c>
      <c r="AH9">
        <f t="shared" si="5"/>
        <v>-68244.303891793752</v>
      </c>
      <c r="AI9">
        <f t="shared" si="6"/>
        <v>45458.937417769135</v>
      </c>
      <c r="AJ9">
        <f t="shared" si="7"/>
        <v>-5863.4428474451997</v>
      </c>
      <c r="AK9">
        <f t="shared" si="24"/>
        <v>22799.005132662147</v>
      </c>
      <c r="AL9">
        <f t="shared" si="8"/>
        <v>62394.499702986082</v>
      </c>
      <c r="AN9">
        <f t="shared" si="9"/>
        <v>73136.61674931625</v>
      </c>
      <c r="AO9">
        <f t="shared" si="9"/>
        <v>-3656.8308374658131</v>
      </c>
      <c r="AP9">
        <f t="shared" si="9"/>
        <v>-5.9871118474868892</v>
      </c>
      <c r="AQ9">
        <f t="shared" si="9"/>
        <v>-41697.940913721213</v>
      </c>
      <c r="AR9">
        <f t="shared" si="9"/>
        <v>27775.857886281749</v>
      </c>
      <c r="AS9">
        <f t="shared" si="9"/>
        <v>-3582.6212513122441</v>
      </c>
      <c r="AT9">
        <f t="shared" si="9"/>
        <v>13930.416382013815</v>
      </c>
      <c r="AU9">
        <f t="shared" si="9"/>
        <v>38123.65301698332</v>
      </c>
      <c r="AW9">
        <v>6</v>
      </c>
      <c r="AX9">
        <f>(R9*SUMPRODUCT(K10:$K$23, X10:$X$23)-$AZ$3*SUMPRODUCT(K9:$K$22, W10:$W$23))/Z9</f>
        <v>202298.27958811703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4.7109999999999999E-2</v>
      </c>
      <c r="O10">
        <f t="shared" si="21"/>
        <v>152695.94633515907</v>
      </c>
      <c r="P10">
        <f t="shared" si="22"/>
        <v>7634.7973167579539</v>
      </c>
      <c r="Q10" s="4">
        <f t="shared" si="23"/>
        <v>12.5</v>
      </c>
      <c r="R10">
        <f t="shared" si="0"/>
        <v>2000000</v>
      </c>
      <c r="S10">
        <f t="shared" si="1"/>
        <v>214542.85565184106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158581.07094536966</v>
      </c>
      <c r="AC10">
        <f t="shared" si="2"/>
        <v>158574.82608840612</v>
      </c>
      <c r="AE10">
        <f t="shared" si="3"/>
        <v>112861.98769441362</v>
      </c>
      <c r="AF10">
        <f t="shared" si="4"/>
        <v>-5643.099384720681</v>
      </c>
      <c r="AG10">
        <f t="shared" si="4"/>
        <v>-9.2391113191937553</v>
      </c>
      <c r="AH10">
        <f t="shared" si="5"/>
        <v>-73858.801641288839</v>
      </c>
      <c r="AI10">
        <f t="shared" si="6"/>
        <v>33350.847557084897</v>
      </c>
      <c r="AJ10">
        <f t="shared" si="7"/>
        <v>6.2448569635453168</v>
      </c>
      <c r="AK10">
        <f t="shared" si="24"/>
        <v>22745.034113374222</v>
      </c>
      <c r="AL10">
        <f t="shared" si="8"/>
        <v>56102.126527422661</v>
      </c>
      <c r="AN10">
        <f t="shared" si="9"/>
        <v>63523.916024697406</v>
      </c>
      <c r="AO10">
        <f t="shared" si="9"/>
        <v>-3176.19580123487</v>
      </c>
      <c r="AP10">
        <f t="shared" si="9"/>
        <v>-5.2001966611859132</v>
      </c>
      <c r="AQ10">
        <f t="shared" si="9"/>
        <v>-41571.129562679562</v>
      </c>
      <c r="AR10">
        <f t="shared" si="9"/>
        <v>18771.390464121781</v>
      </c>
      <c r="AS10">
        <f t="shared" si="9"/>
        <v>3.5148926351767154</v>
      </c>
      <c r="AT10">
        <f t="shared" si="9"/>
        <v>12801.951006825821</v>
      </c>
      <c r="AU10">
        <f t="shared" si="9"/>
        <v>31576.856363582778</v>
      </c>
      <c r="AW10">
        <v>7</v>
      </c>
      <c r="AX10">
        <f>(R10*SUMPRODUCT(K11:$K$23, X11:$X$23)-$AZ$3*SUMPRODUCT(K10:$K$22, W11:$W$23))/Z10</f>
        <v>214542.85565184106</v>
      </c>
    </row>
    <row r="11" spans="1:52" x14ac:dyDescent="0.25">
      <c r="A11" t="s">
        <v>33</v>
      </c>
      <c r="C11" s="7">
        <f>AU25</f>
        <v>257943.50368035605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5.2900999999999997E-2</v>
      </c>
      <c r="O11">
        <f t="shared" si="21"/>
        <v>152695.94633515907</v>
      </c>
      <c r="P11">
        <f t="shared" si="22"/>
        <v>7634.7973167579539</v>
      </c>
      <c r="Q11" s="4">
        <f t="shared" si="23"/>
        <v>12.5</v>
      </c>
      <c r="R11">
        <f t="shared" si="0"/>
        <v>2000000</v>
      </c>
      <c r="S11">
        <f t="shared" si="1"/>
        <v>222527.71230759801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158574.82608840612</v>
      </c>
      <c r="AC11">
        <f t="shared" si="2"/>
        <v>154130.91777871238</v>
      </c>
      <c r="AE11">
        <f t="shared" si="3"/>
        <v>105762.8558064473</v>
      </c>
      <c r="AF11">
        <f t="shared" si="4"/>
        <v>-5288.1427903223657</v>
      </c>
      <c r="AG11">
        <f t="shared" si="4"/>
        <v>-8.6579619781051491</v>
      </c>
      <c r="AH11">
        <f t="shared" si="5"/>
        <v>-78201.31646346701</v>
      </c>
      <c r="AI11">
        <f t="shared" si="6"/>
        <v>22264.738590679815</v>
      </c>
      <c r="AJ11">
        <f t="shared" si="7"/>
        <v>4443.9083096937393</v>
      </c>
      <c r="AK11">
        <f t="shared" si="24"/>
        <v>22167.387160252933</v>
      </c>
      <c r="AL11">
        <f t="shared" si="8"/>
        <v>48876.034060626487</v>
      </c>
      <c r="AN11">
        <f t="shared" si="9"/>
        <v>54835.789964026255</v>
      </c>
      <c r="AO11">
        <f t="shared" si="9"/>
        <v>-2741.7894982013131</v>
      </c>
      <c r="AP11">
        <f t="shared" si="9"/>
        <v>-4.488969032915973</v>
      </c>
      <c r="AQ11">
        <f t="shared" si="9"/>
        <v>-40545.71836022241</v>
      </c>
      <c r="AR11">
        <f t="shared" si="9"/>
        <v>11543.793136569617</v>
      </c>
      <c r="AS11">
        <f t="shared" si="9"/>
        <v>2304.0718864070404</v>
      </c>
      <c r="AT11">
        <f t="shared" si="9"/>
        <v>11493.318491658783</v>
      </c>
      <c r="AU11">
        <f t="shared" si="9"/>
        <v>25341.183514635439</v>
      </c>
      <c r="AW11">
        <v>8</v>
      </c>
      <c r="AX11">
        <f>(R11*SUMPRODUCT(K12:$K$23, X12:$X$23)-$AZ$3*SUMPRODUCT(K11:$K$22, W12:$W$23))/Z11</f>
        <v>222527.71230759801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5.9271999999999998E-2</v>
      </c>
      <c r="O12">
        <f t="shared" si="21"/>
        <v>152695.94633515907</v>
      </c>
      <c r="P12">
        <f t="shared" si="22"/>
        <v>7634.7973167579539</v>
      </c>
      <c r="Q12" s="4">
        <f t="shared" si="23"/>
        <v>12.5</v>
      </c>
      <c r="R12">
        <f t="shared" si="0"/>
        <v>2000000</v>
      </c>
      <c r="S12">
        <f t="shared" si="1"/>
        <v>226600.67855347577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154130.91777871238</v>
      </c>
      <c r="AC12">
        <f t="shared" si="2"/>
        <v>146079.62545862785</v>
      </c>
      <c r="AE12">
        <f t="shared" si="3"/>
        <v>98436.451259023088</v>
      </c>
      <c r="AF12">
        <f t="shared" si="4"/>
        <v>-4921.8225629511544</v>
      </c>
      <c r="AG12">
        <f t="shared" si="4"/>
        <v>-8.0582076359578476</v>
      </c>
      <c r="AH12">
        <f t="shared" si="5"/>
        <v>-82107.955578599736</v>
      </c>
      <c r="AI12">
        <f t="shared" si="6"/>
        <v>11398.614909836237</v>
      </c>
      <c r="AJ12">
        <f t="shared" si="7"/>
        <v>8051.2923200845253</v>
      </c>
      <c r="AK12">
        <f t="shared" si="24"/>
        <v>21191.524702940245</v>
      </c>
      <c r="AL12">
        <f t="shared" si="8"/>
        <v>40641.431932861007</v>
      </c>
      <c r="AN12">
        <f t="shared" si="9"/>
        <v>47014.113409003032</v>
      </c>
      <c r="AO12">
        <f t="shared" si="9"/>
        <v>-2350.7056704501515</v>
      </c>
      <c r="AP12">
        <f t="shared" si="9"/>
        <v>-3.8486707192777794</v>
      </c>
      <c r="AQ12">
        <f t="shared" si="9"/>
        <v>-39215.480505244508</v>
      </c>
      <c r="AR12">
        <f t="shared" si="9"/>
        <v>5444.0785625890921</v>
      </c>
      <c r="AS12">
        <f t="shared" si="9"/>
        <v>3845.3679036991075</v>
      </c>
      <c r="AT12">
        <f t="shared" si="9"/>
        <v>10121.258263080637</v>
      </c>
      <c r="AU12">
        <f t="shared" si="9"/>
        <v>19410.704729368837</v>
      </c>
      <c r="AW12">
        <v>9</v>
      </c>
      <c r="AX12">
        <f>(R12*SUMPRODUCT(K13:$K$23, X13:$X$23)-$AZ$3*SUMPRODUCT(K12:$K$22, W13:$W$23))/Z12</f>
        <v>226600.67855347577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6.6047999999999996E-2</v>
      </c>
      <c r="O13">
        <f t="shared" si="21"/>
        <v>152695.94633515907</v>
      </c>
      <c r="P13">
        <f t="shared" si="22"/>
        <v>7634.7973167579539</v>
      </c>
      <c r="Q13" s="4">
        <f t="shared" si="23"/>
        <v>12.5</v>
      </c>
      <c r="R13">
        <f t="shared" si="0"/>
        <v>2000000</v>
      </c>
      <c r="S13">
        <f t="shared" si="1"/>
        <v>227209.32280197213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146079.62545862785</v>
      </c>
      <c r="AC13">
        <f t="shared" si="2"/>
        <v>135333.08994969816</v>
      </c>
      <c r="AE13">
        <f t="shared" si="3"/>
        <v>90950.556013676905</v>
      </c>
      <c r="AF13">
        <f t="shared" si="4"/>
        <v>-4547.5278006838453</v>
      </c>
      <c r="AG13">
        <f t="shared" si="4"/>
        <v>-7.4453970616585261</v>
      </c>
      <c r="AH13">
        <f t="shared" si="5"/>
        <v>-85156.559670359027</v>
      </c>
      <c r="AI13">
        <f t="shared" si="6"/>
        <v>1239.0231455723697</v>
      </c>
      <c r="AJ13">
        <f t="shared" si="7"/>
        <v>10746.535508929694</v>
      </c>
      <c r="AK13">
        <f t="shared" si="24"/>
        <v>19894.005639987947</v>
      </c>
      <c r="AL13">
        <f t="shared" si="8"/>
        <v>31879.56429449001</v>
      </c>
      <c r="AN13">
        <f t="shared" si="9"/>
        <v>40014.650444627507</v>
      </c>
      <c r="AO13">
        <f t="shared" si="9"/>
        <v>-2000.7325222313755</v>
      </c>
      <c r="AP13">
        <f t="shared" si="9"/>
        <v>-3.2756804785110001</v>
      </c>
      <c r="AQ13">
        <f t="shared" si="9"/>
        <v>-37465.521021818364</v>
      </c>
      <c r="AR13">
        <f t="shared" si="9"/>
        <v>545.12122009925508</v>
      </c>
      <c r="AS13">
        <f t="shared" si="9"/>
        <v>4728.0509402925891</v>
      </c>
      <c r="AT13">
        <f t="shared" si="9"/>
        <v>8752.5763064918228</v>
      </c>
      <c r="AU13">
        <f t="shared" si="9"/>
        <v>14025.748466883666</v>
      </c>
      <c r="AW13">
        <v>10</v>
      </c>
      <c r="AX13">
        <f>(R13*SUMPRODUCT(K14:$K$23, X14:$X$23)-$AZ$3*SUMPRODUCT(K13:$K$22, W14:$W$23))/Z13</f>
        <v>227209.32280197213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7.3592000000000005E-2</v>
      </c>
      <c r="O14">
        <f t="shared" si="21"/>
        <v>152695.94633515907</v>
      </c>
      <c r="P14">
        <f t="shared" si="22"/>
        <v>7634.7973167579539</v>
      </c>
      <c r="Q14" s="4">
        <f t="shared" si="23"/>
        <v>12.5</v>
      </c>
      <c r="R14">
        <f t="shared" si="0"/>
        <v>2000000</v>
      </c>
      <c r="S14">
        <f t="shared" si="1"/>
        <v>224505.18041335509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135333.08994969816</v>
      </c>
      <c r="AC14">
        <f t="shared" si="2"/>
        <v>122544.29257713462</v>
      </c>
      <c r="AE14">
        <f t="shared" si="3"/>
        <v>83347.817135381629</v>
      </c>
      <c r="AF14">
        <f t="shared" si="4"/>
        <v>-4167.3908567690814</v>
      </c>
      <c r="AG14">
        <f t="shared" si="4"/>
        <v>-6.8230214304803667</v>
      </c>
      <c r="AH14">
        <f t="shared" si="5"/>
        <v>-87667.465689851888</v>
      </c>
      <c r="AI14">
        <f t="shared" si="6"/>
        <v>-8493.8624326698191</v>
      </c>
      <c r="AJ14">
        <f t="shared" si="7"/>
        <v>12788.797372563538</v>
      </c>
      <c r="AK14">
        <f t="shared" si="24"/>
        <v>18356.350610689005</v>
      </c>
      <c r="AL14">
        <f t="shared" si="8"/>
        <v>22651.285550582725</v>
      </c>
      <c r="AN14">
        <f t="shared" si="9"/>
        <v>33779.192706389083</v>
      </c>
      <c r="AO14">
        <f t="shared" si="9"/>
        <v>-1688.9596353194543</v>
      </c>
      <c r="AP14">
        <f t="shared" si="9"/>
        <v>-2.7652332557870958</v>
      </c>
      <c r="AQ14">
        <f t="shared" si="9"/>
        <v>-35529.859322028431</v>
      </c>
      <c r="AR14">
        <f t="shared" si="9"/>
        <v>-3442.39148421459</v>
      </c>
      <c r="AS14">
        <f t="shared" si="9"/>
        <v>5183.042169287979</v>
      </c>
      <c r="AT14">
        <f t="shared" si="9"/>
        <v>7439.4594360802603</v>
      </c>
      <c r="AU14">
        <f t="shared" si="9"/>
        <v>9180.1101211536497</v>
      </c>
      <c r="AW14">
        <v>11</v>
      </c>
      <c r="AX14">
        <f>(R14*SUMPRODUCT(K15:$K$23, X15:$X$23)-$AZ$3*SUMPRODUCT(K14:$K$22, W15:$W$23))/Z14</f>
        <v>224505.18041335509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8.2293000000000005E-2</v>
      </c>
      <c r="O15">
        <f t="shared" si="21"/>
        <v>152695.94633515907</v>
      </c>
      <c r="P15">
        <f t="shared" si="22"/>
        <v>7634.7973167579539</v>
      </c>
      <c r="Q15" s="4">
        <f t="shared" si="23"/>
        <v>12.5</v>
      </c>
      <c r="R15">
        <f t="shared" si="0"/>
        <v>2000000</v>
      </c>
      <c r="S15">
        <f t="shared" si="1"/>
        <v>218385.3876629943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122544.29257713462</v>
      </c>
      <c r="AC15">
        <f t="shared" si="2"/>
        <v>108202.1730751828</v>
      </c>
      <c r="AE15">
        <f t="shared" si="3"/>
        <v>75655.397048505853</v>
      </c>
      <c r="AF15">
        <f t="shared" si="4"/>
        <v>-3782.7698524252933</v>
      </c>
      <c r="AG15">
        <f t="shared" si="4"/>
        <v>-6.1933043135970429</v>
      </c>
      <c r="AH15">
        <f t="shared" si="5"/>
        <v>-89837.904412563337</v>
      </c>
      <c r="AI15">
        <f t="shared" si="6"/>
        <v>-17971.470520796371</v>
      </c>
      <c r="AJ15">
        <f t="shared" si="7"/>
        <v>14342.11950195182</v>
      </c>
      <c r="AK15">
        <f t="shared" si="24"/>
        <v>16636.644658833571</v>
      </c>
      <c r="AL15">
        <f t="shared" si="8"/>
        <v>13007.29363998902</v>
      </c>
      <c r="AN15">
        <f t="shared" si="9"/>
        <v>28244.657815362149</v>
      </c>
      <c r="AO15">
        <f t="shared" si="9"/>
        <v>-1412.2328907681078</v>
      </c>
      <c r="AP15">
        <f t="shared" si="9"/>
        <v>-2.3121649995677283</v>
      </c>
      <c r="AQ15">
        <f t="shared" si="9"/>
        <v>-33539.456112499218</v>
      </c>
      <c r="AR15">
        <f t="shared" si="9"/>
        <v>-6709.3433529047406</v>
      </c>
      <c r="AS15">
        <f t="shared" si="9"/>
        <v>5354.3867785128705</v>
      </c>
      <c r="AT15">
        <f t="shared" si="9"/>
        <v>6211.0087834613614</v>
      </c>
      <c r="AU15">
        <f t="shared" si="9"/>
        <v>4856.0522090694903</v>
      </c>
      <c r="AW15">
        <v>12</v>
      </c>
      <c r="AX15">
        <f>(R15*SUMPRODUCT(K16:$K$23, X16:$X$23)-$AZ$3*SUMPRODUCT(K15:$K$22, W16:$W$23))/Z15</f>
        <v>218385.3876629943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9.1596999999999998E-2</v>
      </c>
      <c r="O16">
        <f t="shared" si="21"/>
        <v>152695.94633515907</v>
      </c>
      <c r="P16">
        <f t="shared" si="22"/>
        <v>7634.7973167579539</v>
      </c>
      <c r="Q16" s="4">
        <f t="shared" si="23"/>
        <v>12.5</v>
      </c>
      <c r="R16">
        <f t="shared" si="0"/>
        <v>2000000</v>
      </c>
      <c r="S16">
        <f t="shared" si="1"/>
        <v>209017.52040437891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108202.1730751828</v>
      </c>
      <c r="AC16">
        <f t="shared" si="2"/>
        <v>93039.269489133585</v>
      </c>
      <c r="AE16">
        <f t="shared" si="3"/>
        <v>67969.035674568804</v>
      </c>
      <c r="AF16">
        <f t="shared" si="4"/>
        <v>-3398.4517837284407</v>
      </c>
      <c r="AG16">
        <f t="shared" si="4"/>
        <v>-5.5640831752485242</v>
      </c>
      <c r="AH16">
        <f t="shared" si="5"/>
        <v>-90766.095234007735</v>
      </c>
      <c r="AI16">
        <f t="shared" si="6"/>
        <v>-26201.075426342621</v>
      </c>
      <c r="AJ16">
        <f t="shared" si="7"/>
        <v>15162.903586049215</v>
      </c>
      <c r="AK16">
        <f t="shared" si="24"/>
        <v>14784.510359096537</v>
      </c>
      <c r="AL16">
        <f t="shared" si="8"/>
        <v>3746.3385188031316</v>
      </c>
      <c r="AN16">
        <f t="shared" si="9"/>
        <v>23374.852442117892</v>
      </c>
      <c r="AO16">
        <f t="shared" si="9"/>
        <v>-1168.7426221058947</v>
      </c>
      <c r="AP16">
        <f t="shared" si="9"/>
        <v>-1.9135128504665244</v>
      </c>
      <c r="AQ16">
        <f t="shared" si="9"/>
        <v>-31214.862205790898</v>
      </c>
      <c r="AR16">
        <f t="shared" si="9"/>
        <v>-9010.665898629366</v>
      </c>
      <c r="AS16">
        <f t="shared" si="9"/>
        <v>5214.5897083923746</v>
      </c>
      <c r="AT16">
        <f t="shared" si="9"/>
        <v>5084.458601523882</v>
      </c>
      <c r="AU16">
        <f t="shared" si="9"/>
        <v>1288.3824112868915</v>
      </c>
      <c r="AW16">
        <v>13</v>
      </c>
      <c r="AX16">
        <f>(R16*SUMPRODUCT(K17:$K$23, X17:$X$23)-$AZ$3*SUMPRODUCT(K16:$K$22, W17:$W$23))/Z16</f>
        <v>209017.52040437891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0.10148</v>
      </c>
      <c r="O17">
        <f t="shared" si="21"/>
        <v>152695.94633515907</v>
      </c>
      <c r="P17">
        <f t="shared" si="22"/>
        <v>7634.7973167579539</v>
      </c>
      <c r="Q17" s="4">
        <f t="shared" si="23"/>
        <v>12.5</v>
      </c>
      <c r="R17">
        <f t="shared" si="0"/>
        <v>2000000</v>
      </c>
      <c r="S17">
        <f t="shared" si="1"/>
        <v>196466.80248428538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93039.269489133585</v>
      </c>
      <c r="AC17">
        <f t="shared" si="2"/>
        <v>77703.393406659918</v>
      </c>
      <c r="AE17">
        <f t="shared" si="3"/>
        <v>60391.847577567874</v>
      </c>
      <c r="AF17">
        <f t="shared" si="4"/>
        <v>-3019.5923788783939</v>
      </c>
      <c r="AG17">
        <f t="shared" si="4"/>
        <v>-4.9437991828718184</v>
      </c>
      <c r="AH17">
        <f t="shared" si="5"/>
        <v>-90342.905699875249</v>
      </c>
      <c r="AI17">
        <f t="shared" si="6"/>
        <v>-32975.594300368641</v>
      </c>
      <c r="AJ17">
        <f t="shared" si="7"/>
        <v>15335.876082473667</v>
      </c>
      <c r="AK17">
        <f t="shared" si="24"/>
        <v>12871.014990586398</v>
      </c>
      <c r="AL17">
        <f t="shared" si="8"/>
        <v>-4768.7032273085752</v>
      </c>
      <c r="AN17">
        <f t="shared" si="9"/>
        <v>19131.871393026526</v>
      </c>
      <c r="AO17">
        <f t="shared" si="9"/>
        <v>-956.59356965132622</v>
      </c>
      <c r="AP17">
        <f t="shared" si="9"/>
        <v>-1.5661738124201032</v>
      </c>
      <c r="AQ17">
        <f t="shared" si="9"/>
        <v>-28620.234724601287</v>
      </c>
      <c r="AR17">
        <f t="shared" si="9"/>
        <v>-10446.523075038509</v>
      </c>
      <c r="AS17">
        <f t="shared" si="9"/>
        <v>4858.3380154486358</v>
      </c>
      <c r="AT17">
        <f t="shared" si="9"/>
        <v>4077.4808749034205</v>
      </c>
      <c r="AU17">
        <f t="shared" si="9"/>
        <v>-1510.7041846864527</v>
      </c>
      <c r="AW17">
        <v>14</v>
      </c>
      <c r="AX17">
        <f>(R17*SUMPRODUCT(K18:$K$23, X18:$X$23)-$AZ$3*SUMPRODUCT(K17:$K$22, W18:$W$23))/Z17</f>
        <v>196466.80248428538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0.112611</v>
      </c>
      <c r="O18">
        <f t="shared" si="21"/>
        <v>152695.94633515907</v>
      </c>
      <c r="P18">
        <f t="shared" si="22"/>
        <v>7634.7973167579539</v>
      </c>
      <c r="Q18" s="4">
        <f t="shared" si="23"/>
        <v>12.5</v>
      </c>
      <c r="R18">
        <f t="shared" si="0"/>
        <v>2000000</v>
      </c>
      <c r="S18">
        <f t="shared" si="1"/>
        <v>180345.53504890067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77703.393406659918</v>
      </c>
      <c r="AC18">
        <f t="shared" si="2"/>
        <v>62581.848700489172</v>
      </c>
      <c r="AE18">
        <f t="shared" si="3"/>
        <v>52987.142754234708</v>
      </c>
      <c r="AF18">
        <f t="shared" si="4"/>
        <v>-2649.3571377117355</v>
      </c>
      <c r="AG18">
        <f t="shared" si="4"/>
        <v>-4.3376350212607226</v>
      </c>
      <c r="AH18">
        <f t="shared" si="5"/>
        <v>-89076.187165180541</v>
      </c>
      <c r="AI18">
        <f t="shared" si="6"/>
        <v>-38742.73918367883</v>
      </c>
      <c r="AJ18">
        <f t="shared" si="7"/>
        <v>15121.544706170745</v>
      </c>
      <c r="AK18">
        <f t="shared" si="24"/>
        <v>10956.739771371807</v>
      </c>
      <c r="AL18">
        <f t="shared" si="8"/>
        <v>-12664.454706136277</v>
      </c>
      <c r="AN18">
        <f t="shared" si="9"/>
        <v>15462.902055005245</v>
      </c>
      <c r="AO18">
        <f t="shared" si="9"/>
        <v>-773.14510275026225</v>
      </c>
      <c r="AP18">
        <f t="shared" si="9"/>
        <v>-1.2658245377602428</v>
      </c>
      <c r="AQ18">
        <f t="shared" si="9"/>
        <v>-25994.539165039667</v>
      </c>
      <c r="AR18">
        <f t="shared" si="9"/>
        <v>-11306.048037322445</v>
      </c>
      <c r="AS18">
        <f t="shared" si="9"/>
        <v>4412.8245562592501</v>
      </c>
      <c r="AT18">
        <f t="shared" si="9"/>
        <v>3197.4359272912975</v>
      </c>
      <c r="AU18">
        <f t="shared" si="9"/>
        <v>-3695.7875537718987</v>
      </c>
      <c r="AW18">
        <v>15</v>
      </c>
      <c r="AX18">
        <f>(R18*SUMPRODUCT(K19:$K$23, X19:$X$23)-$AZ$3*SUMPRODUCT(K18:$K$22, W19:$W$23))/Z18</f>
        <v>180345.53504890067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0.125163</v>
      </c>
      <c r="O19">
        <f t="shared" si="21"/>
        <v>152695.94633515907</v>
      </c>
      <c r="P19">
        <f t="shared" si="22"/>
        <v>7634.7973167579539</v>
      </c>
      <c r="Q19" s="4">
        <f t="shared" si="23"/>
        <v>12.5</v>
      </c>
      <c r="R19">
        <f t="shared" si="0"/>
        <v>2000000</v>
      </c>
      <c r="S19">
        <f t="shared" si="1"/>
        <v>160003.8931323906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62581.848700489172</v>
      </c>
      <c r="AC19">
        <f t="shared" si="2"/>
        <v>48018.41327301212</v>
      </c>
      <c r="AE19">
        <f t="shared" si="3"/>
        <v>45825.24157814408</v>
      </c>
      <c r="AF19">
        <f t="shared" si="4"/>
        <v>-2291.2620789072043</v>
      </c>
      <c r="AG19">
        <f t="shared" si="4"/>
        <v>-3.7513472588820598</v>
      </c>
      <c r="AH19">
        <f t="shared" si="5"/>
        <v>-86865.825946568933</v>
      </c>
      <c r="AI19">
        <f t="shared" si="6"/>
        <v>-43335.59779459094</v>
      </c>
      <c r="AJ19">
        <f t="shared" si="7"/>
        <v>14563.435427477052</v>
      </c>
      <c r="AK19">
        <f t="shared" si="24"/>
        <v>9080.5436507069589</v>
      </c>
      <c r="AL19">
        <f t="shared" si="8"/>
        <v>-19691.618716406927</v>
      </c>
      <c r="AN19">
        <f t="shared" si="9"/>
        <v>12318.749769287131</v>
      </c>
      <c r="AO19">
        <f t="shared" si="9"/>
        <v>-615.93748846435665</v>
      </c>
      <c r="AP19">
        <f t="shared" si="9"/>
        <v>-1.0084378519001551</v>
      </c>
      <c r="AQ19">
        <f t="shared" si="9"/>
        <v>-23351.287117896965</v>
      </c>
      <c r="AR19">
        <f t="shared" si="9"/>
        <v>-11649.48327492609</v>
      </c>
      <c r="AS19">
        <f t="shared" si="9"/>
        <v>3914.9453583639311</v>
      </c>
      <c r="AT19">
        <f t="shared" si="9"/>
        <v>2441.0333944753083</v>
      </c>
      <c r="AU19">
        <f t="shared" si="9"/>
        <v>-5293.5045220868496</v>
      </c>
      <c r="AW19">
        <v>16</v>
      </c>
      <c r="AX19">
        <f>(R19*SUMPRODUCT(K20:$K$23, X20:$X$23)-$AZ$3*SUMPRODUCT(K19:$K$22, W20:$W$23))/Z19</f>
        <v>160003.8931323906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0.13952899999999999</v>
      </c>
      <c r="O20">
        <f t="shared" si="21"/>
        <v>152695.94633515907</v>
      </c>
      <c r="P20">
        <f t="shared" si="22"/>
        <v>7634.7973167579539</v>
      </c>
      <c r="Q20" s="4">
        <f t="shared" si="23"/>
        <v>12.5</v>
      </c>
      <c r="R20">
        <f t="shared" si="0"/>
        <v>2000000</v>
      </c>
      <c r="S20">
        <f t="shared" si="1"/>
        <v>134312.58259267377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48018.41327301212</v>
      </c>
      <c r="AC20">
        <f t="shared" si="2"/>
        <v>34280.99860714328</v>
      </c>
      <c r="AE20">
        <f t="shared" si="3"/>
        <v>38973.039030205779</v>
      </c>
      <c r="AF20">
        <f t="shared" si="4"/>
        <v>-1948.6519515102891</v>
      </c>
      <c r="AG20">
        <f t="shared" si="4"/>
        <v>-3.1904120546086845</v>
      </c>
      <c r="AH20">
        <f t="shared" si="5"/>
        <v>-83747.477069528773</v>
      </c>
      <c r="AI20">
        <f t="shared" si="6"/>
        <v>-46726.280402887896</v>
      </c>
      <c r="AJ20">
        <f t="shared" si="7"/>
        <v>13737.414665868841</v>
      </c>
      <c r="AK20">
        <f t="shared" si="24"/>
        <v>7277.2825116963249</v>
      </c>
      <c r="AL20">
        <f t="shared" si="8"/>
        <v>-25711.583225322731</v>
      </c>
      <c r="AN20">
        <f t="shared" si="9"/>
        <v>9650.8932019574931</v>
      </c>
      <c r="AO20">
        <f t="shared" si="9"/>
        <v>-482.54466009787467</v>
      </c>
      <c r="AP20">
        <f t="shared" si="9"/>
        <v>-0.79004169999168827</v>
      </c>
      <c r="AQ20">
        <f t="shared" si="9"/>
        <v>-20738.386773096834</v>
      </c>
      <c r="AR20">
        <f t="shared" si="9"/>
        <v>-11570.828272937209</v>
      </c>
      <c r="AS20">
        <f t="shared" si="9"/>
        <v>3401.795834000804</v>
      </c>
      <c r="AT20">
        <f t="shared" si="9"/>
        <v>1802.0733837672033</v>
      </c>
      <c r="AU20">
        <f t="shared" si="9"/>
        <v>-6366.9590551692027</v>
      </c>
      <c r="AW20">
        <v>17</v>
      </c>
      <c r="AX20">
        <f>(R20*SUMPRODUCT(K21:$K$23, X21:$X$23)-$AZ$3*SUMPRODUCT(K20:$K$22, W21:$W$23))/Z20</f>
        <v>134312.58259267377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0.15610499999999999</v>
      </c>
      <c r="O21">
        <f t="shared" si="21"/>
        <v>152695.94633515907</v>
      </c>
      <c r="P21">
        <f t="shared" si="22"/>
        <v>7634.7973167579539</v>
      </c>
      <c r="Q21" s="4">
        <f t="shared" si="23"/>
        <v>12.5</v>
      </c>
      <c r="R21">
        <f t="shared" si="0"/>
        <v>2000000</v>
      </c>
      <c r="S21">
        <f t="shared" si="1"/>
        <v>101431.9824948014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34280.99860714328</v>
      </c>
      <c r="AC21">
        <f t="shared" si="2"/>
        <v>21588.528846182126</v>
      </c>
      <c r="AE21">
        <f t="shared" si="3"/>
        <v>32499.422382093446</v>
      </c>
      <c r="AF21">
        <f t="shared" si="4"/>
        <v>-1624.9711191046724</v>
      </c>
      <c r="AG21">
        <f t="shared" si="4"/>
        <v>-2.6604686602779086</v>
      </c>
      <c r="AH21">
        <f t="shared" si="5"/>
        <v>-79686.283805550178</v>
      </c>
      <c r="AI21">
        <f t="shared" si="6"/>
        <v>-48814.493011221683</v>
      </c>
      <c r="AJ21">
        <f t="shared" si="7"/>
        <v>12692.469760961154</v>
      </c>
      <c r="AK21">
        <f t="shared" si="24"/>
        <v>5575.4821562869402</v>
      </c>
      <c r="AL21">
        <f t="shared" si="8"/>
        <v>-30546.541093973588</v>
      </c>
      <c r="AN21">
        <f t="shared" si="9"/>
        <v>7413.4480132560002</v>
      </c>
      <c r="AO21">
        <f t="shared" si="9"/>
        <v>-370.67240066280004</v>
      </c>
      <c r="AP21">
        <f t="shared" si="9"/>
        <v>-0.60687989687885169</v>
      </c>
      <c r="AQ21">
        <f t="shared" si="9"/>
        <v>-18177.249903601416</v>
      </c>
      <c r="AR21">
        <f t="shared" si="9"/>
        <v>-11135.081170905094</v>
      </c>
      <c r="AS21">
        <f t="shared" si="9"/>
        <v>2895.2811415058823</v>
      </c>
      <c r="AT21">
        <f t="shared" si="9"/>
        <v>1271.8240536251403</v>
      </c>
      <c r="AU21">
        <f t="shared" si="9"/>
        <v>-6967.9759757740712</v>
      </c>
      <c r="AW21">
        <v>18</v>
      </c>
      <c r="AX21">
        <f>(R21*SUMPRODUCT(K22:$K$23, X22:$X$23)-$AZ$3*SUMPRODUCT(K21:$K$22, W22:$W$23))/Z21</f>
        <v>101431.9824948014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0.17521600000000001</v>
      </c>
      <c r="O22">
        <f t="shared" si="21"/>
        <v>152695.94633515907</v>
      </c>
      <c r="P22">
        <f t="shared" si="22"/>
        <v>7634.7973167579539</v>
      </c>
      <c r="Q22" s="4">
        <f t="shared" si="23"/>
        <v>12.5</v>
      </c>
      <c r="R22">
        <f t="shared" si="0"/>
        <v>2000000</v>
      </c>
      <c r="S22">
        <f t="shared" si="1"/>
        <v>58409.885107608359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21588.528846182126</v>
      </c>
      <c r="AC22">
        <f t="shared" si="2"/>
        <v>10129.24273268899</v>
      </c>
      <c r="AE22">
        <f t="shared" si="3"/>
        <v>26480.009366171627</v>
      </c>
      <c r="AF22">
        <f t="shared" si="4"/>
        <v>-1324.0004683085815</v>
      </c>
      <c r="AG22">
        <f t="shared" si="4"/>
        <v>-2.1677072968958755</v>
      </c>
      <c r="AH22">
        <f t="shared" si="5"/>
        <v>-74585.068284680645</v>
      </c>
      <c r="AI22">
        <f t="shared" si="6"/>
        <v>-49431.227094114496</v>
      </c>
      <c r="AJ22">
        <f t="shared" si="7"/>
        <v>11459.286113493135</v>
      </c>
      <c r="AK22">
        <f t="shared" si="24"/>
        <v>4000.0235838334343</v>
      </c>
      <c r="AL22">
        <f t="shared" si="8"/>
        <v>-33971.917396787925</v>
      </c>
      <c r="AN22">
        <f t="shared" si="9"/>
        <v>5564.2175977574752</v>
      </c>
      <c r="AO22">
        <f t="shared" si="9"/>
        <v>-278.21087988787377</v>
      </c>
      <c r="AP22">
        <f t="shared" si="9"/>
        <v>-0.455498142821055</v>
      </c>
      <c r="AQ22">
        <f t="shared" si="9"/>
        <v>-15672.484995784693</v>
      </c>
      <c r="AR22">
        <f t="shared" si="9"/>
        <v>-10386.933776057913</v>
      </c>
      <c r="AS22">
        <f t="shared" si="9"/>
        <v>2407.9282060939395</v>
      </c>
      <c r="AT22">
        <f t="shared" si="9"/>
        <v>840.52091178805892</v>
      </c>
      <c r="AU22">
        <f t="shared" si="9"/>
        <v>-7138.4846581759148</v>
      </c>
      <c r="AW22">
        <v>19</v>
      </c>
      <c r="AX22">
        <f>(R22*SUMPRODUCT(K23:$K$23, X23:$X$23)-$AZ$3*SUMPRODUCT(K22:$K$22, W23:$W$23))/Z22</f>
        <v>58409.885107608359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0.19798199999999999</v>
      </c>
      <c r="O23">
        <f t="shared" si="21"/>
        <v>152695.94633515907</v>
      </c>
      <c r="P23">
        <f t="shared" si="22"/>
        <v>7634.7973167579539</v>
      </c>
      <c r="Q23" s="4">
        <f t="shared" si="23"/>
        <v>12.5</v>
      </c>
      <c r="R23">
        <f t="shared" si="0"/>
        <v>2000000</v>
      </c>
      <c r="S23">
        <f t="shared" si="1"/>
        <v>73748.178838875334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10129.24273268899</v>
      </c>
      <c r="AC23">
        <f t="shared" si="2"/>
        <v>10129.24273268899</v>
      </c>
      <c r="AE23">
        <f t="shared" si="3"/>
        <v>20972.64405817652</v>
      </c>
      <c r="AF23">
        <f t="shared" si="4"/>
        <v>-1048.632202908826</v>
      </c>
      <c r="AG23">
        <f t="shared" si="4"/>
        <v>-1.7168631978728774</v>
      </c>
      <c r="AH23">
        <f t="shared" si="5"/>
        <v>-68666.72416864628</v>
      </c>
      <c r="AI23">
        <f t="shared" si="6"/>
        <v>-48744.429176576457</v>
      </c>
      <c r="AJ23">
        <f t="shared" si="7"/>
        <v>0</v>
      </c>
      <c r="AK23">
        <f t="shared" si="24"/>
        <v>2571.7171016006296</v>
      </c>
      <c r="AL23">
        <f t="shared" si="8"/>
        <v>-46172.712074975825</v>
      </c>
      <c r="AN23">
        <f t="shared" si="9"/>
        <v>4059.5745775873734</v>
      </c>
      <c r="AO23">
        <f t="shared" si="9"/>
        <v>-202.97872887936867</v>
      </c>
      <c r="AP23">
        <f t="shared" si="9"/>
        <v>-0.33232501214184446</v>
      </c>
      <c r="AQ23">
        <f t="shared" si="9"/>
        <v>-13291.489951767087</v>
      </c>
      <c r="AR23">
        <f t="shared" si="9"/>
        <v>-9435.2264280712243</v>
      </c>
      <c r="AS23">
        <f t="shared" si="9"/>
        <v>0</v>
      </c>
      <c r="AT23">
        <f t="shared" si="9"/>
        <v>497.79500083273331</v>
      </c>
      <c r="AU23">
        <f t="shared" si="9"/>
        <v>-8937.4314272384891</v>
      </c>
      <c r="AW23">
        <v>20</v>
      </c>
      <c r="AX23">
        <f>(R23*SUMPRODUCT(K$23:$K24, X$23:$X24)-$AZ$3*SUMPRODUCT(K$22:$K23, W$23:$W24))/Z23</f>
        <v>73748.178838875334</v>
      </c>
    </row>
    <row r="25" spans="5:50" x14ac:dyDescent="0.25">
      <c r="AN25" s="8">
        <f t="shared" ref="AN25:AU25" si="25">SUM(AN3:AN23)</f>
        <v>998491.21043188928</v>
      </c>
      <c r="AO25" s="8">
        <f t="shared" si="25"/>
        <v>-164446.52027296374</v>
      </c>
      <c r="AP25" s="8">
        <f t="shared" si="25"/>
        <v>-169.23851650916271</v>
      </c>
      <c r="AQ25" s="8">
        <f t="shared" si="25"/>
        <v>-642728.85153013619</v>
      </c>
      <c r="AR25" s="8">
        <f t="shared" si="25"/>
        <v>191146.60011228037</v>
      </c>
      <c r="AS25" s="8">
        <f t="shared" si="25"/>
        <v>-81333.361517675468</v>
      </c>
      <c r="AT25" s="8">
        <f t="shared" si="25"/>
        <v>148130.26508575128</v>
      </c>
      <c r="AU25" s="9">
        <f t="shared" si="25"/>
        <v>257943.50368035605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1866.4791076188419</v>
      </c>
      <c r="K3">
        <v>1</v>
      </c>
      <c r="L3" s="2">
        <v>0</v>
      </c>
      <c r="O3">
        <f>$C$3</f>
        <v>1866.4791076188419</v>
      </c>
      <c r="P3">
        <f>O3*C5</f>
        <v>186.64791076188419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1866.4791076188419</v>
      </c>
      <c r="AF3">
        <f t="shared" ref="AF3:AG34" si="3">-$Z3*P3</f>
        <v>-186.64791076188419</v>
      </c>
      <c r="AG3">
        <f t="shared" si="3"/>
        <v>-100</v>
      </c>
      <c r="AH3">
        <f t="shared" ref="AH3:AH66" si="4">-X3*R3</f>
        <v>0</v>
      </c>
      <c r="AI3">
        <f t="shared" ref="AI3:AI34" si="5">SUM(AE3:AH3)</f>
        <v>1579.8311968569578</v>
      </c>
      <c r="AJ3">
        <f t="shared" ref="AJ3:AJ66" si="6">AB3-AC3</f>
        <v>0</v>
      </c>
      <c r="AL3">
        <f t="shared" ref="AL3:AL23" si="7">SUM(AI3:AK3)</f>
        <v>1579.8311968569578</v>
      </c>
      <c r="AN3">
        <f t="shared" ref="AN3:AU34" si="8">AE3*$K3</f>
        <v>1866.4791076188419</v>
      </c>
      <c r="AO3">
        <f t="shared" si="8"/>
        <v>-186.64791076188419</v>
      </c>
      <c r="AP3">
        <f t="shared" si="8"/>
        <v>-100</v>
      </c>
      <c r="AQ3">
        <f t="shared" si="8"/>
        <v>0</v>
      </c>
      <c r="AR3">
        <f t="shared" si="8"/>
        <v>1579.8311968569578</v>
      </c>
      <c r="AS3">
        <f t="shared" si="8"/>
        <v>0</v>
      </c>
      <c r="AT3">
        <f t="shared" si="8"/>
        <v>0</v>
      </c>
      <c r="AU3">
        <f t="shared" si="8"/>
        <v>1579.8311968569578</v>
      </c>
      <c r="AW3">
        <v>0</v>
      </c>
      <c r="AX3">
        <f>IF(Z3&gt;0, (R3*SUMPRODUCT(K3:$K$98, X3:$X$98)-K3*$AZ$3)/Z3, 0)</f>
        <v>0</v>
      </c>
      <c r="AZ3">
        <f>C6*SUMPRODUCT(X4:X98, K4:K98)/1</f>
        <v>927.36263908777801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</v>
      </c>
      <c r="S4">
        <f t="shared" si="1"/>
        <v>100.48167035889222</v>
      </c>
      <c r="U4">
        <f t="shared" ref="U4:U67" si="12">M4</f>
        <v>1.1601210000000001E-3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1.1601210000000001E-3</v>
      </c>
      <c r="Y4">
        <f t="shared" ref="Y4:Y67" si="16">V4*W4</f>
        <v>0.01</v>
      </c>
      <c r="Z4">
        <f t="shared" ref="Z4:Z67" si="17">MAX(0, W4-X4-Y4)</f>
        <v>0.98883987900000003</v>
      </c>
      <c r="AB4">
        <f t="shared" ref="AB4:AB67" si="18">AC3</f>
        <v>0</v>
      </c>
      <c r="AC4">
        <f t="shared" ref="AC4:AC67" si="19">S4*Z4</f>
        <v>99.360282759404868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-58.006050000000002</v>
      </c>
      <c r="AI4">
        <f t="shared" si="5"/>
        <v>-58.006050000000002</v>
      </c>
      <c r="AJ4">
        <f t="shared" si="6"/>
        <v>-99.360282759404868</v>
      </c>
      <c r="AK4">
        <f t="shared" ref="AK4:AK67" si="20">G4*SUM(AB4:AB4, AE4:AF4)</f>
        <v>0</v>
      </c>
      <c r="AL4">
        <f t="shared" si="7"/>
        <v>-157.36633275940488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-51.791116071428569</v>
      </c>
      <c r="AR4">
        <f t="shared" si="8"/>
        <v>-51.791116071428569</v>
      </c>
      <c r="AS4">
        <f t="shared" si="8"/>
        <v>-88.714538178040058</v>
      </c>
      <c r="AT4">
        <f t="shared" si="8"/>
        <v>0</v>
      </c>
      <c r="AU4">
        <f t="shared" si="8"/>
        <v>-140.50565424946865</v>
      </c>
      <c r="AW4">
        <v>1</v>
      </c>
      <c r="AX4">
        <f>IF(Z4&gt;0, (R4*SUMPRODUCT(K4:$K$98, X4:$X$98)-K4*$AZ$3)/Z4, 0)</f>
        <v>100.48167035889222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1.1721139999999999E-3</v>
      </c>
      <c r="Q5" s="4">
        <f t="shared" ref="Q5:Q68" si="22">$C$8</f>
        <v>12.5</v>
      </c>
      <c r="R5">
        <f t="shared" si="0"/>
        <v>50000</v>
      </c>
      <c r="S5">
        <f t="shared" si="1"/>
        <v>139.37897072540619</v>
      </c>
      <c r="U5">
        <f t="shared" si="12"/>
        <v>1.1721139999999999E-3</v>
      </c>
      <c r="V5">
        <f t="shared" si="13"/>
        <v>0.01</v>
      </c>
      <c r="W5">
        <f t="shared" si="14"/>
        <v>0.98883987900000003</v>
      </c>
      <c r="X5">
        <f t="shared" si="15"/>
        <v>1.1590330659342059E-3</v>
      </c>
      <c r="Y5">
        <f t="shared" si="16"/>
        <v>9.8883987900000008E-3</v>
      </c>
      <c r="Z5">
        <f t="shared" si="17"/>
        <v>0.97779244714406577</v>
      </c>
      <c r="AB5">
        <f t="shared" si="18"/>
        <v>99.360282759404868</v>
      </c>
      <c r="AC5">
        <f t="shared" si="19"/>
        <v>136.28370486601602</v>
      </c>
      <c r="AE5">
        <f t="shared" si="2"/>
        <v>0</v>
      </c>
      <c r="AF5">
        <f t="shared" si="3"/>
        <v>0</v>
      </c>
      <c r="AG5">
        <f t="shared" si="3"/>
        <v>-12.222405589300822</v>
      </c>
      <c r="AH5">
        <f t="shared" si="4"/>
        <v>-57.95165329671029</v>
      </c>
      <c r="AI5">
        <f t="shared" si="5"/>
        <v>-70.17405888601111</v>
      </c>
      <c r="AJ5">
        <f t="shared" si="6"/>
        <v>-36.923422106611156</v>
      </c>
      <c r="AK5">
        <f t="shared" si="20"/>
        <v>6.9552197931583413</v>
      </c>
      <c r="AL5">
        <f t="shared" si="7"/>
        <v>-100.14226119946393</v>
      </c>
      <c r="AN5">
        <f t="shared" si="8"/>
        <v>0</v>
      </c>
      <c r="AO5">
        <f t="shared" si="8"/>
        <v>0</v>
      </c>
      <c r="AP5">
        <f t="shared" si="8"/>
        <v>-9.7436269047359865</v>
      </c>
      <c r="AQ5">
        <f t="shared" si="8"/>
        <v>-46.198703202096844</v>
      </c>
      <c r="AR5">
        <f t="shared" si="8"/>
        <v>-55.942330106832834</v>
      </c>
      <c r="AS5">
        <f t="shared" si="8"/>
        <v>-29.435126041622411</v>
      </c>
      <c r="AT5">
        <f t="shared" si="8"/>
        <v>5.5446586361275036</v>
      </c>
      <c r="AU5">
        <f t="shared" si="8"/>
        <v>-79.832797512327744</v>
      </c>
      <c r="AW5">
        <v>2</v>
      </c>
      <c r="AX5">
        <f>IF(Z5&gt;0, (R5*SUMPRODUCT(K5:$K$98, X5:$X$98)-K5*$AZ$3)/Z5, 0)</f>
        <v>139.37897072540619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1.1871049999999999E-3</v>
      </c>
      <c r="Q6" s="4">
        <f t="shared" si="22"/>
        <v>12.5</v>
      </c>
      <c r="R6">
        <f t="shared" si="0"/>
        <v>50000</v>
      </c>
      <c r="S6">
        <f t="shared" si="1"/>
        <v>175.09825600178013</v>
      </c>
      <c r="U6">
        <f t="shared" si="12"/>
        <v>1.1871049999999999E-3</v>
      </c>
      <c r="V6">
        <f t="shared" si="13"/>
        <v>0.01</v>
      </c>
      <c r="W6">
        <f t="shared" si="14"/>
        <v>0.97779244714406577</v>
      </c>
      <c r="X6">
        <f t="shared" si="15"/>
        <v>1.1607423029669562E-3</v>
      </c>
      <c r="Y6">
        <f t="shared" si="16"/>
        <v>9.7779244714406577E-3</v>
      </c>
      <c r="Z6">
        <f t="shared" si="17"/>
        <v>0.96685378036965819</v>
      </c>
      <c r="AB6">
        <f t="shared" si="18"/>
        <v>136.28370486601602</v>
      </c>
      <c r="AC6">
        <f t="shared" si="19"/>
        <v>169.2944107514553</v>
      </c>
      <c r="AE6">
        <f t="shared" si="2"/>
        <v>0</v>
      </c>
      <c r="AF6">
        <f t="shared" si="3"/>
        <v>0</v>
      </c>
      <c r="AG6">
        <f t="shared" si="3"/>
        <v>-12.085672254620727</v>
      </c>
      <c r="AH6">
        <f t="shared" si="4"/>
        <v>-58.037115148347809</v>
      </c>
      <c r="AI6">
        <f t="shared" si="5"/>
        <v>-70.122787402968541</v>
      </c>
      <c r="AJ6">
        <f t="shared" si="6"/>
        <v>-33.010705885439279</v>
      </c>
      <c r="AK6">
        <f t="shared" si="20"/>
        <v>9.5398593406211223</v>
      </c>
      <c r="AL6">
        <f t="shared" si="7"/>
        <v>-93.593633947786699</v>
      </c>
      <c r="AN6">
        <f t="shared" si="8"/>
        <v>0</v>
      </c>
      <c r="AO6">
        <f t="shared" si="8"/>
        <v>0</v>
      </c>
      <c r="AP6">
        <f t="shared" si="8"/>
        <v>-8.6023427923856062</v>
      </c>
      <c r="AQ6">
        <f t="shared" si="8"/>
        <v>-41.309672202666469</v>
      </c>
      <c r="AR6">
        <f t="shared" si="8"/>
        <v>-49.912014995052083</v>
      </c>
      <c r="AS6">
        <f t="shared" si="8"/>
        <v>-23.496368415633594</v>
      </c>
      <c r="AT6">
        <f t="shared" si="8"/>
        <v>6.7902834455723857</v>
      </c>
      <c r="AU6">
        <f t="shared" si="8"/>
        <v>-66.618099965113288</v>
      </c>
      <c r="AW6">
        <v>3</v>
      </c>
      <c r="AX6">
        <f>IF(Z6&gt;0, (R6*SUMPRODUCT(K6:$K$98, X6:$X$98)-K6*$AZ$3)/Z6, 0)</f>
        <v>175.09825600178013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1.2030949999999999E-3</v>
      </c>
      <c r="Q7" s="4">
        <f t="shared" si="22"/>
        <v>12.5</v>
      </c>
      <c r="R7">
        <f t="shared" si="0"/>
        <v>50000</v>
      </c>
      <c r="S7">
        <f t="shared" si="1"/>
        <v>207.84816657945908</v>
      </c>
      <c r="U7">
        <f t="shared" si="12"/>
        <v>1.2030949999999999E-3</v>
      </c>
      <c r="V7">
        <f t="shared" si="13"/>
        <v>0.01</v>
      </c>
      <c r="W7">
        <f t="shared" si="14"/>
        <v>0.96685378036965819</v>
      </c>
      <c r="X7">
        <f t="shared" si="15"/>
        <v>1.1632169488938339E-3</v>
      </c>
      <c r="Y7">
        <f t="shared" si="16"/>
        <v>9.6685378036965829E-3</v>
      </c>
      <c r="Z7">
        <f t="shared" si="17"/>
        <v>0.95602202561706773</v>
      </c>
      <c r="AB7">
        <f t="shared" si="18"/>
        <v>169.2944107514553</v>
      </c>
      <c r="AC7">
        <f t="shared" si="19"/>
        <v>198.70742523408819</v>
      </c>
      <c r="AE7">
        <f t="shared" si="2"/>
        <v>0</v>
      </c>
      <c r="AF7">
        <f t="shared" si="3"/>
        <v>0</v>
      </c>
      <c r="AG7">
        <f t="shared" si="3"/>
        <v>-11.950275320213347</v>
      </c>
      <c r="AH7">
        <f t="shared" si="4"/>
        <v>-58.16084744469169</v>
      </c>
      <c r="AI7">
        <f t="shared" si="5"/>
        <v>-70.111122764905033</v>
      </c>
      <c r="AJ7">
        <f t="shared" si="6"/>
        <v>-29.413014482632889</v>
      </c>
      <c r="AK7">
        <f t="shared" si="20"/>
        <v>11.850608752601872</v>
      </c>
      <c r="AL7">
        <f t="shared" si="7"/>
        <v>-87.67352849493605</v>
      </c>
      <c r="AN7">
        <f t="shared" si="8"/>
        <v>0</v>
      </c>
      <c r="AO7">
        <f t="shared" si="8"/>
        <v>0</v>
      </c>
      <c r="AP7">
        <f t="shared" si="8"/>
        <v>-7.5946160079106653</v>
      </c>
      <c r="AQ7">
        <f t="shared" si="8"/>
        <v>-36.962270006447</v>
      </c>
      <c r="AR7">
        <f t="shared" si="8"/>
        <v>-44.556886014357666</v>
      </c>
      <c r="AS7">
        <f t="shared" si="8"/>
        <v>-18.692502444096323</v>
      </c>
      <c r="AT7">
        <f t="shared" si="8"/>
        <v>7.5312761023810157</v>
      </c>
      <c r="AU7">
        <f t="shared" si="8"/>
        <v>-55.718112356072972</v>
      </c>
      <c r="AW7">
        <v>4</v>
      </c>
      <c r="AX7">
        <f>IF(Z7&gt;0, (R7*SUMPRODUCT(K7:$K$98, X7:$X$98)-K7*$AZ$3)/Z7, 0)</f>
        <v>207.84816657945908</v>
      </c>
    </row>
    <row r="8" spans="1:52" x14ac:dyDescent="0.25">
      <c r="B8" s="2">
        <f>'T.26.04.A'!B8</f>
        <v>100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1.223083E-3</v>
      </c>
      <c r="Q8" s="4">
        <f t="shared" si="22"/>
        <v>12.5</v>
      </c>
      <c r="R8">
        <f t="shared" si="0"/>
        <v>50000</v>
      </c>
      <c r="S8">
        <f t="shared" si="1"/>
        <v>237.90563086256813</v>
      </c>
      <c r="U8">
        <f t="shared" si="12"/>
        <v>1.223083E-3</v>
      </c>
      <c r="V8">
        <f t="shared" si="13"/>
        <v>0.01</v>
      </c>
      <c r="W8">
        <f t="shared" si="14"/>
        <v>0.95602202561706773</v>
      </c>
      <c r="X8">
        <f t="shared" si="15"/>
        <v>1.1692942871578001E-3</v>
      </c>
      <c r="Y8">
        <f t="shared" si="16"/>
        <v>9.5602202561706779E-3</v>
      </c>
      <c r="Z8">
        <f t="shared" si="17"/>
        <v>0.94529251107373924</v>
      </c>
      <c r="AB8">
        <f t="shared" si="18"/>
        <v>198.70742523408819</v>
      </c>
      <c r="AC8">
        <f t="shared" si="19"/>
        <v>224.8904111966591</v>
      </c>
      <c r="AE8">
        <f t="shared" si="2"/>
        <v>0</v>
      </c>
      <c r="AF8">
        <f t="shared" si="3"/>
        <v>0</v>
      </c>
      <c r="AG8">
        <f t="shared" si="3"/>
        <v>-11.81615638842174</v>
      </c>
      <c r="AH8">
        <f t="shared" si="4"/>
        <v>-58.464714357890003</v>
      </c>
      <c r="AI8">
        <f t="shared" si="5"/>
        <v>-70.280870746311749</v>
      </c>
      <c r="AJ8">
        <f t="shared" si="6"/>
        <v>-26.18298596257091</v>
      </c>
      <c r="AK8">
        <f t="shared" si="20"/>
        <v>13.909519766386175</v>
      </c>
      <c r="AL8">
        <f t="shared" si="7"/>
        <v>-82.554336942496491</v>
      </c>
      <c r="AN8">
        <f t="shared" si="8"/>
        <v>0</v>
      </c>
      <c r="AO8">
        <f t="shared" si="8"/>
        <v>0</v>
      </c>
      <c r="AP8">
        <f t="shared" si="8"/>
        <v>-6.7048044661613879</v>
      </c>
      <c r="AQ8">
        <f t="shared" si="8"/>
        <v>-33.174449038583575</v>
      </c>
      <c r="AR8">
        <f t="shared" si="8"/>
        <v>-39.879253504744966</v>
      </c>
      <c r="AS8">
        <f t="shared" si="8"/>
        <v>-14.856929398065835</v>
      </c>
      <c r="AT8">
        <f t="shared" si="8"/>
        <v>7.8926350655962132</v>
      </c>
      <c r="AU8">
        <f t="shared" si="8"/>
        <v>-46.843547837214587</v>
      </c>
      <c r="AW8">
        <v>5</v>
      </c>
      <c r="AX8">
        <f>IF(Z8&gt;0, (R8*SUMPRODUCT(K8:$K$98, X8:$X$98)-K8*$AZ$3)/Z8, 0)</f>
        <v>237.90563086256813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1.254064E-3</v>
      </c>
      <c r="Q9" s="4">
        <f t="shared" si="22"/>
        <v>12.5</v>
      </c>
      <c r="R9">
        <f t="shared" si="0"/>
        <v>50000</v>
      </c>
      <c r="S9">
        <f t="shared" si="1"/>
        <v>265.44113740177801</v>
      </c>
      <c r="U9">
        <f t="shared" si="12"/>
        <v>1.254064E-3</v>
      </c>
      <c r="V9">
        <f t="shared" si="13"/>
        <v>0.01</v>
      </c>
      <c r="W9">
        <f t="shared" si="14"/>
        <v>0.94529251107373924</v>
      </c>
      <c r="X9">
        <f t="shared" si="15"/>
        <v>1.1854573076071778E-3</v>
      </c>
      <c r="Y9">
        <f t="shared" si="16"/>
        <v>9.4529251107373924E-3</v>
      </c>
      <c r="Z9">
        <f t="shared" si="17"/>
        <v>0.93465412865539466</v>
      </c>
      <c r="AB9">
        <f t="shared" si="18"/>
        <v>224.8904111966591</v>
      </c>
      <c r="AC9">
        <f t="shared" si="19"/>
        <v>248.09565498755572</v>
      </c>
      <c r="AE9">
        <f t="shared" si="2"/>
        <v>0</v>
      </c>
      <c r="AF9">
        <f t="shared" si="3"/>
        <v>0</v>
      </c>
      <c r="AG9">
        <f t="shared" si="3"/>
        <v>-11.683176608192433</v>
      </c>
      <c r="AH9">
        <f t="shared" si="4"/>
        <v>-59.272865380358887</v>
      </c>
      <c r="AI9">
        <f t="shared" si="5"/>
        <v>-70.95604198855132</v>
      </c>
      <c r="AJ9">
        <f t="shared" si="6"/>
        <v>-23.205243790896617</v>
      </c>
      <c r="AK9">
        <f t="shared" si="20"/>
        <v>15.742328783766139</v>
      </c>
      <c r="AL9">
        <f t="shared" si="7"/>
        <v>-78.418956995681796</v>
      </c>
      <c r="AN9">
        <f t="shared" si="8"/>
        <v>0</v>
      </c>
      <c r="AO9">
        <f t="shared" si="8"/>
        <v>0</v>
      </c>
      <c r="AP9">
        <f t="shared" si="8"/>
        <v>-5.9190608639211799</v>
      </c>
      <c r="AQ9">
        <f t="shared" si="8"/>
        <v>-30.029478243043627</v>
      </c>
      <c r="AR9">
        <f t="shared" si="8"/>
        <v>-35.948539106964809</v>
      </c>
      <c r="AS9">
        <f t="shared" si="8"/>
        <v>-11.756498678975015</v>
      </c>
      <c r="AT9">
        <f t="shared" si="8"/>
        <v>7.9755536816614478</v>
      </c>
      <c r="AU9">
        <f t="shared" si="8"/>
        <v>-39.72948410427837</v>
      </c>
      <c r="AW9">
        <v>6</v>
      </c>
      <c r="AX9">
        <f>IF(Z9&gt;0, (R9*SUMPRODUCT(K9:$K$98, X9:$X$98)-K9*$AZ$3)/Z9, 0)</f>
        <v>265.44113740177801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1.2910420000000001E-3</v>
      </c>
      <c r="Q10" s="4">
        <f t="shared" si="22"/>
        <v>12.5</v>
      </c>
      <c r="R10">
        <f t="shared" si="0"/>
        <v>50000</v>
      </c>
      <c r="S10">
        <f t="shared" si="1"/>
        <v>290.45008548462607</v>
      </c>
      <c r="U10">
        <f t="shared" si="12"/>
        <v>1.2910420000000001E-3</v>
      </c>
      <c r="V10">
        <f t="shared" si="13"/>
        <v>0.01</v>
      </c>
      <c r="W10">
        <f t="shared" si="14"/>
        <v>0.93465412865539466</v>
      </c>
      <c r="X10">
        <f t="shared" si="15"/>
        <v>1.2066777355675181E-3</v>
      </c>
      <c r="Y10">
        <f t="shared" si="16"/>
        <v>9.3465412865539471E-3</v>
      </c>
      <c r="Z10">
        <f t="shared" si="17"/>
        <v>0.92410090963327318</v>
      </c>
      <c r="AB10">
        <f t="shared" si="18"/>
        <v>248.09565498755572</v>
      </c>
      <c r="AC10">
        <f t="shared" si="19"/>
        <v>268.4051881994049</v>
      </c>
      <c r="AE10">
        <f t="shared" si="2"/>
        <v>0</v>
      </c>
      <c r="AF10">
        <f t="shared" si="3"/>
        <v>0</v>
      </c>
      <c r="AG10">
        <f t="shared" si="3"/>
        <v>-11.551261370415915</v>
      </c>
      <c r="AH10">
        <f t="shared" si="4"/>
        <v>-60.333886778375906</v>
      </c>
      <c r="AI10">
        <f t="shared" si="5"/>
        <v>-71.885148148791814</v>
      </c>
      <c r="AJ10">
        <f t="shared" si="6"/>
        <v>-20.309533211849185</v>
      </c>
      <c r="AK10">
        <f t="shared" si="20"/>
        <v>17.366695849128902</v>
      </c>
      <c r="AL10">
        <f t="shared" si="7"/>
        <v>-74.827985511512097</v>
      </c>
      <c r="AN10">
        <f t="shared" si="8"/>
        <v>0</v>
      </c>
      <c r="AO10">
        <f t="shared" si="8"/>
        <v>0</v>
      </c>
      <c r="AP10">
        <f t="shared" si="8"/>
        <v>-5.2252040170590091</v>
      </c>
      <c r="AQ10">
        <f t="shared" si="8"/>
        <v>-27.291986342423318</v>
      </c>
      <c r="AR10">
        <f t="shared" si="8"/>
        <v>-32.517190359482321</v>
      </c>
      <c r="AS10">
        <f t="shared" si="8"/>
        <v>-9.1870014122385584</v>
      </c>
      <c r="AT10">
        <f t="shared" si="8"/>
        <v>7.8558112403479452</v>
      </c>
      <c r="AU10">
        <f t="shared" si="8"/>
        <v>-33.848380531372932</v>
      </c>
      <c r="AW10">
        <v>7</v>
      </c>
      <c r="AX10">
        <f>IF(Z10&gt;0, (R10*SUMPRODUCT(K10:$K$98, X10:$X$98)-K10*$AZ$3)/Z10, 0)</f>
        <v>290.45008548462607</v>
      </c>
    </row>
    <row r="11" spans="1:52" x14ac:dyDescent="0.25">
      <c r="A11" t="s">
        <v>33</v>
      </c>
      <c r="C11" s="12">
        <f>AU100</f>
        <v>479.95177053056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1.3270199999999999E-3</v>
      </c>
      <c r="Q11" s="4">
        <f t="shared" si="22"/>
        <v>12.5</v>
      </c>
      <c r="R11">
        <f t="shared" si="0"/>
        <v>50000</v>
      </c>
      <c r="S11">
        <f t="shared" si="1"/>
        <v>313.10007398213241</v>
      </c>
      <c r="U11">
        <f t="shared" si="12"/>
        <v>1.3270199999999999E-3</v>
      </c>
      <c r="V11">
        <f t="shared" si="13"/>
        <v>0.01</v>
      </c>
      <c r="W11">
        <f t="shared" si="14"/>
        <v>0.92410090963327318</v>
      </c>
      <c r="X11">
        <f t="shared" si="15"/>
        <v>1.2263003891015462E-3</v>
      </c>
      <c r="Y11">
        <f t="shared" si="16"/>
        <v>9.2410090963327314E-3</v>
      </c>
      <c r="Z11">
        <f t="shared" si="17"/>
        <v>0.9136336001478389</v>
      </c>
      <c r="AB11">
        <f t="shared" si="18"/>
        <v>268.4051881994049</v>
      </c>
      <c r="AC11">
        <f t="shared" si="19"/>
        <v>286.05874779885033</v>
      </c>
      <c r="AE11">
        <f t="shared" si="2"/>
        <v>0</v>
      </c>
      <c r="AF11">
        <f t="shared" si="3"/>
        <v>0</v>
      </c>
      <c r="AG11">
        <f t="shared" si="3"/>
        <v>-11.420420001847987</v>
      </c>
      <c r="AH11">
        <f t="shared" si="4"/>
        <v>-61.315019455077305</v>
      </c>
      <c r="AI11">
        <f t="shared" si="5"/>
        <v>-72.735439456925292</v>
      </c>
      <c r="AJ11">
        <f t="shared" si="6"/>
        <v>-17.65355959944543</v>
      </c>
      <c r="AK11">
        <f t="shared" si="20"/>
        <v>18.788363173958345</v>
      </c>
      <c r="AL11">
        <f t="shared" si="7"/>
        <v>-71.600635882412377</v>
      </c>
      <c r="AN11">
        <f t="shared" si="8"/>
        <v>0</v>
      </c>
      <c r="AO11">
        <f t="shared" si="8"/>
        <v>0</v>
      </c>
      <c r="AP11">
        <f t="shared" si="8"/>
        <v>-4.6125160952265185</v>
      </c>
      <c r="AQ11">
        <f t="shared" si="8"/>
        <v>-24.764107981134444</v>
      </c>
      <c r="AR11">
        <f t="shared" si="8"/>
        <v>-29.376624076360965</v>
      </c>
      <c r="AS11">
        <f t="shared" si="8"/>
        <v>-7.1299766363502002</v>
      </c>
      <c r="AT11">
        <f t="shared" si="8"/>
        <v>7.5883047671470027</v>
      </c>
      <c r="AU11">
        <f t="shared" si="8"/>
        <v>-28.918295945564161</v>
      </c>
      <c r="AW11">
        <v>8</v>
      </c>
      <c r="AX11">
        <f>IF(Z11&gt;0, (R11*SUMPRODUCT(K11:$K$98, X11:$X$98)-K11*$AZ$3)/Z11, 0)</f>
        <v>313.10007398213241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1.3729930000000001E-3</v>
      </c>
      <c r="Q12" s="4">
        <f t="shared" si="22"/>
        <v>12.5</v>
      </c>
      <c r="R12">
        <f t="shared" si="0"/>
        <v>50000</v>
      </c>
      <c r="S12">
        <f t="shared" si="1"/>
        <v>333.71378584912213</v>
      </c>
      <c r="U12">
        <f t="shared" si="12"/>
        <v>1.3729930000000001E-3</v>
      </c>
      <c r="V12">
        <f t="shared" si="13"/>
        <v>0.01</v>
      </c>
      <c r="W12">
        <f t="shared" si="14"/>
        <v>0.9136336001478389</v>
      </c>
      <c r="X12">
        <f t="shared" si="15"/>
        <v>1.2544125375677818E-3</v>
      </c>
      <c r="Y12">
        <f t="shared" si="16"/>
        <v>9.1363360014783887E-3</v>
      </c>
      <c r="Z12">
        <f t="shared" si="17"/>
        <v>0.90324285160879281</v>
      </c>
      <c r="AB12">
        <f t="shared" si="18"/>
        <v>286.05874779885033</v>
      </c>
      <c r="AC12">
        <f t="shared" si="19"/>
        <v>301.4245915515271</v>
      </c>
      <c r="AE12">
        <f t="shared" si="2"/>
        <v>0</v>
      </c>
      <c r="AF12">
        <f t="shared" si="3"/>
        <v>0</v>
      </c>
      <c r="AG12">
        <f t="shared" si="3"/>
        <v>-11.290535645109911</v>
      </c>
      <c r="AH12">
        <f t="shared" si="4"/>
        <v>-62.720626878389091</v>
      </c>
      <c r="AI12">
        <f t="shared" si="5"/>
        <v>-74.011162523498996</v>
      </c>
      <c r="AJ12">
        <f t="shared" si="6"/>
        <v>-15.365843752676767</v>
      </c>
      <c r="AK12">
        <f t="shared" si="20"/>
        <v>20.024112345919526</v>
      </c>
      <c r="AL12">
        <f t="shared" si="7"/>
        <v>-69.352893930256243</v>
      </c>
      <c r="AN12">
        <f t="shared" si="8"/>
        <v>0</v>
      </c>
      <c r="AO12">
        <f t="shared" si="8"/>
        <v>0</v>
      </c>
      <c r="AP12">
        <f t="shared" si="8"/>
        <v>-4.0714803410384999</v>
      </c>
      <c r="AQ12">
        <f t="shared" si="8"/>
        <v>-22.617686825476223</v>
      </c>
      <c r="AR12">
        <f t="shared" si="8"/>
        <v>-26.689167166514721</v>
      </c>
      <c r="AS12">
        <f t="shared" si="8"/>
        <v>-5.541077299515818</v>
      </c>
      <c r="AT12">
        <f t="shared" si="8"/>
        <v>7.2208956532959974</v>
      </c>
      <c r="AU12">
        <f t="shared" si="8"/>
        <v>-25.009348812734547</v>
      </c>
      <c r="AW12">
        <v>9</v>
      </c>
      <c r="AX12">
        <f>IF(Z12&gt;0, (R12*SUMPRODUCT(K12:$K$98, X12:$X$98)-K12*$AZ$3)/Z12, 0)</f>
        <v>333.71378584912213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1.420964E-3</v>
      </c>
      <c r="Q13" s="4">
        <f t="shared" si="22"/>
        <v>12.5</v>
      </c>
      <c r="R13">
        <f t="shared" si="0"/>
        <v>50000</v>
      </c>
      <c r="S13">
        <f t="shared" si="1"/>
        <v>352.36613661275646</v>
      </c>
      <c r="U13">
        <f t="shared" si="12"/>
        <v>1.420964E-3</v>
      </c>
      <c r="V13">
        <f t="shared" si="13"/>
        <v>0.01</v>
      </c>
      <c r="W13">
        <f t="shared" si="14"/>
        <v>0.90324285160879281</v>
      </c>
      <c r="X13">
        <f t="shared" si="15"/>
        <v>1.2834755753934367E-3</v>
      </c>
      <c r="Y13">
        <f t="shared" si="16"/>
        <v>9.0324285160879279E-3</v>
      </c>
      <c r="Z13">
        <f t="shared" si="17"/>
        <v>0.8929269475173115</v>
      </c>
      <c r="AB13">
        <f t="shared" si="18"/>
        <v>301.4245915515271</v>
      </c>
      <c r="AC13">
        <f t="shared" si="19"/>
        <v>314.6372187740966</v>
      </c>
      <c r="AE13">
        <f t="shared" si="2"/>
        <v>0</v>
      </c>
      <c r="AF13">
        <f t="shared" si="3"/>
        <v>0</v>
      </c>
      <c r="AG13">
        <f t="shared" si="3"/>
        <v>-11.161586843966393</v>
      </c>
      <c r="AH13">
        <f t="shared" si="4"/>
        <v>-64.173778769671841</v>
      </c>
      <c r="AI13">
        <f t="shared" si="5"/>
        <v>-75.335365613638231</v>
      </c>
      <c r="AJ13">
        <f t="shared" si="6"/>
        <v>-13.212627222569495</v>
      </c>
      <c r="AK13">
        <f t="shared" si="20"/>
        <v>21.0997214086069</v>
      </c>
      <c r="AL13">
        <f t="shared" si="7"/>
        <v>-67.448271427600829</v>
      </c>
      <c r="AN13">
        <f t="shared" si="8"/>
        <v>0</v>
      </c>
      <c r="AO13">
        <f t="shared" si="8"/>
        <v>0</v>
      </c>
      <c r="AP13">
        <f t="shared" si="8"/>
        <v>-3.5937322416399922</v>
      </c>
      <c r="AQ13">
        <f t="shared" si="8"/>
        <v>-20.66223925472654</v>
      </c>
      <c r="AR13">
        <f t="shared" si="8"/>
        <v>-24.255971496366531</v>
      </c>
      <c r="AS13">
        <f t="shared" si="8"/>
        <v>-4.2541123507170386</v>
      </c>
      <c r="AT13">
        <f t="shared" si="8"/>
        <v>6.7935455930911637</v>
      </c>
      <c r="AU13">
        <f t="shared" si="8"/>
        <v>-21.716538253992407</v>
      </c>
      <c r="AW13">
        <v>10</v>
      </c>
      <c r="AX13">
        <f>IF(Z13&gt;0, (R13*SUMPRODUCT(K13:$K$98, X13:$X$98)-K13*$AZ$3)/Z13, 0)</f>
        <v>352.36613661275646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1.47693E-3</v>
      </c>
      <c r="Q14" s="4">
        <f t="shared" si="22"/>
        <v>12.5</v>
      </c>
      <c r="R14">
        <f t="shared" si="0"/>
        <v>50000</v>
      </c>
      <c r="S14">
        <f t="shared" si="1"/>
        <v>369.29209023150389</v>
      </c>
      <c r="U14">
        <f t="shared" si="12"/>
        <v>1.47693E-3</v>
      </c>
      <c r="V14">
        <f t="shared" si="13"/>
        <v>0.01</v>
      </c>
      <c r="W14">
        <f t="shared" si="14"/>
        <v>0.8929269475173115</v>
      </c>
      <c r="X14">
        <f t="shared" si="15"/>
        <v>1.318790596596743E-3</v>
      </c>
      <c r="Y14">
        <f t="shared" si="16"/>
        <v>8.9292694751731145E-3</v>
      </c>
      <c r="Z14">
        <f t="shared" si="17"/>
        <v>0.88267888744554157</v>
      </c>
      <c r="AB14">
        <f t="shared" si="18"/>
        <v>314.6372187740966</v>
      </c>
      <c r="AC14">
        <f t="shared" si="19"/>
        <v>325.96633134798242</v>
      </c>
      <c r="AE14">
        <f t="shared" si="2"/>
        <v>0</v>
      </c>
      <c r="AF14">
        <f t="shared" si="3"/>
        <v>0</v>
      </c>
      <c r="AG14">
        <f t="shared" si="3"/>
        <v>-11.03348609306927</v>
      </c>
      <c r="AH14">
        <f t="shared" si="4"/>
        <v>-65.939529829837142</v>
      </c>
      <c r="AI14">
        <f t="shared" si="5"/>
        <v>-76.973015922906413</v>
      </c>
      <c r="AJ14">
        <f t="shared" si="6"/>
        <v>-11.329112573885823</v>
      </c>
      <c r="AK14">
        <f t="shared" si="20"/>
        <v>22.024605314186765</v>
      </c>
      <c r="AL14">
        <f t="shared" si="7"/>
        <v>-66.277523182605478</v>
      </c>
      <c r="AN14">
        <f t="shared" si="8"/>
        <v>0</v>
      </c>
      <c r="AO14">
        <f t="shared" si="8"/>
        <v>0</v>
      </c>
      <c r="AP14">
        <f t="shared" si="8"/>
        <v>-3.1718635966642377</v>
      </c>
      <c r="AQ14">
        <f t="shared" si="8"/>
        <v>-18.956039141590544</v>
      </c>
      <c r="AR14">
        <f t="shared" si="8"/>
        <v>-22.127902738254782</v>
      </c>
      <c r="AS14">
        <f t="shared" si="8"/>
        <v>-3.2568491456378297</v>
      </c>
      <c r="AT14">
        <f t="shared" si="8"/>
        <v>6.3315477300369247</v>
      </c>
      <c r="AU14">
        <f t="shared" si="8"/>
        <v>-19.053204153855692</v>
      </c>
      <c r="AW14">
        <v>11</v>
      </c>
      <c r="AX14">
        <f>IF(Z14&gt;0, (R14*SUMPRODUCT(K14:$K$98, X14:$X$98)-K14*$AZ$3)/Z14, 0)</f>
        <v>369.29209023150389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1.553883E-3</v>
      </c>
      <c r="Q15" s="4">
        <f t="shared" si="22"/>
        <v>12.5</v>
      </c>
      <c r="R15">
        <f t="shared" si="0"/>
        <v>50000</v>
      </c>
      <c r="S15">
        <f t="shared" si="1"/>
        <v>384.62062125721786</v>
      </c>
      <c r="U15">
        <f t="shared" si="12"/>
        <v>1.553883E-3</v>
      </c>
      <c r="V15">
        <f t="shared" si="13"/>
        <v>0.01</v>
      </c>
      <c r="W15">
        <f t="shared" si="14"/>
        <v>0.88267888744554157</v>
      </c>
      <c r="X15">
        <f t="shared" si="15"/>
        <v>1.3715797176605405E-3</v>
      </c>
      <c r="Y15">
        <f t="shared" si="16"/>
        <v>8.8267888744554164E-3</v>
      </c>
      <c r="Z15">
        <f t="shared" si="17"/>
        <v>0.87248051885342559</v>
      </c>
      <c r="AB15">
        <f t="shared" si="18"/>
        <v>325.96633134798242</v>
      </c>
      <c r="AC15">
        <f t="shared" si="19"/>
        <v>335.57399919622435</v>
      </c>
      <c r="AE15">
        <f t="shared" si="2"/>
        <v>0</v>
      </c>
      <c r="AF15">
        <f t="shared" si="3"/>
        <v>0</v>
      </c>
      <c r="AG15">
        <f t="shared" si="3"/>
        <v>-10.90600648566782</v>
      </c>
      <c r="AH15">
        <f t="shared" si="4"/>
        <v>-68.57898588302703</v>
      </c>
      <c r="AI15">
        <f t="shared" si="5"/>
        <v>-79.484992368694847</v>
      </c>
      <c r="AJ15">
        <f t="shared" si="6"/>
        <v>-9.6076678482419311</v>
      </c>
      <c r="AK15">
        <f t="shared" si="20"/>
        <v>22.817643194358773</v>
      </c>
      <c r="AL15">
        <f t="shared" si="7"/>
        <v>-66.275017022577998</v>
      </c>
      <c r="AN15">
        <f t="shared" si="8"/>
        <v>0</v>
      </c>
      <c r="AO15">
        <f t="shared" si="8"/>
        <v>0</v>
      </c>
      <c r="AP15">
        <f t="shared" si="8"/>
        <v>-2.7993002283718034</v>
      </c>
      <c r="AQ15">
        <f t="shared" si="8"/>
        <v>-17.602517575626486</v>
      </c>
      <c r="AR15">
        <f t="shared" si="8"/>
        <v>-20.401817803998288</v>
      </c>
      <c r="AS15">
        <f t="shared" si="8"/>
        <v>-2.4660490379359237</v>
      </c>
      <c r="AT15">
        <f t="shared" si="8"/>
        <v>5.8567206877067619</v>
      </c>
      <c r="AU15">
        <f t="shared" si="8"/>
        <v>-17.011146154227447</v>
      </c>
      <c r="AW15">
        <v>12</v>
      </c>
      <c r="AX15">
        <f>IF(Z15&gt;0, (R15*SUMPRODUCT(K15:$K$98, X15:$X$98)-K15*$AZ$3)/Z15, 0)</f>
        <v>384.62062125721786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1.6428289999999999E-3</v>
      </c>
      <c r="Q16" s="4">
        <f t="shared" si="22"/>
        <v>12.5</v>
      </c>
      <c r="R16">
        <f t="shared" si="0"/>
        <v>50000</v>
      </c>
      <c r="S16">
        <f t="shared" si="1"/>
        <v>398.31367067369143</v>
      </c>
      <c r="U16">
        <f t="shared" si="12"/>
        <v>1.6428289999999999E-3</v>
      </c>
      <c r="V16">
        <f t="shared" si="13"/>
        <v>0.01</v>
      </c>
      <c r="W16">
        <f t="shared" si="14"/>
        <v>0.87248051885342559</v>
      </c>
      <c r="X16">
        <f t="shared" si="15"/>
        <v>1.4333362983074542E-3</v>
      </c>
      <c r="Y16">
        <f t="shared" si="16"/>
        <v>8.7248051885342563E-3</v>
      </c>
      <c r="Z16">
        <f t="shared" si="17"/>
        <v>0.8623223773665839</v>
      </c>
      <c r="AB16">
        <f t="shared" si="18"/>
        <v>335.57399919622435</v>
      </c>
      <c r="AC16">
        <f t="shared" si="19"/>
        <v>343.47479143294817</v>
      </c>
      <c r="AE16">
        <f t="shared" si="2"/>
        <v>0</v>
      </c>
      <c r="AF16">
        <f t="shared" si="3"/>
        <v>0</v>
      </c>
      <c r="AG16">
        <f t="shared" si="3"/>
        <v>-10.779029717082299</v>
      </c>
      <c r="AH16">
        <f t="shared" si="4"/>
        <v>-71.666814915372711</v>
      </c>
      <c r="AI16">
        <f t="shared" si="5"/>
        <v>-82.445844632455007</v>
      </c>
      <c r="AJ16">
        <f t="shared" si="6"/>
        <v>-7.9007922367238166</v>
      </c>
      <c r="AK16">
        <f t="shared" si="20"/>
        <v>23.490179943735708</v>
      </c>
      <c r="AL16">
        <f t="shared" si="7"/>
        <v>-66.856456925443112</v>
      </c>
      <c r="AN16">
        <f t="shared" si="8"/>
        <v>0</v>
      </c>
      <c r="AO16">
        <f t="shared" si="8"/>
        <v>0</v>
      </c>
      <c r="AP16">
        <f t="shared" si="8"/>
        <v>-2.4702754057975085</v>
      </c>
      <c r="AQ16">
        <f t="shared" si="8"/>
        <v>-16.424184267413647</v>
      </c>
      <c r="AR16">
        <f t="shared" si="8"/>
        <v>-18.894459673211152</v>
      </c>
      <c r="AS16">
        <f t="shared" si="8"/>
        <v>-1.8106576622350836</v>
      </c>
      <c r="AT16">
        <f t="shared" si="8"/>
        <v>5.3833429646091746</v>
      </c>
      <c r="AU16">
        <f t="shared" si="8"/>
        <v>-15.321774370837062</v>
      </c>
      <c r="AW16">
        <v>13</v>
      </c>
      <c r="AX16">
        <f>IF(Z16&gt;0, (R16*SUMPRODUCT(K16:$K$98, X16:$X$98)-K16*$AZ$3)/Z16, 0)</f>
        <v>398.31367067369143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1.733774E-3</v>
      </c>
      <c r="Q17" s="4">
        <f t="shared" si="22"/>
        <v>12.5</v>
      </c>
      <c r="R17">
        <f t="shared" si="0"/>
        <v>50000</v>
      </c>
      <c r="S17">
        <f t="shared" si="1"/>
        <v>410.49019489832079</v>
      </c>
      <c r="U17">
        <f t="shared" si="12"/>
        <v>1.733774E-3</v>
      </c>
      <c r="V17">
        <f t="shared" si="13"/>
        <v>0.01</v>
      </c>
      <c r="W17">
        <f t="shared" si="14"/>
        <v>0.8623223773665839</v>
      </c>
      <c r="X17">
        <f t="shared" si="15"/>
        <v>1.4950721174963716E-3</v>
      </c>
      <c r="Y17">
        <f t="shared" si="16"/>
        <v>8.623223773665839E-3</v>
      </c>
      <c r="Z17">
        <f t="shared" si="17"/>
        <v>0.8522040814754217</v>
      </c>
      <c r="AB17">
        <f t="shared" si="18"/>
        <v>343.47479143294817</v>
      </c>
      <c r="AC17">
        <f t="shared" si="19"/>
        <v>349.82141949799029</v>
      </c>
      <c r="AE17">
        <f t="shared" si="2"/>
        <v>0</v>
      </c>
      <c r="AF17">
        <f t="shared" si="3"/>
        <v>0</v>
      </c>
      <c r="AG17">
        <f t="shared" si="3"/>
        <v>-10.652551018442772</v>
      </c>
      <c r="AH17">
        <f t="shared" si="4"/>
        <v>-74.753605874818575</v>
      </c>
      <c r="AI17">
        <f t="shared" si="5"/>
        <v>-85.40615689326134</v>
      </c>
      <c r="AJ17">
        <f t="shared" si="6"/>
        <v>-6.3466280650421254</v>
      </c>
      <c r="AK17">
        <f t="shared" si="20"/>
        <v>24.043235400306372</v>
      </c>
      <c r="AL17">
        <f t="shared" si="7"/>
        <v>-67.709549557997093</v>
      </c>
      <c r="AN17">
        <f t="shared" si="8"/>
        <v>0</v>
      </c>
      <c r="AO17">
        <f t="shared" si="8"/>
        <v>0</v>
      </c>
      <c r="AP17">
        <f t="shared" si="8"/>
        <v>-2.1797229932751092</v>
      </c>
      <c r="AQ17">
        <f t="shared" si="8"/>
        <v>-15.29606882646846</v>
      </c>
      <c r="AR17">
        <f t="shared" si="8"/>
        <v>-17.475791819743566</v>
      </c>
      <c r="AS17">
        <f t="shared" si="8"/>
        <v>-1.2986458454117522</v>
      </c>
      <c r="AT17">
        <f t="shared" si="8"/>
        <v>4.9197223222907409</v>
      </c>
      <c r="AU17">
        <f t="shared" si="8"/>
        <v>-13.854715342864578</v>
      </c>
      <c r="AW17">
        <v>14</v>
      </c>
      <c r="AX17">
        <f>IF(Z17&gt;0, (R17*SUMPRODUCT(K17:$K$98, X17:$X$98)-K17*$AZ$3)/Z17, 0)</f>
        <v>410.49019489832079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1.8297159999999999E-3</v>
      </c>
      <c r="Q18" s="4">
        <f t="shared" si="22"/>
        <v>12.5</v>
      </c>
      <c r="R18">
        <f t="shared" si="0"/>
        <v>50000</v>
      </c>
      <c r="S18">
        <f t="shared" si="1"/>
        <v>421.38326442426057</v>
      </c>
      <c r="U18">
        <f t="shared" si="12"/>
        <v>1.8297159999999999E-3</v>
      </c>
      <c r="V18">
        <f t="shared" si="13"/>
        <v>0.01</v>
      </c>
      <c r="W18">
        <f t="shared" si="14"/>
        <v>0.8522040814754217</v>
      </c>
      <c r="X18">
        <f t="shared" si="15"/>
        <v>1.5592914431408827E-3</v>
      </c>
      <c r="Y18">
        <f t="shared" si="16"/>
        <v>8.522040814754217E-3</v>
      </c>
      <c r="Z18">
        <f t="shared" si="17"/>
        <v>0.8421227492175265</v>
      </c>
      <c r="AB18">
        <f t="shared" si="18"/>
        <v>349.82141949799029</v>
      </c>
      <c r="AC18">
        <f t="shared" si="19"/>
        <v>354.85643311121424</v>
      </c>
      <c r="AE18">
        <f t="shared" si="2"/>
        <v>0</v>
      </c>
      <c r="AF18">
        <f t="shared" si="3"/>
        <v>0</v>
      </c>
      <c r="AG18">
        <f t="shared" si="3"/>
        <v>-10.526534365219081</v>
      </c>
      <c r="AH18">
        <f t="shared" si="4"/>
        <v>-77.964572157044131</v>
      </c>
      <c r="AI18">
        <f t="shared" si="5"/>
        <v>-88.491106522263209</v>
      </c>
      <c r="AJ18">
        <f t="shared" si="6"/>
        <v>-5.0350136132239527</v>
      </c>
      <c r="AK18">
        <f t="shared" si="20"/>
        <v>24.487499364859321</v>
      </c>
      <c r="AL18">
        <f t="shared" si="7"/>
        <v>-69.038620770627844</v>
      </c>
      <c r="AN18">
        <f t="shared" si="8"/>
        <v>0</v>
      </c>
      <c r="AO18">
        <f t="shared" si="8"/>
        <v>0</v>
      </c>
      <c r="AP18">
        <f t="shared" si="8"/>
        <v>-1.9231584725946376</v>
      </c>
      <c r="AQ18">
        <f t="shared" si="8"/>
        <v>-14.243835844154853</v>
      </c>
      <c r="AR18">
        <f t="shared" si="8"/>
        <v>-16.166994316749491</v>
      </c>
      <c r="AS18">
        <f t="shared" si="8"/>
        <v>-0.91987816255036337</v>
      </c>
      <c r="AT18">
        <f t="shared" si="8"/>
        <v>4.4737745816692529</v>
      </c>
      <c r="AU18">
        <f t="shared" si="8"/>
        <v>-12.613097897630601</v>
      </c>
      <c r="AW18">
        <v>15</v>
      </c>
      <c r="AX18">
        <f>IF(Z18&gt;0, (R18*SUMPRODUCT(K18:$K$98, X18:$X$98)-K18*$AZ$3)/Z18, 0)</f>
        <v>421.38326442426057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1.940649E-3</v>
      </c>
      <c r="Q19" s="4">
        <f t="shared" si="22"/>
        <v>12.5</v>
      </c>
      <c r="R19">
        <f t="shared" si="0"/>
        <v>50000</v>
      </c>
      <c r="S19">
        <f t="shared" si="1"/>
        <v>431.17349757939638</v>
      </c>
      <c r="U19">
        <f t="shared" si="12"/>
        <v>1.940649E-3</v>
      </c>
      <c r="V19">
        <f t="shared" si="13"/>
        <v>0.01</v>
      </c>
      <c r="W19">
        <f t="shared" si="14"/>
        <v>0.8421227492175265</v>
      </c>
      <c r="X19">
        <f t="shared" si="15"/>
        <v>1.6342646711462437E-3</v>
      </c>
      <c r="Y19">
        <f t="shared" si="16"/>
        <v>8.4212274921752657E-3</v>
      </c>
      <c r="Z19">
        <f t="shared" si="17"/>
        <v>0.83206725705420503</v>
      </c>
      <c r="AB19">
        <f t="shared" si="18"/>
        <v>354.85643311121424</v>
      </c>
      <c r="AC19">
        <f t="shared" si="19"/>
        <v>358.76534944535626</v>
      </c>
      <c r="AE19">
        <f t="shared" si="2"/>
        <v>0</v>
      </c>
      <c r="AF19">
        <f t="shared" si="3"/>
        <v>0</v>
      </c>
      <c r="AG19">
        <f t="shared" si="3"/>
        <v>-10.400840713177564</v>
      </c>
      <c r="AH19">
        <f t="shared" si="4"/>
        <v>-81.713233557312179</v>
      </c>
      <c r="AI19">
        <f t="shared" si="5"/>
        <v>-92.114074270489738</v>
      </c>
      <c r="AJ19">
        <f t="shared" si="6"/>
        <v>-3.9089163341420203</v>
      </c>
      <c r="AK19">
        <f t="shared" si="20"/>
        <v>24.839950317785</v>
      </c>
      <c r="AL19">
        <f t="shared" si="7"/>
        <v>-71.183040286846762</v>
      </c>
      <c r="AN19">
        <f t="shared" si="8"/>
        <v>0</v>
      </c>
      <c r="AO19">
        <f t="shared" si="8"/>
        <v>0</v>
      </c>
      <c r="AP19">
        <f t="shared" si="8"/>
        <v>-1.6966024216982225</v>
      </c>
      <c r="AQ19">
        <f t="shared" si="8"/>
        <v>-13.329198452436824</v>
      </c>
      <c r="AR19">
        <f t="shared" si="8"/>
        <v>-15.025800874135046</v>
      </c>
      <c r="AS19">
        <f t="shared" si="8"/>
        <v>-0.63762892843063101</v>
      </c>
      <c r="AT19">
        <f t="shared" si="8"/>
        <v>4.0519339759355164</v>
      </c>
      <c r="AU19">
        <f t="shared" si="8"/>
        <v>-11.611495826630161</v>
      </c>
      <c r="AW19">
        <v>16</v>
      </c>
      <c r="AX19">
        <f>IF(Z19&gt;0, (R19*SUMPRODUCT(K19:$K$98, X19:$X$98)-K19*$AZ$3)/Z19, 0)</f>
        <v>431.17349757939638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2.0505829999999999E-3</v>
      </c>
      <c r="Q20" s="4">
        <f t="shared" si="22"/>
        <v>12.5</v>
      </c>
      <c r="R20">
        <f t="shared" si="0"/>
        <v>50000</v>
      </c>
      <c r="S20">
        <f t="shared" si="1"/>
        <v>439.93456084427572</v>
      </c>
      <c r="U20">
        <f t="shared" si="12"/>
        <v>2.0505829999999999E-3</v>
      </c>
      <c r="V20">
        <f t="shared" si="13"/>
        <v>0.01</v>
      </c>
      <c r="W20">
        <f t="shared" si="14"/>
        <v>0.83206725705420503</v>
      </c>
      <c r="X20">
        <f t="shared" si="15"/>
        <v>1.7062229721719828E-3</v>
      </c>
      <c r="Y20">
        <f t="shared" si="16"/>
        <v>8.3206725705420505E-3</v>
      </c>
      <c r="Z20">
        <f t="shared" si="17"/>
        <v>0.82204036151149107</v>
      </c>
      <c r="AB20">
        <f t="shared" si="18"/>
        <v>358.76534944535626</v>
      </c>
      <c r="AC20">
        <f t="shared" si="19"/>
        <v>361.64396543782749</v>
      </c>
      <c r="AE20">
        <f t="shared" si="2"/>
        <v>0</v>
      </c>
      <c r="AF20">
        <f t="shared" si="3"/>
        <v>0</v>
      </c>
      <c r="AG20">
        <f t="shared" si="3"/>
        <v>-10.275504518893639</v>
      </c>
      <c r="AH20">
        <f t="shared" si="4"/>
        <v>-85.31114860859914</v>
      </c>
      <c r="AI20">
        <f t="shared" si="5"/>
        <v>-95.586653127492781</v>
      </c>
      <c r="AJ20">
        <f t="shared" si="6"/>
        <v>-2.8786159924712251</v>
      </c>
      <c r="AK20">
        <f t="shared" si="20"/>
        <v>25.113574461174942</v>
      </c>
      <c r="AL20">
        <f t="shared" si="7"/>
        <v>-73.351694658789057</v>
      </c>
      <c r="AN20">
        <f t="shared" si="8"/>
        <v>0</v>
      </c>
      <c r="AO20">
        <f t="shared" si="8"/>
        <v>0</v>
      </c>
      <c r="AP20">
        <f t="shared" si="8"/>
        <v>-1.4965690833906669</v>
      </c>
      <c r="AQ20">
        <f t="shared" si="8"/>
        <v>-12.425086013190018</v>
      </c>
      <c r="AR20">
        <f t="shared" si="8"/>
        <v>-13.921655096580686</v>
      </c>
      <c r="AS20">
        <f t="shared" si="8"/>
        <v>-0.41925412901771786</v>
      </c>
      <c r="AT20">
        <f t="shared" si="8"/>
        <v>3.6576500008264827</v>
      </c>
      <c r="AU20">
        <f t="shared" si="8"/>
        <v>-10.68325922477192</v>
      </c>
      <c r="AW20">
        <v>17</v>
      </c>
      <c r="AX20">
        <f>IF(Z20&gt;0, (R20*SUMPRODUCT(K20:$K$98, X20:$X$98)-K20*$AZ$3)/Z20, 0)</f>
        <v>439.93456084427572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2.1765069999999998E-3</v>
      </c>
      <c r="Q21" s="4">
        <f t="shared" si="22"/>
        <v>12.5</v>
      </c>
      <c r="R21">
        <f t="shared" si="0"/>
        <v>50000</v>
      </c>
      <c r="S21">
        <f t="shared" si="1"/>
        <v>447.87728581145353</v>
      </c>
      <c r="U21">
        <f t="shared" si="12"/>
        <v>2.1765069999999998E-3</v>
      </c>
      <c r="V21">
        <f t="shared" si="13"/>
        <v>0.01</v>
      </c>
      <c r="W21">
        <f t="shared" si="14"/>
        <v>0.82204036151149107</v>
      </c>
      <c r="X21">
        <f t="shared" si="15"/>
        <v>1.7891766011122908E-3</v>
      </c>
      <c r="Y21">
        <f t="shared" si="16"/>
        <v>8.2204036151149115E-3</v>
      </c>
      <c r="Z21">
        <f t="shared" si="17"/>
        <v>0.81203078129526385</v>
      </c>
      <c r="AB21">
        <f t="shared" si="18"/>
        <v>361.64396543782749</v>
      </c>
      <c r="AC21">
        <f t="shared" si="19"/>
        <v>363.69014232187681</v>
      </c>
      <c r="AE21">
        <f t="shared" si="2"/>
        <v>0</v>
      </c>
      <c r="AF21">
        <f t="shared" si="3"/>
        <v>0</v>
      </c>
      <c r="AG21">
        <f t="shared" si="3"/>
        <v>-10.150384766190799</v>
      </c>
      <c r="AH21">
        <f t="shared" si="4"/>
        <v>-89.458830055614541</v>
      </c>
      <c r="AI21">
        <f t="shared" si="5"/>
        <v>-99.609214821805338</v>
      </c>
      <c r="AJ21">
        <f t="shared" si="6"/>
        <v>-2.0461768840493164</v>
      </c>
      <c r="AK21">
        <f t="shared" si="20"/>
        <v>25.315077580647927</v>
      </c>
      <c r="AL21">
        <f t="shared" si="7"/>
        <v>-76.340314125206731</v>
      </c>
      <c r="AN21">
        <f t="shared" si="8"/>
        <v>0</v>
      </c>
      <c r="AO21">
        <f t="shared" si="8"/>
        <v>0</v>
      </c>
      <c r="AP21">
        <f t="shared" si="8"/>
        <v>-1.3199518745274792</v>
      </c>
      <c r="AQ21">
        <f t="shared" si="8"/>
        <v>-11.633189592797748</v>
      </c>
      <c r="AR21">
        <f t="shared" si="8"/>
        <v>-12.953141467325228</v>
      </c>
      <c r="AS21">
        <f t="shared" si="8"/>
        <v>-0.26608400330909415</v>
      </c>
      <c r="AT21">
        <f t="shared" si="8"/>
        <v>3.2919623123729664</v>
      </c>
      <c r="AU21">
        <f t="shared" si="8"/>
        <v>-9.927263158261356</v>
      </c>
      <c r="AW21">
        <v>18</v>
      </c>
      <c r="AX21">
        <f>IF(Z21&gt;0, (R21*SUMPRODUCT(K21:$K$98, X21:$X$98)-K21*$AZ$3)/Z21, 0)</f>
        <v>447.87728581145353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2.312424E-3</v>
      </c>
      <c r="Q22" s="4">
        <f t="shared" si="22"/>
        <v>12.5</v>
      </c>
      <c r="R22">
        <f t="shared" si="0"/>
        <v>50000</v>
      </c>
      <c r="S22">
        <f t="shared" si="1"/>
        <v>455.06588047511957</v>
      </c>
      <c r="U22">
        <f t="shared" si="12"/>
        <v>2.312424E-3</v>
      </c>
      <c r="V22">
        <f t="shared" si="13"/>
        <v>0.01</v>
      </c>
      <c r="W22">
        <f t="shared" si="14"/>
        <v>0.81203078129526385</v>
      </c>
      <c r="X22">
        <f t="shared" si="15"/>
        <v>1.8777594674059192E-3</v>
      </c>
      <c r="Y22">
        <f t="shared" si="16"/>
        <v>8.1203078129526395E-3</v>
      </c>
      <c r="Z22">
        <f t="shared" si="17"/>
        <v>0.80203271401490539</v>
      </c>
      <c r="AB22">
        <f t="shared" si="18"/>
        <v>363.69014232187681</v>
      </c>
      <c r="AC22">
        <f t="shared" si="19"/>
        <v>364.9777231730427</v>
      </c>
      <c r="AE22">
        <f t="shared" si="2"/>
        <v>0</v>
      </c>
      <c r="AF22">
        <f t="shared" si="3"/>
        <v>0</v>
      </c>
      <c r="AG22">
        <f t="shared" si="3"/>
        <v>-10.025408925186317</v>
      </c>
      <c r="AH22">
        <f t="shared" si="4"/>
        <v>-93.887973370295967</v>
      </c>
      <c r="AI22">
        <f t="shared" si="5"/>
        <v>-103.91338229548228</v>
      </c>
      <c r="AJ22">
        <f t="shared" si="6"/>
        <v>-1.2875808511658988</v>
      </c>
      <c r="AK22">
        <f t="shared" si="20"/>
        <v>25.458309962531377</v>
      </c>
      <c r="AL22">
        <f t="shared" si="7"/>
        <v>-79.742653184116804</v>
      </c>
      <c r="AN22">
        <f t="shared" si="8"/>
        <v>0</v>
      </c>
      <c r="AO22">
        <f t="shared" si="8"/>
        <v>0</v>
      </c>
      <c r="AP22">
        <f t="shared" si="8"/>
        <v>-1.1640179173113412</v>
      </c>
      <c r="AQ22">
        <f t="shared" si="8"/>
        <v>-10.901029976794041</v>
      </c>
      <c r="AR22">
        <f t="shared" si="8"/>
        <v>-12.065047894105382</v>
      </c>
      <c r="AS22">
        <f t="shared" si="8"/>
        <v>-0.14949686261463291</v>
      </c>
      <c r="AT22">
        <f t="shared" si="8"/>
        <v>2.955882314825538</v>
      </c>
      <c r="AU22">
        <f t="shared" si="8"/>
        <v>-9.2586624418944758</v>
      </c>
      <c r="AW22">
        <v>19</v>
      </c>
      <c r="AX22">
        <f>IF(Z22&gt;0, (R22*SUMPRODUCT(K22:$K$98, X22:$X$98)-K22*$AZ$3)/Z22, 0)</f>
        <v>455.06588047511957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2.4603350000000001E-3</v>
      </c>
      <c r="Q23" s="4">
        <f t="shared" si="22"/>
        <v>12.5</v>
      </c>
      <c r="R23">
        <f t="shared" si="0"/>
        <v>50000</v>
      </c>
      <c r="S23">
        <f t="shared" si="1"/>
        <v>461.6098967839701</v>
      </c>
      <c r="U23">
        <f t="shared" si="12"/>
        <v>2.4603350000000001E-3</v>
      </c>
      <c r="V23">
        <f t="shared" si="13"/>
        <v>0.01</v>
      </c>
      <c r="W23">
        <f t="shared" si="14"/>
        <v>0.80203271401490539</v>
      </c>
      <c r="X23">
        <f t="shared" si="15"/>
        <v>1.9732691574358622E-3</v>
      </c>
      <c r="Y23">
        <f t="shared" si="16"/>
        <v>8.0203271401490545E-3</v>
      </c>
      <c r="Z23">
        <f t="shared" si="17"/>
        <v>0.79203911771732038</v>
      </c>
      <c r="AB23">
        <f t="shared" si="18"/>
        <v>364.9777231730427</v>
      </c>
      <c r="AC23">
        <f t="shared" si="19"/>
        <v>365.61309537835899</v>
      </c>
      <c r="AE23">
        <f t="shared" si="2"/>
        <v>0</v>
      </c>
      <c r="AF23">
        <f t="shared" si="3"/>
        <v>0</v>
      </c>
      <c r="AG23">
        <f t="shared" si="3"/>
        <v>-9.9004889714665048</v>
      </c>
      <c r="AH23">
        <f t="shared" si="4"/>
        <v>-98.663457871793113</v>
      </c>
      <c r="AI23">
        <f t="shared" si="5"/>
        <v>-108.56394684325961</v>
      </c>
      <c r="AJ23">
        <f t="shared" si="6"/>
        <v>-0.63537220531628691</v>
      </c>
      <c r="AK23">
        <f t="shared" si="20"/>
        <v>25.548440622112992</v>
      </c>
      <c r="AL23">
        <f t="shared" si="7"/>
        <v>-83.65087842646291</v>
      </c>
      <c r="AN23">
        <f t="shared" si="8"/>
        <v>0</v>
      </c>
      <c r="AO23">
        <f t="shared" si="8"/>
        <v>0</v>
      </c>
      <c r="AP23">
        <f t="shared" si="8"/>
        <v>-1.0263516643889636</v>
      </c>
      <c r="AQ23">
        <f t="shared" si="8"/>
        <v>-10.228121509243566</v>
      </c>
      <c r="AR23">
        <f t="shared" si="8"/>
        <v>-11.25447317363253</v>
      </c>
      <c r="AS23">
        <f t="shared" si="8"/>
        <v>-6.5866981147322382E-2</v>
      </c>
      <c r="AT23">
        <f t="shared" si="8"/>
        <v>2.6485241921505023</v>
      </c>
      <c r="AU23">
        <f t="shared" si="8"/>
        <v>-8.6718159626293492</v>
      </c>
      <c r="AW23">
        <v>20</v>
      </c>
      <c r="AX23">
        <f>IF(Z23&gt;0, (R23*SUMPRODUCT(K23:$K$98, X23:$X$98)-K23*$AZ$3)/Z23, 0)</f>
        <v>461.6098967839701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2.6172399999999998E-3</v>
      </c>
      <c r="Q24" s="4">
        <f t="shared" si="22"/>
        <v>12.5</v>
      </c>
      <c r="R24">
        <f t="shared" si="0"/>
        <v>50000</v>
      </c>
      <c r="S24">
        <f t="shared" si="1"/>
        <v>467.6009345629746</v>
      </c>
      <c r="U24">
        <f t="shared" si="12"/>
        <v>2.6172399999999998E-3</v>
      </c>
      <c r="V24">
        <f t="shared" si="13"/>
        <v>0.01</v>
      </c>
      <c r="W24">
        <f t="shared" si="14"/>
        <v>0.79203911771732038</v>
      </c>
      <c r="X24">
        <f t="shared" si="15"/>
        <v>2.0729564604544796E-3</v>
      </c>
      <c r="Y24">
        <f t="shared" si="16"/>
        <v>7.9203911771732038E-3</v>
      </c>
      <c r="Z24">
        <f t="shared" si="17"/>
        <v>0.78204577007969267</v>
      </c>
      <c r="AB24">
        <f t="shared" si="18"/>
        <v>365.61309537835899</v>
      </c>
      <c r="AC24">
        <f t="shared" si="19"/>
        <v>365.68533296028545</v>
      </c>
      <c r="AE24">
        <f t="shared" si="2"/>
        <v>0</v>
      </c>
      <c r="AF24">
        <f t="shared" si="3"/>
        <v>0</v>
      </c>
      <c r="AG24">
        <f t="shared" si="3"/>
        <v>-9.7755721259961579</v>
      </c>
      <c r="AH24">
        <f t="shared" si="4"/>
        <v>-103.64782302272398</v>
      </c>
      <c r="AI24">
        <f t="shared" si="5"/>
        <v>-113.42339514872015</v>
      </c>
      <c r="AJ24">
        <f t="shared" si="6"/>
        <v>-7.2237581926458461E-2</v>
      </c>
      <c r="AK24">
        <f t="shared" si="20"/>
        <v>25.592916676485132</v>
      </c>
      <c r="AL24">
        <f t="shared" ref="AL24:AL87" si="23">SUM(AI24:AK24)</f>
        <v>-87.902716054161473</v>
      </c>
      <c r="AN24">
        <f t="shared" si="8"/>
        <v>0</v>
      </c>
      <c r="AO24">
        <f t="shared" si="8"/>
        <v>0</v>
      </c>
      <c r="AP24">
        <f t="shared" si="8"/>
        <v>-0.90482315992407913</v>
      </c>
      <c r="AQ24">
        <f t="shared" si="8"/>
        <v>-9.5936022503763265</v>
      </c>
      <c r="AR24">
        <f t="shared" si="8"/>
        <v>-10.498425410300406</v>
      </c>
      <c r="AS24">
        <f t="shared" si="8"/>
        <v>-6.6862825317563802E-3</v>
      </c>
      <c r="AT24">
        <f t="shared" si="8"/>
        <v>2.3688704293132274</v>
      </c>
      <c r="AU24">
        <f t="shared" si="8"/>
        <v>-8.1362412635189347</v>
      </c>
      <c r="AW24">
        <v>21</v>
      </c>
      <c r="AX24">
        <f>IF(Z24&gt;0, (R24*SUMPRODUCT(K24:$K$98, X24:$X$98)-K24*$AZ$3)/Z24, 0)</f>
        <v>467.6009345629746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2.8021280000000001E-3</v>
      </c>
      <c r="Q25" s="4">
        <f t="shared" si="22"/>
        <v>12.5</v>
      </c>
      <c r="R25">
        <f t="shared" si="0"/>
        <v>50000</v>
      </c>
      <c r="S25">
        <f t="shared" si="1"/>
        <v>473.15081685090058</v>
      </c>
      <c r="U25">
        <f t="shared" si="12"/>
        <v>2.8021280000000001E-3</v>
      </c>
      <c r="V25">
        <f t="shared" si="13"/>
        <v>0.01</v>
      </c>
      <c r="W25">
        <f t="shared" si="14"/>
        <v>0.78204577007969267</v>
      </c>
      <c r="X25">
        <f t="shared" si="15"/>
        <v>2.1913923496218691E-3</v>
      </c>
      <c r="Y25">
        <f t="shared" si="16"/>
        <v>7.8204577007969268E-3</v>
      </c>
      <c r="Z25">
        <f t="shared" si="17"/>
        <v>0.77203392002927385</v>
      </c>
      <c r="AB25">
        <f t="shared" si="18"/>
        <v>365.68533296028545</v>
      </c>
      <c r="AC25">
        <f t="shared" si="19"/>
        <v>365.28847989845377</v>
      </c>
      <c r="AE25">
        <f t="shared" si="2"/>
        <v>0</v>
      </c>
      <c r="AF25">
        <f t="shared" si="3"/>
        <v>0</v>
      </c>
      <c r="AG25">
        <f t="shared" si="3"/>
        <v>-9.6504240003659234</v>
      </c>
      <c r="AH25">
        <f t="shared" si="4"/>
        <v>-109.56961748109346</v>
      </c>
      <c r="AI25">
        <f t="shared" si="5"/>
        <v>-119.22004148145939</v>
      </c>
      <c r="AJ25">
        <f t="shared" si="6"/>
        <v>0.39685306183167768</v>
      </c>
      <c r="AK25">
        <f t="shared" si="20"/>
        <v>25.597973307219984</v>
      </c>
      <c r="AL25">
        <f t="shared" si="23"/>
        <v>-93.225215112407724</v>
      </c>
      <c r="AN25">
        <f t="shared" si="8"/>
        <v>0</v>
      </c>
      <c r="AO25">
        <f t="shared" si="8"/>
        <v>0</v>
      </c>
      <c r="AP25">
        <f t="shared" si="8"/>
        <v>-0.797535266083363</v>
      </c>
      <c r="AQ25">
        <f t="shared" si="8"/>
        <v>-9.055108255256215</v>
      </c>
      <c r="AR25">
        <f t="shared" si="8"/>
        <v>-9.8526435213395782</v>
      </c>
      <c r="AS25">
        <f t="shared" si="8"/>
        <v>3.2796933300746497E-2</v>
      </c>
      <c r="AT25">
        <f t="shared" si="8"/>
        <v>2.1154807759736163</v>
      </c>
      <c r="AU25">
        <f t="shared" si="8"/>
        <v>-7.7043658120652152</v>
      </c>
      <c r="AW25">
        <v>22</v>
      </c>
      <c r="AX25">
        <f>IF(Z25&gt;0, (R25*SUMPRODUCT(K25:$K$98, X25:$X$98)-K25*$AZ$3)/Z25, 0)</f>
        <v>473.15081685090058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3.0140000000000002E-3</v>
      </c>
      <c r="Q26" s="4">
        <f t="shared" si="22"/>
        <v>12.5</v>
      </c>
      <c r="R26">
        <f t="shared" si="0"/>
        <v>50000</v>
      </c>
      <c r="S26">
        <f t="shared" si="1"/>
        <v>478.28232292193428</v>
      </c>
      <c r="U26">
        <f t="shared" si="12"/>
        <v>3.0140000000000002E-3</v>
      </c>
      <c r="V26">
        <f t="shared" si="13"/>
        <v>0.01</v>
      </c>
      <c r="W26">
        <f t="shared" si="14"/>
        <v>0.77203392002927385</v>
      </c>
      <c r="X26">
        <f t="shared" si="15"/>
        <v>2.3269102349682317E-3</v>
      </c>
      <c r="Y26">
        <f t="shared" si="16"/>
        <v>7.7203392002927387E-3</v>
      </c>
      <c r="Z26">
        <f t="shared" si="17"/>
        <v>0.76198667059401293</v>
      </c>
      <c r="AB26">
        <f t="shared" si="18"/>
        <v>365.28847989845377</v>
      </c>
      <c r="AC26">
        <f t="shared" si="19"/>
        <v>364.44475484725524</v>
      </c>
      <c r="AE26">
        <f t="shared" si="2"/>
        <v>0</v>
      </c>
      <c r="AF26">
        <f t="shared" si="3"/>
        <v>0</v>
      </c>
      <c r="AG26">
        <f t="shared" si="3"/>
        <v>-9.524833382425161</v>
      </c>
      <c r="AH26">
        <f t="shared" si="4"/>
        <v>-116.34551174841158</v>
      </c>
      <c r="AI26">
        <f t="shared" si="5"/>
        <v>-125.87034513083674</v>
      </c>
      <c r="AJ26">
        <f t="shared" si="6"/>
        <v>0.84372505119853258</v>
      </c>
      <c r="AK26">
        <f t="shared" si="20"/>
        <v>25.570193592891766</v>
      </c>
      <c r="AL26">
        <f t="shared" si="23"/>
        <v>-99.456426486746437</v>
      </c>
      <c r="AN26">
        <f t="shared" si="8"/>
        <v>0</v>
      </c>
      <c r="AO26">
        <f t="shared" si="8"/>
        <v>0</v>
      </c>
      <c r="AP26">
        <f t="shared" si="8"/>
        <v>-0.70281798404513751</v>
      </c>
      <c r="AQ26">
        <f t="shared" si="8"/>
        <v>-8.5848974713402004</v>
      </c>
      <c r="AR26">
        <f t="shared" si="8"/>
        <v>-9.2877154553853387</v>
      </c>
      <c r="AS26">
        <f t="shared" si="8"/>
        <v>6.2256746733846853E-2</v>
      </c>
      <c r="AT26">
        <f t="shared" si="8"/>
        <v>1.8867723130737177</v>
      </c>
      <c r="AU26">
        <f t="shared" si="8"/>
        <v>-7.3386863955777732</v>
      </c>
      <c r="AW26">
        <v>23</v>
      </c>
      <c r="AX26">
        <f>IF(Z26&gt;0, (R26*SUMPRODUCT(K26:$K$98, X26:$X$98)-K26*$AZ$3)/Z26, 0)</f>
        <v>478.28232292193428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4.6990000000000001E-3</v>
      </c>
      <c r="Q27" s="4">
        <f t="shared" si="22"/>
        <v>12.5</v>
      </c>
      <c r="R27">
        <f t="shared" si="0"/>
        <v>50000</v>
      </c>
      <c r="S27">
        <f t="shared" si="1"/>
        <v>483.74815057132116</v>
      </c>
      <c r="U27">
        <f t="shared" si="12"/>
        <v>4.6990000000000001E-3</v>
      </c>
      <c r="V27">
        <f t="shared" si="13"/>
        <v>0.01</v>
      </c>
      <c r="W27">
        <f t="shared" si="14"/>
        <v>0.76198667059401293</v>
      </c>
      <c r="X27">
        <f t="shared" si="15"/>
        <v>3.5805753651212669E-3</v>
      </c>
      <c r="Y27">
        <f t="shared" si="16"/>
        <v>7.6198667059401296E-3</v>
      </c>
      <c r="Z27">
        <f t="shared" si="17"/>
        <v>0.75078622852295152</v>
      </c>
      <c r="AB27">
        <f t="shared" si="18"/>
        <v>364.44475484725524</v>
      </c>
      <c r="AC27">
        <f t="shared" si="19"/>
        <v>363.19144952239509</v>
      </c>
      <c r="AE27">
        <f t="shared" si="2"/>
        <v>0</v>
      </c>
      <c r="AF27">
        <f t="shared" si="3"/>
        <v>0</v>
      </c>
      <c r="AG27">
        <f t="shared" si="3"/>
        <v>-9.3848278565368943</v>
      </c>
      <c r="AH27">
        <f t="shared" si="4"/>
        <v>-179.02876825606336</v>
      </c>
      <c r="AI27">
        <f t="shared" si="5"/>
        <v>-188.41359611260026</v>
      </c>
      <c r="AJ27">
        <f t="shared" si="6"/>
        <v>1.2533053248601504</v>
      </c>
      <c r="AK27">
        <f t="shared" si="20"/>
        <v>25.511132839307869</v>
      </c>
      <c r="AL27">
        <f t="shared" si="23"/>
        <v>-161.64915794843225</v>
      </c>
      <c r="AN27">
        <f t="shared" si="8"/>
        <v>0</v>
      </c>
      <c r="AO27">
        <f t="shared" si="8"/>
        <v>0</v>
      </c>
      <c r="AP27">
        <f t="shared" si="8"/>
        <v>-0.61829219865862328</v>
      </c>
      <c r="AQ27">
        <f t="shared" si="8"/>
        <v>-11.794791810814647</v>
      </c>
      <c r="AR27">
        <f t="shared" si="8"/>
        <v>-12.413084009473272</v>
      </c>
      <c r="AS27">
        <f t="shared" si="8"/>
        <v>8.257039092715894E-2</v>
      </c>
      <c r="AT27">
        <f t="shared" si="8"/>
        <v>1.6807270900020967</v>
      </c>
      <c r="AU27">
        <f t="shared" si="8"/>
        <v>-10.649786528544016</v>
      </c>
      <c r="AW27">
        <v>24</v>
      </c>
      <c r="AX27">
        <f>IF(Z27&gt;0, (R27*SUMPRODUCT(K27:$K$98, X27:$X$98)-K27*$AZ$3)/Z27, 0)</f>
        <v>483.74815057132116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6.5490000000000001E-3</v>
      </c>
      <c r="Q28" s="4">
        <f t="shared" si="22"/>
        <v>12.5</v>
      </c>
      <c r="R28">
        <f t="shared" si="0"/>
        <v>50000</v>
      </c>
      <c r="S28">
        <f t="shared" si="1"/>
        <v>484.77979690938406</v>
      </c>
      <c r="U28">
        <f t="shared" si="12"/>
        <v>6.5490000000000001E-3</v>
      </c>
      <c r="V28">
        <f t="shared" si="13"/>
        <v>0.01</v>
      </c>
      <c r="W28">
        <f t="shared" si="14"/>
        <v>0.75078622852295152</v>
      </c>
      <c r="X28">
        <f t="shared" si="15"/>
        <v>4.9168990105968096E-3</v>
      </c>
      <c r="Y28">
        <f t="shared" si="16"/>
        <v>7.507862285229515E-3</v>
      </c>
      <c r="Z28">
        <f t="shared" si="17"/>
        <v>0.73836146722712526</v>
      </c>
      <c r="AB28">
        <f t="shared" si="18"/>
        <v>363.19144952239509</v>
      </c>
      <c r="AC28">
        <f t="shared" si="19"/>
        <v>357.94272212808062</v>
      </c>
      <c r="AE28">
        <f t="shared" si="2"/>
        <v>0</v>
      </c>
      <c r="AF28">
        <f t="shared" si="3"/>
        <v>0</v>
      </c>
      <c r="AG28">
        <f t="shared" si="3"/>
        <v>-9.2295183403390659</v>
      </c>
      <c r="AH28">
        <f t="shared" si="4"/>
        <v>-245.84495052984047</v>
      </c>
      <c r="AI28">
        <f t="shared" si="5"/>
        <v>-255.07446887017954</v>
      </c>
      <c r="AJ28">
        <f t="shared" si="6"/>
        <v>5.2487273943144714</v>
      </c>
      <c r="AK28">
        <f t="shared" si="20"/>
        <v>25.423401466567658</v>
      </c>
      <c r="AL28">
        <f t="shared" si="23"/>
        <v>-224.4023400092974</v>
      </c>
      <c r="AN28">
        <f t="shared" si="8"/>
        <v>0</v>
      </c>
      <c r="AO28">
        <f t="shared" si="8"/>
        <v>0</v>
      </c>
      <c r="AP28">
        <f t="shared" si="8"/>
        <v>-0.54291078666341219</v>
      </c>
      <c r="AQ28">
        <f t="shared" si="8"/>
        <v>-14.461412889340441</v>
      </c>
      <c r="AR28">
        <f t="shared" si="8"/>
        <v>-15.004323676003853</v>
      </c>
      <c r="AS28">
        <f t="shared" si="8"/>
        <v>0.30874750052497169</v>
      </c>
      <c r="AT28">
        <f t="shared" si="8"/>
        <v>1.4954885380689245</v>
      </c>
      <c r="AU28">
        <f t="shared" si="8"/>
        <v>-13.200087637409956</v>
      </c>
      <c r="AW28">
        <v>25</v>
      </c>
      <c r="AX28">
        <f>IF(Z28&gt;0, (R28*SUMPRODUCT(K28:$K$98, X28:$X$98)-K28*$AZ$3)/Z28, 0)</f>
        <v>484.77979690938406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8.5349999999999992E-3</v>
      </c>
      <c r="Q29" s="4">
        <f t="shared" si="22"/>
        <v>12.5</v>
      </c>
      <c r="R29">
        <f t="shared" si="0"/>
        <v>50000</v>
      </c>
      <c r="S29">
        <f t="shared" si="1"/>
        <v>482.04444437395205</v>
      </c>
      <c r="U29">
        <f t="shared" si="12"/>
        <v>8.5349999999999992E-3</v>
      </c>
      <c r="V29">
        <f t="shared" si="13"/>
        <v>0.01</v>
      </c>
      <c r="W29">
        <f t="shared" si="14"/>
        <v>0.73836146722712526</v>
      </c>
      <c r="X29">
        <f t="shared" si="15"/>
        <v>6.3019151227835133E-3</v>
      </c>
      <c r="Y29">
        <f t="shared" si="16"/>
        <v>7.3836146722712527E-3</v>
      </c>
      <c r="Z29">
        <f t="shared" si="17"/>
        <v>0.72467593743207048</v>
      </c>
      <c r="AB29">
        <f t="shared" si="18"/>
        <v>357.94272212808062</v>
      </c>
      <c r="AC29">
        <f t="shared" si="19"/>
        <v>349.32600961061524</v>
      </c>
      <c r="AE29">
        <f t="shared" si="2"/>
        <v>0</v>
      </c>
      <c r="AF29">
        <f t="shared" si="3"/>
        <v>0</v>
      </c>
      <c r="AG29">
        <f t="shared" si="3"/>
        <v>-9.0584492179008809</v>
      </c>
      <c r="AH29">
        <f t="shared" si="4"/>
        <v>-315.09575613917565</v>
      </c>
      <c r="AI29">
        <f t="shared" si="5"/>
        <v>-324.15420535707653</v>
      </c>
      <c r="AJ29">
        <f t="shared" si="6"/>
        <v>8.6167125174653734</v>
      </c>
      <c r="AK29">
        <f t="shared" si="20"/>
        <v>25.055990548965646</v>
      </c>
      <c r="AL29">
        <f t="shared" si="23"/>
        <v>-290.48150229064549</v>
      </c>
      <c r="AN29">
        <f t="shared" si="8"/>
        <v>0</v>
      </c>
      <c r="AO29">
        <f t="shared" si="8"/>
        <v>0</v>
      </c>
      <c r="AP29">
        <f t="shared" si="8"/>
        <v>-0.47575708502911229</v>
      </c>
      <c r="AQ29">
        <f t="shared" si="8"/>
        <v>-16.549084157757935</v>
      </c>
      <c r="AR29">
        <f t="shared" si="8"/>
        <v>-17.024841242787048</v>
      </c>
      <c r="AS29">
        <f t="shared" si="8"/>
        <v>0.45255671597098829</v>
      </c>
      <c r="AT29">
        <f t="shared" si="8"/>
        <v>1.3159609044930145</v>
      </c>
      <c r="AU29">
        <f t="shared" si="8"/>
        <v>-15.256323622323043</v>
      </c>
      <c r="AW29">
        <v>26</v>
      </c>
      <c r="AX29">
        <f>IF(Z29&gt;0, (R29*SUMPRODUCT(K29:$K$98, X29:$X$98)-K29*$AZ$3)/Z29, 0)</f>
        <v>482.04444437395205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1.0821000000000001E-2</v>
      </c>
      <c r="Q30" s="4">
        <f t="shared" si="22"/>
        <v>12.5</v>
      </c>
      <c r="R30">
        <f t="shared" si="0"/>
        <v>50000</v>
      </c>
      <c r="S30">
        <f t="shared" si="1"/>
        <v>476.32663639822988</v>
      </c>
      <c r="U30">
        <f t="shared" si="12"/>
        <v>1.0821000000000001E-2</v>
      </c>
      <c r="V30">
        <f t="shared" si="13"/>
        <v>0.01</v>
      </c>
      <c r="W30">
        <f t="shared" si="14"/>
        <v>0.72467593743207048</v>
      </c>
      <c r="X30">
        <f t="shared" si="15"/>
        <v>7.8417183189524349E-3</v>
      </c>
      <c r="Y30">
        <f t="shared" si="16"/>
        <v>7.2467593743207048E-3</v>
      </c>
      <c r="Z30">
        <f t="shared" si="17"/>
        <v>0.70958745973879733</v>
      </c>
      <c r="AB30">
        <f t="shared" si="18"/>
        <v>349.32600961061524</v>
      </c>
      <c r="AC30">
        <f t="shared" si="19"/>
        <v>337.9954079277457</v>
      </c>
      <c r="AE30">
        <f t="shared" si="2"/>
        <v>0</v>
      </c>
      <c r="AF30">
        <f t="shared" si="3"/>
        <v>0</v>
      </c>
      <c r="AG30">
        <f t="shared" si="3"/>
        <v>-8.8698432467349662</v>
      </c>
      <c r="AH30">
        <f t="shared" si="4"/>
        <v>-392.08591594762174</v>
      </c>
      <c r="AI30">
        <f t="shared" si="5"/>
        <v>-400.95575919435669</v>
      </c>
      <c r="AJ30">
        <f t="shared" si="6"/>
        <v>11.330601682869542</v>
      </c>
      <c r="AK30">
        <f t="shared" si="20"/>
        <v>24.452820672743069</v>
      </c>
      <c r="AL30">
        <f t="shared" si="23"/>
        <v>-365.17233683874406</v>
      </c>
      <c r="AN30">
        <f t="shared" si="8"/>
        <v>0</v>
      </c>
      <c r="AO30">
        <f t="shared" si="8"/>
        <v>0</v>
      </c>
      <c r="AP30">
        <f t="shared" si="8"/>
        <v>-0.41593870246582237</v>
      </c>
      <c r="AQ30">
        <f t="shared" si="8"/>
        <v>-18.386312203928657</v>
      </c>
      <c r="AR30">
        <f t="shared" si="8"/>
        <v>-18.802250906394477</v>
      </c>
      <c r="AS30">
        <f t="shared" si="8"/>
        <v>0.53133247465953126</v>
      </c>
      <c r="AT30">
        <f t="shared" si="8"/>
        <v>1.1466802985491475</v>
      </c>
      <c r="AU30">
        <f t="shared" si="8"/>
        <v>-17.124238133185798</v>
      </c>
      <c r="AW30">
        <v>27</v>
      </c>
      <c r="AX30">
        <f>IF(Z30&gt;0, (R30*SUMPRODUCT(K30:$K$98, X30:$X$98)-K30*$AZ$3)/Z30, 0)</f>
        <v>476.32663639822988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1.3422999999999999E-2</v>
      </c>
      <c r="Q31" s="4">
        <f t="shared" si="22"/>
        <v>12.5</v>
      </c>
      <c r="R31">
        <f t="shared" si="0"/>
        <v>50000</v>
      </c>
      <c r="S31">
        <f t="shared" si="1"/>
        <v>467.94227155864303</v>
      </c>
      <c r="U31">
        <f t="shared" si="12"/>
        <v>1.3422999999999999E-2</v>
      </c>
      <c r="V31">
        <f t="shared" si="13"/>
        <v>0.01</v>
      </c>
      <c r="W31">
        <f t="shared" si="14"/>
        <v>0.70958745973879733</v>
      </c>
      <c r="X31">
        <f t="shared" si="15"/>
        <v>9.5247924720738755E-3</v>
      </c>
      <c r="Y31">
        <f t="shared" si="16"/>
        <v>7.0958745973879736E-3</v>
      </c>
      <c r="Z31">
        <f t="shared" si="17"/>
        <v>0.69296679266933559</v>
      </c>
      <c r="AB31">
        <f t="shared" si="18"/>
        <v>337.9954079277457</v>
      </c>
      <c r="AC31">
        <f t="shared" si="19"/>
        <v>324.26845507639609</v>
      </c>
      <c r="AE31">
        <f t="shared" si="2"/>
        <v>0</v>
      </c>
      <c r="AF31">
        <f t="shared" si="3"/>
        <v>0</v>
      </c>
      <c r="AG31">
        <f t="shared" si="3"/>
        <v>-8.662084908366694</v>
      </c>
      <c r="AH31">
        <f t="shared" si="4"/>
        <v>-476.23962360369376</v>
      </c>
      <c r="AI31">
        <f t="shared" si="5"/>
        <v>-484.90170851206045</v>
      </c>
      <c r="AJ31">
        <f t="shared" si="6"/>
        <v>13.726952851349608</v>
      </c>
      <c r="AK31">
        <f t="shared" si="20"/>
        <v>23.6596785549422</v>
      </c>
      <c r="AL31">
        <f t="shared" si="23"/>
        <v>-447.51507710576863</v>
      </c>
      <c r="AN31">
        <f t="shared" si="8"/>
        <v>0</v>
      </c>
      <c r="AO31">
        <f t="shared" si="8"/>
        <v>0</v>
      </c>
      <c r="AP31">
        <f t="shared" si="8"/>
        <v>-0.3626751519981834</v>
      </c>
      <c r="AQ31">
        <f t="shared" si="8"/>
        <v>-19.93980429713833</v>
      </c>
      <c r="AR31">
        <f t="shared" si="8"/>
        <v>-20.302479449136516</v>
      </c>
      <c r="AS31">
        <f t="shared" si="8"/>
        <v>0.57473746384389102</v>
      </c>
      <c r="AT31">
        <f t="shared" si="8"/>
        <v>0.99061341546694648</v>
      </c>
      <c r="AU31">
        <f t="shared" si="8"/>
        <v>-18.737128569825678</v>
      </c>
      <c r="AW31">
        <v>28</v>
      </c>
      <c r="AX31">
        <f>IF(Z31&gt;0, (R31*SUMPRODUCT(K31:$K$98, X31:$X$98)-K31*$AZ$3)/Z31, 0)</f>
        <v>467.94227155864303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1.6303999999999999E-2</v>
      </c>
      <c r="Q32" s="4">
        <f t="shared" si="22"/>
        <v>12.5</v>
      </c>
      <c r="R32">
        <f t="shared" si="0"/>
        <v>50000</v>
      </c>
      <c r="S32">
        <f t="shared" si="1"/>
        <v>457.19722104499891</v>
      </c>
      <c r="U32">
        <f t="shared" si="12"/>
        <v>1.6303999999999999E-2</v>
      </c>
      <c r="V32">
        <f t="shared" si="13"/>
        <v>0.01</v>
      </c>
      <c r="W32">
        <f t="shared" si="14"/>
        <v>0.69296679266933559</v>
      </c>
      <c r="X32">
        <f t="shared" si="15"/>
        <v>1.1298130587680847E-2</v>
      </c>
      <c r="Y32">
        <f t="shared" si="16"/>
        <v>6.9296679266933562E-3</v>
      </c>
      <c r="Z32">
        <f t="shared" si="17"/>
        <v>0.67473899415496141</v>
      </c>
      <c r="AB32">
        <f t="shared" si="18"/>
        <v>324.26845507639609</v>
      </c>
      <c r="AC32">
        <f t="shared" si="19"/>
        <v>308.48879305834612</v>
      </c>
      <c r="AE32">
        <f t="shared" si="2"/>
        <v>0</v>
      </c>
      <c r="AF32">
        <f t="shared" si="3"/>
        <v>0</v>
      </c>
      <c r="AG32">
        <f t="shared" si="3"/>
        <v>-8.4342374269370168</v>
      </c>
      <c r="AH32">
        <f t="shared" si="4"/>
        <v>-564.9065293840423</v>
      </c>
      <c r="AI32">
        <f t="shared" si="5"/>
        <v>-573.34076681097929</v>
      </c>
      <c r="AJ32">
        <f t="shared" si="6"/>
        <v>15.779662018049976</v>
      </c>
      <c r="AK32">
        <f t="shared" si="20"/>
        <v>22.698791855347729</v>
      </c>
      <c r="AL32">
        <f t="shared" si="23"/>
        <v>-534.86231293758158</v>
      </c>
      <c r="AN32">
        <f t="shared" si="8"/>
        <v>0</v>
      </c>
      <c r="AO32">
        <f t="shared" si="8"/>
        <v>0</v>
      </c>
      <c r="AP32">
        <f t="shared" si="8"/>
        <v>-0.31529941500002068</v>
      </c>
      <c r="AQ32">
        <f t="shared" si="8"/>
        <v>-21.11805599349422</v>
      </c>
      <c r="AR32">
        <f t="shared" si="8"/>
        <v>-21.43335540849424</v>
      </c>
      <c r="AS32">
        <f t="shared" si="8"/>
        <v>0.5898954406119965</v>
      </c>
      <c r="AT32">
        <f t="shared" si="8"/>
        <v>0.84855517231953048</v>
      </c>
      <c r="AU32">
        <f t="shared" si="8"/>
        <v>-19.994904795562714</v>
      </c>
      <c r="AW32">
        <v>29</v>
      </c>
      <c r="AX32">
        <f>IF(Z32&gt;0, (R32*SUMPRODUCT(K32:$K$98, X32:$X$98)-K32*$AZ$3)/Z32, 0)</f>
        <v>457.19722104499891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1.9576E-2</v>
      </c>
      <c r="Q33" s="4">
        <f t="shared" si="22"/>
        <v>12.5</v>
      </c>
      <c r="R33">
        <f t="shared" si="0"/>
        <v>50000</v>
      </c>
      <c r="S33">
        <f t="shared" si="1"/>
        <v>444.55214658133423</v>
      </c>
      <c r="U33">
        <f t="shared" si="12"/>
        <v>1.9576E-2</v>
      </c>
      <c r="V33">
        <f t="shared" si="13"/>
        <v>0.01</v>
      </c>
      <c r="W33">
        <f t="shared" si="14"/>
        <v>0.67473899415496141</v>
      </c>
      <c r="X33">
        <f t="shared" si="15"/>
        <v>1.3208690549577524E-2</v>
      </c>
      <c r="Y33">
        <f t="shared" si="16"/>
        <v>6.7473899415496147E-3</v>
      </c>
      <c r="Z33">
        <f t="shared" si="17"/>
        <v>0.65478291366383423</v>
      </c>
      <c r="AB33">
        <f t="shared" si="18"/>
        <v>308.48879305834612</v>
      </c>
      <c r="AC33">
        <f t="shared" si="19"/>
        <v>291.08514981403795</v>
      </c>
      <c r="AE33">
        <f t="shared" si="2"/>
        <v>0</v>
      </c>
      <c r="AF33">
        <f t="shared" si="3"/>
        <v>0</v>
      </c>
      <c r="AG33">
        <f t="shared" si="3"/>
        <v>-8.1847864207979271</v>
      </c>
      <c r="AH33">
        <f t="shared" si="4"/>
        <v>-660.43452747887625</v>
      </c>
      <c r="AI33">
        <f t="shared" si="5"/>
        <v>-668.61931389967413</v>
      </c>
      <c r="AJ33">
        <f t="shared" si="6"/>
        <v>17.403643244308171</v>
      </c>
      <c r="AK33">
        <f t="shared" si="20"/>
        <v>21.59421551408423</v>
      </c>
      <c r="AL33">
        <f t="shared" si="23"/>
        <v>-629.62145514128179</v>
      </c>
      <c r="AN33">
        <f t="shared" si="8"/>
        <v>0</v>
      </c>
      <c r="AO33">
        <f t="shared" si="8"/>
        <v>0</v>
      </c>
      <c r="AP33">
        <f t="shared" si="8"/>
        <v>-0.27319117812676791</v>
      </c>
      <c r="AQ33">
        <f t="shared" si="8"/>
        <v>-22.043933385858594</v>
      </c>
      <c r="AR33">
        <f t="shared" si="8"/>
        <v>-22.317124563985359</v>
      </c>
      <c r="AS33">
        <f t="shared" si="8"/>
        <v>0.58089747944174219</v>
      </c>
      <c r="AT33">
        <f t="shared" si="8"/>
        <v>0.72077008167561663</v>
      </c>
      <c r="AU33">
        <f t="shared" si="8"/>
        <v>-21.015457002868004</v>
      </c>
      <c r="AW33">
        <v>30</v>
      </c>
      <c r="AX33">
        <f>IF(Z33&gt;0, (R33*SUMPRODUCT(K33:$K$98, X33:$X$98)-K33*$AZ$3)/Z33, 0)</f>
        <v>444.55214658133423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2.3283000000000002E-2</v>
      </c>
      <c r="Q34" s="4">
        <f t="shared" si="22"/>
        <v>12.5</v>
      </c>
      <c r="R34">
        <f t="shared" si="0"/>
        <v>50000</v>
      </c>
      <c r="S34">
        <f t="shared" si="1"/>
        <v>430.27181100247697</v>
      </c>
      <c r="U34">
        <f t="shared" si="12"/>
        <v>2.3283000000000002E-2</v>
      </c>
      <c r="V34">
        <f t="shared" si="13"/>
        <v>0.01</v>
      </c>
      <c r="W34">
        <f t="shared" si="14"/>
        <v>0.65478291366383423</v>
      </c>
      <c r="X34">
        <f t="shared" si="15"/>
        <v>1.5245310578835054E-2</v>
      </c>
      <c r="Y34">
        <f t="shared" si="16"/>
        <v>6.5478291366383428E-3</v>
      </c>
      <c r="Z34">
        <f t="shared" si="17"/>
        <v>0.63298977394836087</v>
      </c>
      <c r="AB34">
        <f t="shared" si="18"/>
        <v>291.08514981403795</v>
      </c>
      <c r="AC34">
        <f t="shared" si="19"/>
        <v>272.35765638280975</v>
      </c>
      <c r="AE34">
        <f t="shared" si="2"/>
        <v>0</v>
      </c>
      <c r="AF34">
        <f t="shared" si="3"/>
        <v>0</v>
      </c>
      <c r="AG34">
        <f t="shared" si="3"/>
        <v>-7.9123721743545108</v>
      </c>
      <c r="AH34">
        <f t="shared" si="4"/>
        <v>-762.26552894175268</v>
      </c>
      <c r="AI34">
        <f t="shared" si="5"/>
        <v>-770.17790111610714</v>
      </c>
      <c r="AJ34">
        <f t="shared" si="6"/>
        <v>18.727493431228197</v>
      </c>
      <c r="AK34">
        <f t="shared" si="20"/>
        <v>20.37596048698266</v>
      </c>
      <c r="AL34">
        <f t="shared" si="23"/>
        <v>-731.07444719789623</v>
      </c>
      <c r="AN34">
        <f t="shared" si="8"/>
        <v>0</v>
      </c>
      <c r="AO34">
        <f t="shared" si="8"/>
        <v>0</v>
      </c>
      <c r="AP34">
        <f t="shared" si="8"/>
        <v>-0.23580228227247743</v>
      </c>
      <c r="AQ34">
        <f t="shared" si="8"/>
        <v>-22.71682214401978</v>
      </c>
      <c r="AR34">
        <f t="shared" si="8"/>
        <v>-22.952624426292257</v>
      </c>
      <c r="AS34">
        <f t="shared" si="8"/>
        <v>0.5581114734010465</v>
      </c>
      <c r="AT34">
        <f t="shared" si="8"/>
        <v>0.60723862331669176</v>
      </c>
      <c r="AU34">
        <f t="shared" ref="AU34:AU97" si="24">AL34*$K34</f>
        <v>-21.787274329574515</v>
      </c>
      <c r="AW34">
        <v>31</v>
      </c>
      <c r="AX34">
        <f>IF(Z34&gt;0, (R34*SUMPRODUCT(K34:$K$98, X34:$X$98)-K34*$AZ$3)/Z34, 0)</f>
        <v>430.27181100247697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2.7149E-2</v>
      </c>
      <c r="Q35" s="4">
        <f t="shared" si="22"/>
        <v>12.5</v>
      </c>
      <c r="R35">
        <f t="shared" si="0"/>
        <v>50000</v>
      </c>
      <c r="S35">
        <f t="shared" si="1"/>
        <v>414.45836000794412</v>
      </c>
      <c r="U35">
        <f t="shared" si="12"/>
        <v>2.7149E-2</v>
      </c>
      <c r="V35">
        <f t="shared" si="13"/>
        <v>0.01</v>
      </c>
      <c r="W35">
        <f t="shared" si="14"/>
        <v>0.63298977394836087</v>
      </c>
      <c r="X35">
        <f t="shared" si="15"/>
        <v>1.7185039372924048E-2</v>
      </c>
      <c r="Y35">
        <f t="shared" si="16"/>
        <v>6.329897739483609E-3</v>
      </c>
      <c r="Z35">
        <f t="shared" si="17"/>
        <v>0.60947483683595327</v>
      </c>
      <c r="AB35">
        <f t="shared" si="18"/>
        <v>272.35765638280975</v>
      </c>
      <c r="AC35">
        <f t="shared" si="19"/>
        <v>252.60194134113851</v>
      </c>
      <c r="AE35">
        <f t="shared" si="2"/>
        <v>0</v>
      </c>
      <c r="AF35">
        <f t="shared" ref="AF35:AG66" si="25">-$Z35*P35</f>
        <v>0</v>
      </c>
      <c r="AG35">
        <f t="shared" si="25"/>
        <v>-7.6184354604494162</v>
      </c>
      <c r="AH35">
        <f t="shared" si="4"/>
        <v>-859.25196864620239</v>
      </c>
      <c r="AI35">
        <f t="shared" ref="AI35:AI66" si="26">SUM(AE35:AH35)</f>
        <v>-866.87040410665179</v>
      </c>
      <c r="AJ35">
        <f t="shared" si="6"/>
        <v>19.755715041671237</v>
      </c>
      <c r="AK35">
        <f t="shared" si="20"/>
        <v>19.065035946796684</v>
      </c>
      <c r="AL35">
        <f t="shared" si="23"/>
        <v>-828.04965311818387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-22.863557719341031</v>
      </c>
      <c r="AR35">
        <f t="shared" si="27"/>
        <v>-23.066274204419905</v>
      </c>
      <c r="AS35">
        <f t="shared" si="27"/>
        <v>0.52567343180343196</v>
      </c>
      <c r="AT35">
        <f t="shared" si="27"/>
        <v>0.50729537515948064</v>
      </c>
      <c r="AU35">
        <f t="shared" si="24"/>
        <v>-22.033305397456992</v>
      </c>
      <c r="AW35">
        <v>32</v>
      </c>
      <c r="AX35">
        <f>IF(Z35&gt;0, (R35*SUMPRODUCT(K35:$K$98, X35:$X$98)-K35*$AZ$3)/Z35, 0)</f>
        <v>414.45836000794412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3.1286000000000001E-2</v>
      </c>
      <c r="Q36" s="4">
        <f t="shared" si="22"/>
        <v>12.5</v>
      </c>
      <c r="R36">
        <f t="shared" si="0"/>
        <v>50000</v>
      </c>
      <c r="S36">
        <f t="shared" si="1"/>
        <v>397.70226504827076</v>
      </c>
      <c r="U36">
        <f t="shared" si="12"/>
        <v>3.1286000000000001E-2</v>
      </c>
      <c r="V36">
        <f t="shared" si="13"/>
        <v>0.01</v>
      </c>
      <c r="W36">
        <f t="shared" si="14"/>
        <v>0.60947483683595327</v>
      </c>
      <c r="X36">
        <f t="shared" si="15"/>
        <v>1.9068029745249637E-2</v>
      </c>
      <c r="Y36">
        <f t="shared" si="16"/>
        <v>6.0947483683595326E-3</v>
      </c>
      <c r="Z36">
        <f t="shared" si="17"/>
        <v>0.58431205872234404</v>
      </c>
      <c r="AB36">
        <f t="shared" si="18"/>
        <v>252.60194134113851</v>
      </c>
      <c r="AC36">
        <f t="shared" si="19"/>
        <v>232.38222924889442</v>
      </c>
      <c r="AE36">
        <f t="shared" si="2"/>
        <v>0</v>
      </c>
      <c r="AF36">
        <f t="shared" si="25"/>
        <v>0</v>
      </c>
      <c r="AG36">
        <f t="shared" si="25"/>
        <v>-7.3039007340293001</v>
      </c>
      <c r="AH36">
        <f t="shared" si="4"/>
        <v>-953.40148726248185</v>
      </c>
      <c r="AI36">
        <f t="shared" si="26"/>
        <v>-960.70538799651115</v>
      </c>
      <c r="AJ36">
        <f t="shared" si="6"/>
        <v>20.219712092244094</v>
      </c>
      <c r="AK36">
        <f t="shared" si="20"/>
        <v>17.682135893879696</v>
      </c>
      <c r="AL36">
        <f t="shared" si="23"/>
        <v>-922.80354001038734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-22.650671257777162</v>
      </c>
      <c r="AR36">
        <f t="shared" si="27"/>
        <v>-22.824195483023505</v>
      </c>
      <c r="AS36">
        <f t="shared" si="27"/>
        <v>0.48037480290004303</v>
      </c>
      <c r="AT36">
        <f t="shared" si="27"/>
        <v>0.4200877097618218</v>
      </c>
      <c r="AU36">
        <f t="shared" si="24"/>
        <v>-21.923732970361641</v>
      </c>
      <c r="AW36">
        <v>33</v>
      </c>
      <c r="AX36">
        <f>IF(Z36&gt;0, (R36*SUMPRODUCT(K36:$K$98, X36:$X$98)-K36*$AZ$3)/Z36, 0)</f>
        <v>397.70226504827076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3.5844000000000001E-2</v>
      </c>
      <c r="Q37" s="4">
        <f t="shared" si="22"/>
        <v>12.5</v>
      </c>
      <c r="R37">
        <f t="shared" si="0"/>
        <v>50000</v>
      </c>
      <c r="S37">
        <f t="shared" si="1"/>
        <v>380.41736057903051</v>
      </c>
      <c r="U37">
        <f t="shared" si="12"/>
        <v>3.5844000000000001E-2</v>
      </c>
      <c r="V37">
        <f t="shared" si="13"/>
        <v>0.01</v>
      </c>
      <c r="W37">
        <f t="shared" si="14"/>
        <v>0.58431205872234404</v>
      </c>
      <c r="X37">
        <f t="shared" si="15"/>
        <v>2.0944081432843702E-2</v>
      </c>
      <c r="Y37">
        <f t="shared" si="16"/>
        <v>5.8431205872234403E-3</v>
      </c>
      <c r="Z37">
        <f t="shared" si="17"/>
        <v>0.55752485670227692</v>
      </c>
      <c r="AB37">
        <f t="shared" si="18"/>
        <v>232.38222924889442</v>
      </c>
      <c r="AC37">
        <f t="shared" si="19"/>
        <v>212.0921344438824</v>
      </c>
      <c r="AE37">
        <f t="shared" si="2"/>
        <v>0</v>
      </c>
      <c r="AF37">
        <f t="shared" si="25"/>
        <v>0</v>
      </c>
      <c r="AG37">
        <f t="shared" si="25"/>
        <v>-6.9690607087784615</v>
      </c>
      <c r="AH37">
        <f t="shared" si="4"/>
        <v>-1047.204071642185</v>
      </c>
      <c r="AI37">
        <f t="shared" si="26"/>
        <v>-1054.1731323509634</v>
      </c>
      <c r="AJ37">
        <f t="shared" si="6"/>
        <v>20.290094805012018</v>
      </c>
      <c r="AK37">
        <f t="shared" si="20"/>
        <v>16.266756047422611</v>
      </c>
      <c r="AL37">
        <f t="shared" si="23"/>
        <v>-1017.6162814985289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-22.213579749035645</v>
      </c>
      <c r="AR37">
        <f t="shared" si="27"/>
        <v>-22.361409374628639</v>
      </c>
      <c r="AS37">
        <f t="shared" si="27"/>
        <v>0.43039905140918089</v>
      </c>
      <c r="AT37">
        <f t="shared" si="27"/>
        <v>0.34505488710608817</v>
      </c>
      <c r="AU37">
        <f t="shared" si="24"/>
        <v>-21.58595543611337</v>
      </c>
      <c r="AW37">
        <v>34</v>
      </c>
      <c r="AX37">
        <f>IF(Z37&gt;0, (R37*SUMPRODUCT(K37:$K$98, X37:$X$98)-K37*$AZ$3)/Z37, 0)</f>
        <v>380.41736057903051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4.1295999999999999E-2</v>
      </c>
      <c r="Q38" s="4">
        <f t="shared" si="22"/>
        <v>12.5</v>
      </c>
      <c r="R38">
        <f t="shared" si="0"/>
        <v>50000</v>
      </c>
      <c r="S38">
        <f t="shared" si="1"/>
        <v>362.97362932355384</v>
      </c>
      <c r="U38">
        <f t="shared" si="12"/>
        <v>4.1295999999999999E-2</v>
      </c>
      <c r="V38">
        <f t="shared" si="13"/>
        <v>0.01</v>
      </c>
      <c r="W38">
        <f t="shared" si="14"/>
        <v>0.55752485670227692</v>
      </c>
      <c r="X38">
        <f t="shared" si="15"/>
        <v>2.3023546482377227E-2</v>
      </c>
      <c r="Y38">
        <f t="shared" si="16"/>
        <v>5.5752485670227695E-3</v>
      </c>
      <c r="Z38">
        <f t="shared" si="17"/>
        <v>0.52892606165287692</v>
      </c>
      <c r="AB38">
        <f t="shared" si="18"/>
        <v>212.0921344438824</v>
      </c>
      <c r="AC38">
        <f t="shared" si="19"/>
        <v>191.98621224195853</v>
      </c>
      <c r="AE38">
        <f t="shared" si="2"/>
        <v>0</v>
      </c>
      <c r="AF38">
        <f t="shared" si="25"/>
        <v>0</v>
      </c>
      <c r="AG38">
        <f t="shared" si="25"/>
        <v>-6.6115757706609619</v>
      </c>
      <c r="AH38">
        <f t="shared" si="4"/>
        <v>-1151.1773241188614</v>
      </c>
      <c r="AI38">
        <f t="shared" si="26"/>
        <v>-1157.7888998895223</v>
      </c>
      <c r="AJ38">
        <f t="shared" si="6"/>
        <v>20.105922201923875</v>
      </c>
      <c r="AK38">
        <f t="shared" si="20"/>
        <v>14.84644941107177</v>
      </c>
      <c r="AL38">
        <f t="shared" si="23"/>
        <v>-1122.8365282765267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-21.802757923172173</v>
      </c>
      <c r="AR38">
        <f t="shared" si="27"/>
        <v>-21.927978063456614</v>
      </c>
      <c r="AS38">
        <f t="shared" si="27"/>
        <v>0.38079672471503356</v>
      </c>
      <c r="AT38">
        <f t="shared" si="27"/>
        <v>0.28118477991736213</v>
      </c>
      <c r="AU38">
        <f t="shared" si="24"/>
        <v>-21.265996558824217</v>
      </c>
      <c r="AW38">
        <v>35</v>
      </c>
      <c r="AX38">
        <f>IF(Z38&gt;0, (R38*SUMPRODUCT(K38:$K$98, X38:$X$98)-K38*$AZ$3)/Z38, 0)</f>
        <v>362.97362932355384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4.7109999999999999E-2</v>
      </c>
      <c r="Q39" s="4">
        <f t="shared" si="22"/>
        <v>12.5</v>
      </c>
      <c r="R39">
        <f t="shared" si="0"/>
        <v>50000</v>
      </c>
      <c r="S39">
        <f t="shared" si="1"/>
        <v>345.01444478606413</v>
      </c>
      <c r="U39">
        <f t="shared" si="12"/>
        <v>4.7109999999999999E-2</v>
      </c>
      <c r="V39">
        <f t="shared" si="13"/>
        <v>0.01</v>
      </c>
      <c r="W39">
        <f t="shared" si="14"/>
        <v>0.52892606165287692</v>
      </c>
      <c r="X39">
        <f t="shared" si="15"/>
        <v>2.4917706764467033E-2</v>
      </c>
      <c r="Y39">
        <f t="shared" si="16"/>
        <v>5.2892606165287695E-3</v>
      </c>
      <c r="Z39">
        <f t="shared" si="17"/>
        <v>0.4987190942718811</v>
      </c>
      <c r="AB39">
        <f t="shared" si="18"/>
        <v>191.98621224195853</v>
      </c>
      <c r="AC39">
        <f t="shared" si="19"/>
        <v>172.06529141442184</v>
      </c>
      <c r="AE39">
        <f t="shared" si="2"/>
        <v>0</v>
      </c>
      <c r="AF39">
        <f t="shared" si="25"/>
        <v>0</v>
      </c>
      <c r="AG39">
        <f t="shared" si="25"/>
        <v>-6.2339886783985134</v>
      </c>
      <c r="AH39">
        <f t="shared" si="4"/>
        <v>-1245.8853382233517</v>
      </c>
      <c r="AI39">
        <f t="shared" si="26"/>
        <v>-1252.1193269017501</v>
      </c>
      <c r="AJ39">
        <f t="shared" si="6"/>
        <v>19.92092082753669</v>
      </c>
      <c r="AK39">
        <f t="shared" si="20"/>
        <v>13.439034856937099</v>
      </c>
      <c r="AL39">
        <f t="shared" si="23"/>
        <v>-1218.7593712172763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-21.068288602857226</v>
      </c>
      <c r="AR39">
        <f t="shared" si="27"/>
        <v>-21.173707190422224</v>
      </c>
      <c r="AS39">
        <f t="shared" si="27"/>
        <v>0.33686864782252718</v>
      </c>
      <c r="AT39">
        <f t="shared" si="27"/>
        <v>0.2272580439172408</v>
      </c>
      <c r="AU39">
        <f t="shared" si="24"/>
        <v>-20.609580498682455</v>
      </c>
      <c r="AW39">
        <v>36</v>
      </c>
      <c r="AX39">
        <f>IF(Z39&gt;0, (R39*SUMPRODUCT(K39:$K$98, X39:$X$98)-K39*$AZ$3)/Z39, 0)</f>
        <v>345.01444478606413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5.2900999999999997E-2</v>
      </c>
      <c r="Q40" s="4">
        <f t="shared" si="22"/>
        <v>12.5</v>
      </c>
      <c r="R40">
        <f t="shared" si="0"/>
        <v>50000</v>
      </c>
      <c r="S40">
        <f t="shared" si="1"/>
        <v>326.68768041962443</v>
      </c>
      <c r="U40">
        <f t="shared" si="12"/>
        <v>5.2900999999999997E-2</v>
      </c>
      <c r="V40">
        <f t="shared" si="13"/>
        <v>0.01</v>
      </c>
      <c r="W40">
        <f t="shared" si="14"/>
        <v>0.4987190942718811</v>
      </c>
      <c r="X40">
        <f t="shared" si="15"/>
        <v>2.6382738806076781E-2</v>
      </c>
      <c r="Y40">
        <f t="shared" si="16"/>
        <v>4.9871909427188109E-3</v>
      </c>
      <c r="Z40">
        <f t="shared" si="17"/>
        <v>0.4673491645230855</v>
      </c>
      <c r="AB40">
        <f t="shared" si="18"/>
        <v>172.06529141442184</v>
      </c>
      <c r="AC40">
        <f t="shared" si="19"/>
        <v>152.67721450409624</v>
      </c>
      <c r="AE40">
        <f t="shared" si="2"/>
        <v>0</v>
      </c>
      <c r="AF40">
        <f t="shared" si="25"/>
        <v>0</v>
      </c>
      <c r="AG40">
        <f t="shared" si="25"/>
        <v>-5.8418645565385692</v>
      </c>
      <c r="AH40">
        <f t="shared" si="4"/>
        <v>-1319.1369403038391</v>
      </c>
      <c r="AI40">
        <f t="shared" si="26"/>
        <v>-1324.9788048603777</v>
      </c>
      <c r="AJ40">
        <f t="shared" si="6"/>
        <v>19.388076910325594</v>
      </c>
      <c r="AK40">
        <f t="shared" si="20"/>
        <v>12.04457039900953</v>
      </c>
      <c r="AL40">
        <f t="shared" si="23"/>
        <v>-1293.5461575510426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-19.91695964562825</v>
      </c>
      <c r="AR40">
        <f t="shared" si="27"/>
        <v>-20.005162907225188</v>
      </c>
      <c r="AS40">
        <f t="shared" si="27"/>
        <v>0.29273044642381763</v>
      </c>
      <c r="AT40">
        <f t="shared" si="27"/>
        <v>0.18185467729434276</v>
      </c>
      <c r="AU40">
        <f t="shared" si="24"/>
        <v>-19.530577783507027</v>
      </c>
      <c r="AW40">
        <v>37</v>
      </c>
      <c r="AX40">
        <f>IF(Z40&gt;0, (R40*SUMPRODUCT(K40:$K$98, X40:$X$98)-K40*$AZ$3)/Z40, 0)</f>
        <v>326.68768041962443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5.9271999999999998E-2</v>
      </c>
      <c r="Q41" s="4">
        <f t="shared" si="22"/>
        <v>12.5</v>
      </c>
      <c r="R41">
        <f t="shared" si="0"/>
        <v>50000</v>
      </c>
      <c r="S41">
        <f t="shared" si="1"/>
        <v>308.6624709824776</v>
      </c>
      <c r="U41">
        <f t="shared" si="12"/>
        <v>5.9271999999999998E-2</v>
      </c>
      <c r="V41">
        <f t="shared" si="13"/>
        <v>0.01</v>
      </c>
      <c r="W41">
        <f t="shared" si="14"/>
        <v>0.4673491645230855</v>
      </c>
      <c r="X41">
        <f t="shared" si="15"/>
        <v>2.7700719679612323E-2</v>
      </c>
      <c r="Y41">
        <f t="shared" si="16"/>
        <v>4.673491645230855E-3</v>
      </c>
      <c r="Z41">
        <f t="shared" si="17"/>
        <v>0.43497495319824236</v>
      </c>
      <c r="AB41">
        <f t="shared" si="18"/>
        <v>152.67721450409624</v>
      </c>
      <c r="AC41">
        <f t="shared" si="19"/>
        <v>134.26044386965702</v>
      </c>
      <c r="AE41">
        <f t="shared" si="2"/>
        <v>0</v>
      </c>
      <c r="AF41">
        <f t="shared" si="25"/>
        <v>0</v>
      </c>
      <c r="AG41">
        <f t="shared" si="25"/>
        <v>-5.4371869149780299</v>
      </c>
      <c r="AH41">
        <f t="shared" si="4"/>
        <v>-1385.0359839806163</v>
      </c>
      <c r="AI41">
        <f t="shared" si="26"/>
        <v>-1390.4731708955942</v>
      </c>
      <c r="AJ41">
        <f t="shared" si="6"/>
        <v>18.416770634439217</v>
      </c>
      <c r="AK41">
        <f t="shared" si="20"/>
        <v>10.687405015286737</v>
      </c>
      <c r="AL41">
        <f t="shared" si="23"/>
        <v>-1361.3689952458683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-18.671370433477652</v>
      </c>
      <c r="AR41">
        <f t="shared" si="27"/>
        <v>-18.744667973888003</v>
      </c>
      <c r="AS41">
        <f t="shared" si="27"/>
        <v>0.24827250026799325</v>
      </c>
      <c r="AT41">
        <f t="shared" si="27"/>
        <v>0.144074594682746</v>
      </c>
      <c r="AU41">
        <f t="shared" si="24"/>
        <v>-18.352320878937263</v>
      </c>
      <c r="AW41">
        <v>38</v>
      </c>
      <c r="AX41">
        <f>IF(Z41&gt;0, (R41*SUMPRODUCT(K41:$K$98, X41:$X$98)-K41*$AZ$3)/Z41, 0)</f>
        <v>308.6624709824776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6.6047999999999996E-2</v>
      </c>
      <c r="Q42" s="4">
        <f t="shared" si="22"/>
        <v>12.5</v>
      </c>
      <c r="R42">
        <f t="shared" si="0"/>
        <v>50000</v>
      </c>
      <c r="S42">
        <f t="shared" si="1"/>
        <v>290.94226945173068</v>
      </c>
      <c r="U42">
        <f t="shared" si="12"/>
        <v>6.6047999999999996E-2</v>
      </c>
      <c r="V42">
        <f t="shared" si="13"/>
        <v>0.01</v>
      </c>
      <c r="W42">
        <f t="shared" si="14"/>
        <v>0.43497495319824236</v>
      </c>
      <c r="X42">
        <f t="shared" si="15"/>
        <v>2.872922570883751E-2</v>
      </c>
      <c r="Y42">
        <f t="shared" si="16"/>
        <v>4.3497495319824234E-3</v>
      </c>
      <c r="Z42">
        <f t="shared" si="17"/>
        <v>0.40189597795742243</v>
      </c>
      <c r="AB42">
        <f t="shared" si="18"/>
        <v>134.26044386965702</v>
      </c>
      <c r="AC42">
        <f t="shared" si="19"/>
        <v>116.92852791045522</v>
      </c>
      <c r="AE42">
        <f t="shared" si="2"/>
        <v>0</v>
      </c>
      <c r="AF42">
        <f t="shared" si="25"/>
        <v>0</v>
      </c>
      <c r="AG42">
        <f t="shared" si="25"/>
        <v>-5.0236997244677806</v>
      </c>
      <c r="AH42">
        <f t="shared" si="4"/>
        <v>-1436.4612854418756</v>
      </c>
      <c r="AI42">
        <f t="shared" si="26"/>
        <v>-1441.4849851663434</v>
      </c>
      <c r="AJ42">
        <f t="shared" si="6"/>
        <v>17.331915959201808</v>
      </c>
      <c r="AK42">
        <f t="shared" si="20"/>
        <v>9.3982310708759922</v>
      </c>
      <c r="AL42">
        <f t="shared" si="23"/>
        <v>-1414.7548381362658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-17.289842675082141</v>
      </c>
      <c r="AR42">
        <f t="shared" si="27"/>
        <v>-17.350310004597521</v>
      </c>
      <c r="AS42">
        <f t="shared" si="27"/>
        <v>0.20861411527715704</v>
      </c>
      <c r="AT42">
        <f t="shared" si="27"/>
        <v>0.1131209996999879</v>
      </c>
      <c r="AU42">
        <f t="shared" si="24"/>
        <v>-17.02857488962038</v>
      </c>
      <c r="AW42">
        <v>39</v>
      </c>
      <c r="AX42">
        <f>IF(Z42&gt;0, (R42*SUMPRODUCT(K42:$K$98, X42:$X$98)-K42*$AZ$3)/Z42, 0)</f>
        <v>290.94226945173068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7.3592000000000005E-2</v>
      </c>
      <c r="Q43" s="4">
        <f t="shared" si="22"/>
        <v>12.5</v>
      </c>
      <c r="R43">
        <f t="shared" si="0"/>
        <v>50000</v>
      </c>
      <c r="S43">
        <f t="shared" si="1"/>
        <v>273.78343196503886</v>
      </c>
      <c r="U43">
        <f t="shared" si="12"/>
        <v>7.3592000000000005E-2</v>
      </c>
      <c r="V43">
        <f t="shared" si="13"/>
        <v>0.01</v>
      </c>
      <c r="W43">
        <f t="shared" si="14"/>
        <v>0.40189597795742243</v>
      </c>
      <c r="X43">
        <f t="shared" si="15"/>
        <v>2.9576328809842633E-2</v>
      </c>
      <c r="Y43">
        <f t="shared" si="16"/>
        <v>4.0189597795742245E-3</v>
      </c>
      <c r="Z43">
        <f t="shared" si="17"/>
        <v>0.36830068936800558</v>
      </c>
      <c r="AB43">
        <f t="shared" si="18"/>
        <v>116.92852791045522</v>
      </c>
      <c r="AC43">
        <f t="shared" si="19"/>
        <v>100.83462673026227</v>
      </c>
      <c r="AE43">
        <f t="shared" si="2"/>
        <v>0</v>
      </c>
      <c r="AF43">
        <f t="shared" si="25"/>
        <v>0</v>
      </c>
      <c r="AG43">
        <f t="shared" si="25"/>
        <v>-4.6037586171000697</v>
      </c>
      <c r="AH43">
        <f t="shared" si="4"/>
        <v>-1478.8164404921317</v>
      </c>
      <c r="AI43">
        <f t="shared" si="26"/>
        <v>-1483.4201991092318</v>
      </c>
      <c r="AJ43">
        <f t="shared" si="6"/>
        <v>16.093901180192944</v>
      </c>
      <c r="AK43">
        <f t="shared" si="20"/>
        <v>8.1849969537318668</v>
      </c>
      <c r="AL43">
        <f t="shared" si="23"/>
        <v>-1459.1413009753071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-15.892541834628236</v>
      </c>
      <c r="AR43">
        <f t="shared" si="27"/>
        <v>-15.94201749936621</v>
      </c>
      <c r="AS43">
        <f t="shared" si="27"/>
        <v>0.17295790794932672</v>
      </c>
      <c r="AT43">
        <f t="shared" si="27"/>
        <v>8.7962510384452602E-2</v>
      </c>
      <c r="AU43">
        <f t="shared" si="24"/>
        <v>-15.681097081032433</v>
      </c>
      <c r="AW43">
        <v>40</v>
      </c>
      <c r="AX43">
        <f>IF(Z43&gt;0, (R43*SUMPRODUCT(K43:$K$98, X43:$X$98)-K43*$AZ$3)/Z43, 0)</f>
        <v>273.78343196503886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8.2293000000000005E-2</v>
      </c>
      <c r="Q44" s="4">
        <f t="shared" si="22"/>
        <v>12.5</v>
      </c>
      <c r="R44">
        <f t="shared" si="0"/>
        <v>50000</v>
      </c>
      <c r="S44">
        <f t="shared" si="1"/>
        <v>257.2765331246037</v>
      </c>
      <c r="U44">
        <f t="shared" si="12"/>
        <v>8.2293000000000005E-2</v>
      </c>
      <c r="V44">
        <f t="shared" si="13"/>
        <v>0.01</v>
      </c>
      <c r="W44">
        <f t="shared" si="14"/>
        <v>0.36830068936800558</v>
      </c>
      <c r="X44">
        <f t="shared" si="15"/>
        <v>3.0308568630161285E-2</v>
      </c>
      <c r="Y44">
        <f t="shared" si="16"/>
        <v>3.6830068936800561E-3</v>
      </c>
      <c r="Z44">
        <f t="shared" si="17"/>
        <v>0.33430911384416423</v>
      </c>
      <c r="AB44">
        <f t="shared" si="18"/>
        <v>100.83462673026227</v>
      </c>
      <c r="AC44">
        <f t="shared" si="19"/>
        <v>86.009889801785022</v>
      </c>
      <c r="AE44">
        <f t="shared" si="2"/>
        <v>0</v>
      </c>
      <c r="AF44">
        <f t="shared" si="25"/>
        <v>0</v>
      </c>
      <c r="AG44">
        <f t="shared" si="25"/>
        <v>-4.1788639230520532</v>
      </c>
      <c r="AH44">
        <f t="shared" si="4"/>
        <v>-1515.4284315080643</v>
      </c>
      <c r="AI44">
        <f t="shared" si="26"/>
        <v>-1519.6072954311162</v>
      </c>
      <c r="AJ44">
        <f t="shared" si="6"/>
        <v>14.82473692847725</v>
      </c>
      <c r="AK44">
        <f t="shared" si="20"/>
        <v>7.05842387111836</v>
      </c>
      <c r="AL44">
        <f t="shared" si="23"/>
        <v>-1497.7241346315207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-14.541074565293258</v>
      </c>
      <c r="AR44">
        <f t="shared" si="27"/>
        <v>-14.581172250304249</v>
      </c>
      <c r="AS44">
        <f t="shared" si="27"/>
        <v>0.14224862131781715</v>
      </c>
      <c r="AT44">
        <f t="shared" si="27"/>
        <v>6.7728086453571187E-2</v>
      </c>
      <c r="AU44">
        <f t="shared" si="24"/>
        <v>-14.371195542532861</v>
      </c>
      <c r="AW44">
        <v>41</v>
      </c>
      <c r="AX44">
        <f>IF(Z44&gt;0, (R44*SUMPRODUCT(K44:$K$98, X44:$X$98)-K44*$AZ$3)/Z44, 0)</f>
        <v>257.2765331246037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9.1596999999999998E-2</v>
      </c>
      <c r="Q45" s="4">
        <f t="shared" si="22"/>
        <v>12.5</v>
      </c>
      <c r="R45">
        <f t="shared" si="0"/>
        <v>50000</v>
      </c>
      <c r="S45">
        <f t="shared" si="1"/>
        <v>241.13062864427596</v>
      </c>
      <c r="U45">
        <f t="shared" si="12"/>
        <v>9.1596999999999998E-2</v>
      </c>
      <c r="V45">
        <f t="shared" si="13"/>
        <v>0.01</v>
      </c>
      <c r="W45">
        <f t="shared" si="14"/>
        <v>0.33430911384416423</v>
      </c>
      <c r="X45">
        <f t="shared" si="15"/>
        <v>3.0621711900783909E-2</v>
      </c>
      <c r="Y45">
        <f t="shared" si="16"/>
        <v>3.3430911384416426E-3</v>
      </c>
      <c r="Z45">
        <f t="shared" si="17"/>
        <v>0.30034431080493867</v>
      </c>
      <c r="AB45">
        <f t="shared" si="18"/>
        <v>86.009889801785022</v>
      </c>
      <c r="AC45">
        <f t="shared" si="19"/>
        <v>72.422212474126667</v>
      </c>
      <c r="AE45">
        <f t="shared" si="2"/>
        <v>0</v>
      </c>
      <c r="AF45">
        <f t="shared" si="25"/>
        <v>0</v>
      </c>
      <c r="AG45">
        <f t="shared" si="25"/>
        <v>-3.7543038850617334</v>
      </c>
      <c r="AH45">
        <f t="shared" si="4"/>
        <v>-1531.0855950391954</v>
      </c>
      <c r="AI45">
        <f t="shared" si="26"/>
        <v>-1534.8398989242571</v>
      </c>
      <c r="AJ45">
        <f t="shared" si="6"/>
        <v>13.587677327658355</v>
      </c>
      <c r="AK45">
        <f t="shared" si="20"/>
        <v>6.0206922861249517</v>
      </c>
      <c r="AL45">
        <f t="shared" si="23"/>
        <v>-1515.2315293104737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-13.117241621256932</v>
      </c>
      <c r="AR45">
        <f t="shared" si="27"/>
        <v>-13.149405800280977</v>
      </c>
      <c r="AS45">
        <f t="shared" si="27"/>
        <v>0.11640945950772048</v>
      </c>
      <c r="AT45">
        <f t="shared" si="27"/>
        <v>5.1580966929753544E-2</v>
      </c>
      <c r="AU45">
        <f t="shared" si="24"/>
        <v>-12.981415373843502</v>
      </c>
      <c r="AW45">
        <v>42</v>
      </c>
      <c r="AX45">
        <f>IF(Z45&gt;0, (R45*SUMPRODUCT(K45:$K$98, X45:$X$98)-K45*$AZ$3)/Z45, 0)</f>
        <v>241.13062864427596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0.10148</v>
      </c>
      <c r="Q46" s="4">
        <f t="shared" si="22"/>
        <v>12.5</v>
      </c>
      <c r="R46">
        <f t="shared" si="0"/>
        <v>50000</v>
      </c>
      <c r="S46">
        <f t="shared" si="1"/>
        <v>225.4207599207887</v>
      </c>
      <c r="U46">
        <f t="shared" si="12"/>
        <v>0.10148</v>
      </c>
      <c r="V46">
        <f t="shared" si="13"/>
        <v>0.01</v>
      </c>
      <c r="W46">
        <f t="shared" si="14"/>
        <v>0.30034431080493867</v>
      </c>
      <c r="X46">
        <f t="shared" si="15"/>
        <v>3.0478940660485176E-2</v>
      </c>
      <c r="Y46">
        <f t="shared" si="16"/>
        <v>3.0034431080493869E-3</v>
      </c>
      <c r="Z46">
        <f t="shared" si="17"/>
        <v>0.2668619270364041</v>
      </c>
      <c r="AB46">
        <f t="shared" si="18"/>
        <v>72.422212474126667</v>
      </c>
      <c r="AC46">
        <f t="shared" si="19"/>
        <v>60.156218386472283</v>
      </c>
      <c r="AE46">
        <f t="shared" si="2"/>
        <v>0</v>
      </c>
      <c r="AF46">
        <f t="shared" si="25"/>
        <v>0</v>
      </c>
      <c r="AG46">
        <f t="shared" si="25"/>
        <v>-3.335774087955051</v>
      </c>
      <c r="AH46">
        <f t="shared" si="4"/>
        <v>-1523.9470330242589</v>
      </c>
      <c r="AI46">
        <f t="shared" si="26"/>
        <v>-1527.282807112214</v>
      </c>
      <c r="AJ46">
        <f t="shared" si="6"/>
        <v>12.265994087654384</v>
      </c>
      <c r="AK46">
        <f t="shared" si="20"/>
        <v>5.0695548731888671</v>
      </c>
      <c r="AL46">
        <f t="shared" si="23"/>
        <v>-1509.9472581513705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-11.657217454857742</v>
      </c>
      <c r="AR46">
        <f t="shared" si="27"/>
        <v>-11.682733987309925</v>
      </c>
      <c r="AS46">
        <f t="shared" si="27"/>
        <v>9.3826988262203218E-2</v>
      </c>
      <c r="AT46">
        <f t="shared" si="27"/>
        <v>3.8778843539475992E-2</v>
      </c>
      <c r="AU46">
        <f t="shared" si="24"/>
        <v>-11.550128155508245</v>
      </c>
      <c r="AW46">
        <v>43</v>
      </c>
      <c r="AX46">
        <f>IF(Z46&gt;0, (R46*SUMPRODUCT(K46:$K$98, X46:$X$98)-K46*$AZ$3)/Z46, 0)</f>
        <v>225.4207599207887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0.112611</v>
      </c>
      <c r="Q47" s="4">
        <f t="shared" si="22"/>
        <v>12.5</v>
      </c>
      <c r="R47">
        <f t="shared" si="0"/>
        <v>50000</v>
      </c>
      <c r="S47">
        <f t="shared" si="1"/>
        <v>210.38131743238097</v>
      </c>
      <c r="U47">
        <f t="shared" si="12"/>
        <v>0.112611</v>
      </c>
      <c r="V47">
        <f t="shared" si="13"/>
        <v>0.01</v>
      </c>
      <c r="W47">
        <f t="shared" si="14"/>
        <v>0.2668619270364041</v>
      </c>
      <c r="X47">
        <f t="shared" si="15"/>
        <v>3.0051588465496503E-2</v>
      </c>
      <c r="Y47">
        <f t="shared" si="16"/>
        <v>2.6686192703640412E-3</v>
      </c>
      <c r="Z47">
        <f t="shared" si="17"/>
        <v>0.23414171930054356</v>
      </c>
      <c r="AB47">
        <f t="shared" si="18"/>
        <v>60.156218386472283</v>
      </c>
      <c r="AC47">
        <f t="shared" si="19"/>
        <v>49.259043372331099</v>
      </c>
      <c r="AE47">
        <f t="shared" si="2"/>
        <v>0</v>
      </c>
      <c r="AF47">
        <f t="shared" si="25"/>
        <v>0</v>
      </c>
      <c r="AG47">
        <f t="shared" si="25"/>
        <v>-2.9267714912567944</v>
      </c>
      <c r="AH47">
        <f t="shared" si="4"/>
        <v>-1502.5794232748251</v>
      </c>
      <c r="AI47">
        <f t="shared" si="26"/>
        <v>-1505.506194766082</v>
      </c>
      <c r="AJ47">
        <f t="shared" si="6"/>
        <v>10.897175014141183</v>
      </c>
      <c r="AK47">
        <f t="shared" si="20"/>
        <v>4.2109352870530605</v>
      </c>
      <c r="AL47">
        <f t="shared" si="23"/>
        <v>-1490.3980844648879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-10.262293699902859</v>
      </c>
      <c r="AR47">
        <f t="shared" si="27"/>
        <v>-10.282282918556154</v>
      </c>
      <c r="AS47">
        <f t="shared" si="27"/>
        <v>7.442535733028334E-2</v>
      </c>
      <c r="AT47">
        <f t="shared" si="27"/>
        <v>2.8759780679573004E-2</v>
      </c>
      <c r="AU47">
        <f t="shared" si="24"/>
        <v>-10.179097780546298</v>
      </c>
      <c r="AW47">
        <v>44</v>
      </c>
      <c r="AX47">
        <f>IF(Z47&gt;0, (R47*SUMPRODUCT(K47:$K$98, X47:$X$98)-K47*$AZ$3)/Z47, 0)</f>
        <v>210.38131743238097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0.125163</v>
      </c>
      <c r="Q48" s="4">
        <f t="shared" si="22"/>
        <v>12.5</v>
      </c>
      <c r="R48">
        <f t="shared" si="0"/>
        <v>50000</v>
      </c>
      <c r="S48">
        <f t="shared" si="1"/>
        <v>195.93309575676614</v>
      </c>
      <c r="U48">
        <f t="shared" si="12"/>
        <v>0.125163</v>
      </c>
      <c r="V48">
        <f t="shared" si="13"/>
        <v>0.01</v>
      </c>
      <c r="W48">
        <f t="shared" si="14"/>
        <v>0.23414171930054356</v>
      </c>
      <c r="X48">
        <f t="shared" si="15"/>
        <v>2.9305880012813933E-2</v>
      </c>
      <c r="Y48">
        <f t="shared" si="16"/>
        <v>2.3414171930054356E-3</v>
      </c>
      <c r="Z48">
        <f t="shared" si="17"/>
        <v>0.20249442209472421</v>
      </c>
      <c r="AB48">
        <f t="shared" si="18"/>
        <v>49.259043372331099</v>
      </c>
      <c r="AC48">
        <f t="shared" si="19"/>
        <v>39.675358994496619</v>
      </c>
      <c r="AE48">
        <f t="shared" si="2"/>
        <v>0</v>
      </c>
      <c r="AF48">
        <f t="shared" si="25"/>
        <v>0</v>
      </c>
      <c r="AG48">
        <f t="shared" si="25"/>
        <v>-2.5311802761840525</v>
      </c>
      <c r="AH48">
        <f t="shared" si="4"/>
        <v>-1465.2940006406966</v>
      </c>
      <c r="AI48">
        <f t="shared" si="26"/>
        <v>-1467.8251809168808</v>
      </c>
      <c r="AJ48">
        <f t="shared" si="6"/>
        <v>9.58368437783448</v>
      </c>
      <c r="AK48">
        <f t="shared" si="20"/>
        <v>3.4481330360631772</v>
      </c>
      <c r="AL48">
        <f t="shared" si="23"/>
        <v>-1454.7933635029831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-8.9353949082219835</v>
      </c>
      <c r="AR48">
        <f t="shared" si="27"/>
        <v>-8.9508301009831079</v>
      </c>
      <c r="AS48">
        <f t="shared" si="27"/>
        <v>5.8441517234265272E-2</v>
      </c>
      <c r="AT48">
        <f t="shared" si="27"/>
        <v>2.1026790773618898E-2</v>
      </c>
      <c r="AU48">
        <f t="shared" si="24"/>
        <v>-8.8713617929752235</v>
      </c>
      <c r="AW48">
        <v>45</v>
      </c>
      <c r="AX48">
        <f>IF(Z48&gt;0, (R48*SUMPRODUCT(K48:$K$98, X48:$X$98)-K48*$AZ$3)/Z48, 0)</f>
        <v>195.93309575676614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0.13952899999999999</v>
      </c>
      <c r="Q49" s="4">
        <f t="shared" si="22"/>
        <v>12.5</v>
      </c>
      <c r="R49">
        <f t="shared" si="0"/>
        <v>50000</v>
      </c>
      <c r="S49">
        <f t="shared" si="1"/>
        <v>182.01521314721904</v>
      </c>
      <c r="U49">
        <f t="shared" si="12"/>
        <v>0.13952899999999999</v>
      </c>
      <c r="V49">
        <f t="shared" si="13"/>
        <v>0.01</v>
      </c>
      <c r="W49">
        <f t="shared" si="14"/>
        <v>0.20249442209472421</v>
      </c>
      <c r="X49">
        <f t="shared" si="15"/>
        <v>2.8253844220454773E-2</v>
      </c>
      <c r="Y49">
        <f t="shared" si="16"/>
        <v>2.0249442209472421E-3</v>
      </c>
      <c r="Z49">
        <f t="shared" si="17"/>
        <v>0.17221563365332221</v>
      </c>
      <c r="AB49">
        <f t="shared" si="18"/>
        <v>39.675358994496619</v>
      </c>
      <c r="AC49">
        <f t="shared" si="19"/>
        <v>31.345865266692829</v>
      </c>
      <c r="AE49">
        <f t="shared" si="2"/>
        <v>0</v>
      </c>
      <c r="AF49">
        <f t="shared" si="25"/>
        <v>0</v>
      </c>
      <c r="AG49">
        <f t="shared" si="25"/>
        <v>-2.1526954206665274</v>
      </c>
      <c r="AH49">
        <f t="shared" si="4"/>
        <v>-1412.6922110227385</v>
      </c>
      <c r="AI49">
        <f t="shared" si="26"/>
        <v>-1414.8449064434051</v>
      </c>
      <c r="AJ49">
        <f t="shared" si="6"/>
        <v>8.3294937278037899</v>
      </c>
      <c r="AK49">
        <f t="shared" si="20"/>
        <v>2.7772751296147637</v>
      </c>
      <c r="AL49">
        <f t="shared" si="23"/>
        <v>-1403.7381375859866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-7.6916321813099753</v>
      </c>
      <c r="AR49">
        <f t="shared" si="27"/>
        <v>-7.7033528811517122</v>
      </c>
      <c r="AS49">
        <f t="shared" si="27"/>
        <v>4.5351281412115044E-2</v>
      </c>
      <c r="AT49">
        <f t="shared" si="27"/>
        <v>1.5121325506446721E-2</v>
      </c>
      <c r="AU49">
        <f t="shared" si="24"/>
        <v>-7.6428802742331508</v>
      </c>
      <c r="AW49">
        <v>46</v>
      </c>
      <c r="AX49">
        <f>IF(Z49&gt;0, (R49*SUMPRODUCT(K49:$K$98, X49:$X$98)-K49*$AZ$3)/Z49, 0)</f>
        <v>182.01521314721904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0.15610499999999999</v>
      </c>
      <c r="Q50" s="4">
        <f t="shared" si="22"/>
        <v>12.5</v>
      </c>
      <c r="R50">
        <f t="shared" si="0"/>
        <v>50000</v>
      </c>
      <c r="S50">
        <f t="shared" si="1"/>
        <v>168.47891804517664</v>
      </c>
      <c r="U50">
        <f t="shared" si="12"/>
        <v>0.15610499999999999</v>
      </c>
      <c r="V50">
        <f t="shared" si="13"/>
        <v>0.01</v>
      </c>
      <c r="W50">
        <f t="shared" si="14"/>
        <v>0.17221563365332221</v>
      </c>
      <c r="X50">
        <f t="shared" si="15"/>
        <v>2.6883721491451861E-2</v>
      </c>
      <c r="Y50">
        <f t="shared" si="16"/>
        <v>1.7221563365332222E-3</v>
      </c>
      <c r="Z50">
        <f t="shared" si="17"/>
        <v>0.14360975582533714</v>
      </c>
      <c r="AB50">
        <f t="shared" si="18"/>
        <v>31.345865266692829</v>
      </c>
      <c r="AC50">
        <f t="shared" si="19"/>
        <v>24.195216282184806</v>
      </c>
      <c r="AE50">
        <f t="shared" si="2"/>
        <v>0</v>
      </c>
      <c r="AF50">
        <f t="shared" si="25"/>
        <v>0</v>
      </c>
      <c r="AG50">
        <f t="shared" si="25"/>
        <v>-1.7951219478167142</v>
      </c>
      <c r="AH50">
        <f t="shared" si="4"/>
        <v>-1344.186074572593</v>
      </c>
      <c r="AI50">
        <f t="shared" si="26"/>
        <v>-1345.9811965204099</v>
      </c>
      <c r="AJ50">
        <f t="shared" si="6"/>
        <v>7.1506489845080239</v>
      </c>
      <c r="AK50">
        <f t="shared" si="20"/>
        <v>2.1942105686684981</v>
      </c>
      <c r="AL50">
        <f t="shared" si="23"/>
        <v>-1336.6363369672333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-6.5344994599798261</v>
      </c>
      <c r="AR50">
        <f t="shared" si="27"/>
        <v>-6.5432260965820808</v>
      </c>
      <c r="AS50">
        <f t="shared" si="27"/>
        <v>3.4761490846890578E-2</v>
      </c>
      <c r="AT50">
        <f t="shared" si="27"/>
        <v>1.0666728399641666E-2</v>
      </c>
      <c r="AU50">
        <f t="shared" si="24"/>
        <v>-6.4977978773355485</v>
      </c>
      <c r="AW50">
        <v>47</v>
      </c>
      <c r="AX50">
        <f>IF(Z50&gt;0, (R50*SUMPRODUCT(K50:$K$98, X50:$X$98)-K50*$AZ$3)/Z50, 0)</f>
        <v>168.47891804517664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0.17521600000000001</v>
      </c>
      <c r="Q51" s="4">
        <f t="shared" si="22"/>
        <v>12.5</v>
      </c>
      <c r="R51">
        <f t="shared" si="0"/>
        <v>50000</v>
      </c>
      <c r="S51">
        <f t="shared" si="1"/>
        <v>155.06019252685991</v>
      </c>
      <c r="U51">
        <f t="shared" si="12"/>
        <v>0.17521600000000001</v>
      </c>
      <c r="V51">
        <f t="shared" si="13"/>
        <v>0.01</v>
      </c>
      <c r="W51">
        <f t="shared" si="14"/>
        <v>0.14360975582533714</v>
      </c>
      <c r="X51">
        <f t="shared" si="15"/>
        <v>2.5162726976692272E-2</v>
      </c>
      <c r="Y51">
        <f t="shared" si="16"/>
        <v>1.4360975582533714E-3</v>
      </c>
      <c r="Z51">
        <f t="shared" si="17"/>
        <v>0.11701093129039149</v>
      </c>
      <c r="AB51">
        <f t="shared" si="18"/>
        <v>24.195216282184806</v>
      </c>
      <c r="AC51">
        <f t="shared" si="19"/>
        <v>18.143737533635282</v>
      </c>
      <c r="AE51">
        <f t="shared" si="2"/>
        <v>0</v>
      </c>
      <c r="AF51">
        <f t="shared" si="25"/>
        <v>0</v>
      </c>
      <c r="AG51">
        <f t="shared" si="25"/>
        <v>-1.4626366411298937</v>
      </c>
      <c r="AH51">
        <f t="shared" si="4"/>
        <v>-1258.1363488346135</v>
      </c>
      <c r="AI51">
        <f t="shared" si="26"/>
        <v>-1259.5989854757433</v>
      </c>
      <c r="AJ51">
        <f t="shared" si="6"/>
        <v>6.0514787485495241</v>
      </c>
      <c r="AK51">
        <f t="shared" si="20"/>
        <v>1.6936651397529365</v>
      </c>
      <c r="AL51">
        <f t="shared" si="23"/>
        <v>-1251.8538415874409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-5.4608798532166389</v>
      </c>
      <c r="AR51">
        <f t="shared" si="27"/>
        <v>-5.4672283566785422</v>
      </c>
      <c r="AS51">
        <f t="shared" si="27"/>
        <v>2.6266150255282707E-2</v>
      </c>
      <c r="AT51">
        <f t="shared" si="27"/>
        <v>7.3512714646065402E-3</v>
      </c>
      <c r="AU51">
        <f t="shared" si="24"/>
        <v>-5.4336109349586525</v>
      </c>
      <c r="AW51">
        <v>48</v>
      </c>
      <c r="AX51">
        <f>IF(Z51&gt;0, (R51*SUMPRODUCT(K51:$K$98, X51:$X$98)-K51*$AZ$3)/Z51, 0)</f>
        <v>155.06019252685991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0.19798199999999999</v>
      </c>
      <c r="Q52" s="4">
        <f t="shared" si="22"/>
        <v>12.5</v>
      </c>
      <c r="R52">
        <f t="shared" si="0"/>
        <v>50000</v>
      </c>
      <c r="S52">
        <f t="shared" si="1"/>
        <v>141.50698246261615</v>
      </c>
      <c r="U52">
        <f t="shared" si="12"/>
        <v>0.19798199999999999</v>
      </c>
      <c r="V52">
        <f t="shared" si="13"/>
        <v>0.01</v>
      </c>
      <c r="W52">
        <f t="shared" si="14"/>
        <v>0.11701093129039149</v>
      </c>
      <c r="X52">
        <f t="shared" si="15"/>
        <v>2.3166058198734286E-2</v>
      </c>
      <c r="Y52">
        <f t="shared" si="16"/>
        <v>1.1701093129039149E-3</v>
      </c>
      <c r="Z52">
        <f t="shared" si="17"/>
        <v>9.2674763778753291E-2</v>
      </c>
      <c r="AB52">
        <f t="shared" si="18"/>
        <v>18.143737533635282</v>
      </c>
      <c r="AC52">
        <f t="shared" si="19"/>
        <v>13.114126172767136</v>
      </c>
      <c r="AE52">
        <f t="shared" si="2"/>
        <v>0</v>
      </c>
      <c r="AF52">
        <f t="shared" si="25"/>
        <v>0</v>
      </c>
      <c r="AG52">
        <f t="shared" si="25"/>
        <v>-1.1584345472344162</v>
      </c>
      <c r="AH52">
        <f t="shared" si="4"/>
        <v>-1158.3029099367143</v>
      </c>
      <c r="AI52">
        <f t="shared" si="26"/>
        <v>-1159.4613444839488</v>
      </c>
      <c r="AJ52">
        <f t="shared" si="6"/>
        <v>5.0296113608681452</v>
      </c>
      <c r="AK52">
        <f t="shared" si="20"/>
        <v>1.2700616273544698</v>
      </c>
      <c r="AL52">
        <f t="shared" si="23"/>
        <v>-1153.1616714957263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-4.4888907585517952</v>
      </c>
      <c r="AR52">
        <f t="shared" si="27"/>
        <v>-4.4933801594579466</v>
      </c>
      <c r="AS52">
        <f t="shared" si="27"/>
        <v>1.9491771766455879E-2</v>
      </c>
      <c r="AT52">
        <f t="shared" si="27"/>
        <v>4.9220008453006699E-3</v>
      </c>
      <c r="AU52">
        <f t="shared" si="24"/>
        <v>-4.4689663868461906</v>
      </c>
      <c r="AW52">
        <v>49</v>
      </c>
      <c r="AX52">
        <f>IF(Z52&gt;0, (R52*SUMPRODUCT(K52:$K$98, X52:$X$98)-K52*$AZ$3)/Z52, 0)</f>
        <v>141.50698246261615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0.22423799999999999</v>
      </c>
      <c r="Q53" s="4">
        <f t="shared" si="22"/>
        <v>12.5</v>
      </c>
      <c r="R53">
        <f t="shared" si="0"/>
        <v>50000</v>
      </c>
      <c r="S53">
        <f t="shared" si="1"/>
        <v>126.96493270120945</v>
      </c>
      <c r="U53">
        <f t="shared" si="12"/>
        <v>0.22423799999999999</v>
      </c>
      <c r="V53">
        <f t="shared" si="13"/>
        <v>0.01</v>
      </c>
      <c r="W53">
        <f t="shared" si="14"/>
        <v>9.2674763778753291E-2</v>
      </c>
      <c r="X53">
        <f t="shared" si="15"/>
        <v>2.078120368022008E-2</v>
      </c>
      <c r="Y53">
        <f t="shared" si="16"/>
        <v>9.2674763778753297E-4</v>
      </c>
      <c r="Z53">
        <f t="shared" si="17"/>
        <v>7.0966812460745668E-2</v>
      </c>
      <c r="AB53">
        <f t="shared" si="18"/>
        <v>13.114126172767136</v>
      </c>
      <c r="AC53">
        <f t="shared" si="19"/>
        <v>9.0102965680979263</v>
      </c>
      <c r="AE53">
        <f t="shared" si="2"/>
        <v>0</v>
      </c>
      <c r="AF53">
        <f t="shared" si="25"/>
        <v>0</v>
      </c>
      <c r="AG53">
        <f t="shared" si="25"/>
        <v>-0.8870851557593209</v>
      </c>
      <c r="AH53">
        <f t="shared" si="4"/>
        <v>-1039.0601840110039</v>
      </c>
      <c r="AI53">
        <f t="shared" si="26"/>
        <v>-1039.9472691667631</v>
      </c>
      <c r="AJ53">
        <f t="shared" si="6"/>
        <v>4.10382960466921</v>
      </c>
      <c r="AK53">
        <f t="shared" si="20"/>
        <v>0.91798883209369964</v>
      </c>
      <c r="AL53">
        <f t="shared" si="23"/>
        <v>-1034.9254507300002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-3.5953367156913587</v>
      </c>
      <c r="AR53">
        <f t="shared" si="27"/>
        <v>-3.5984061912419798</v>
      </c>
      <c r="AS53">
        <f t="shared" si="27"/>
        <v>1.4199994841157448E-2</v>
      </c>
      <c r="AT53">
        <f t="shared" si="27"/>
        <v>3.1764078764721054E-3</v>
      </c>
      <c r="AU53">
        <f t="shared" si="24"/>
        <v>-3.5810297885243503</v>
      </c>
      <c r="AW53">
        <v>50</v>
      </c>
      <c r="AX53">
        <f>IF(Z53&gt;0, (R53*SUMPRODUCT(K53:$K$98, X53:$X$98)-K53*$AZ$3)/Z53, 0)</f>
        <v>126.96493270120945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0.25439000000000001</v>
      </c>
      <c r="Q54" s="4">
        <f t="shared" si="22"/>
        <v>12.5</v>
      </c>
      <c r="R54">
        <f t="shared" si="0"/>
        <v>50000</v>
      </c>
      <c r="S54">
        <f t="shared" si="1"/>
        <v>110.31292287521889</v>
      </c>
      <c r="U54">
        <f t="shared" si="12"/>
        <v>0.25439000000000001</v>
      </c>
      <c r="V54">
        <f t="shared" si="13"/>
        <v>0.01</v>
      </c>
      <c r="W54">
        <f t="shared" si="14"/>
        <v>7.0966812460745668E-2</v>
      </c>
      <c r="X54">
        <f t="shared" si="15"/>
        <v>1.8053247421889091E-2</v>
      </c>
      <c r="Y54">
        <f t="shared" si="16"/>
        <v>7.0966812460745673E-4</v>
      </c>
      <c r="Z54">
        <f t="shared" si="17"/>
        <v>5.220389691424912E-2</v>
      </c>
      <c r="AB54">
        <f t="shared" si="18"/>
        <v>9.0102965680979263</v>
      </c>
      <c r="AC54">
        <f t="shared" si="19"/>
        <v>5.7587644540874408</v>
      </c>
      <c r="AE54">
        <f t="shared" si="2"/>
        <v>0</v>
      </c>
      <c r="AF54">
        <f t="shared" si="25"/>
        <v>0</v>
      </c>
      <c r="AG54">
        <f t="shared" si="25"/>
        <v>-0.65254871142811399</v>
      </c>
      <c r="AH54">
        <f t="shared" si="4"/>
        <v>-902.66237109445456</v>
      </c>
      <c r="AI54">
        <f t="shared" si="26"/>
        <v>-903.31491980588271</v>
      </c>
      <c r="AJ54">
        <f t="shared" si="6"/>
        <v>3.2515321140104856</v>
      </c>
      <c r="AK54">
        <f t="shared" si="20"/>
        <v>0.63072075976685493</v>
      </c>
      <c r="AL54">
        <f t="shared" si="23"/>
        <v>-899.43266693210535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-2.7887281618666333</v>
      </c>
      <c r="AR54">
        <f t="shared" si="27"/>
        <v>-2.7907441769646626</v>
      </c>
      <c r="AS54">
        <f t="shared" si="27"/>
        <v>1.0045438323257581E-2</v>
      </c>
      <c r="AT54">
        <f t="shared" si="27"/>
        <v>1.9485787835634677E-3</v>
      </c>
      <c r="AU54">
        <f t="shared" si="24"/>
        <v>-2.7787501598578417</v>
      </c>
      <c r="AW54">
        <v>51</v>
      </c>
      <c r="AX54">
        <f>IF(Z54&gt;0, (R54*SUMPRODUCT(K54:$K$98, X54:$X$98)-K54*$AZ$3)/Z54, 0)</f>
        <v>110.31292287521889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0.28921999999999998</v>
      </c>
      <c r="Q55" s="4">
        <f t="shared" si="22"/>
        <v>12.5</v>
      </c>
      <c r="R55">
        <f t="shared" si="0"/>
        <v>50000</v>
      </c>
      <c r="S55">
        <f t="shared" si="1"/>
        <v>89.576159878171637</v>
      </c>
      <c r="U55">
        <f t="shared" si="12"/>
        <v>0.28921999999999998</v>
      </c>
      <c r="V55">
        <f t="shared" si="13"/>
        <v>0.01</v>
      </c>
      <c r="W55">
        <f t="shared" si="14"/>
        <v>5.220389691424912E-2</v>
      </c>
      <c r="X55">
        <f t="shared" si="15"/>
        <v>1.5098411065539129E-2</v>
      </c>
      <c r="Y55">
        <f t="shared" si="16"/>
        <v>5.2203896914249125E-4</v>
      </c>
      <c r="Z55">
        <f t="shared" si="17"/>
        <v>3.6583446879567501E-2</v>
      </c>
      <c r="AB55">
        <f t="shared" si="18"/>
        <v>5.7587644540874408</v>
      </c>
      <c r="AC55">
        <f t="shared" si="19"/>
        <v>3.2770046865787377</v>
      </c>
      <c r="AE55">
        <f t="shared" si="2"/>
        <v>0</v>
      </c>
      <c r="AF55">
        <f t="shared" si="25"/>
        <v>0</v>
      </c>
      <c r="AG55">
        <f t="shared" si="25"/>
        <v>-0.45729308599459378</v>
      </c>
      <c r="AH55">
        <f t="shared" si="4"/>
        <v>-754.92055327695641</v>
      </c>
      <c r="AI55">
        <f t="shared" si="26"/>
        <v>-755.377846362951</v>
      </c>
      <c r="AJ55">
        <f t="shared" si="6"/>
        <v>2.4817597675087031</v>
      </c>
      <c r="AK55">
        <f t="shared" si="20"/>
        <v>0.40311351178612087</v>
      </c>
      <c r="AL55">
        <f t="shared" si="23"/>
        <v>-752.49297308365612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-2.0823995951858554</v>
      </c>
      <c r="AR55">
        <f t="shared" si="27"/>
        <v>-2.0836610086326384</v>
      </c>
      <c r="AS55">
        <f t="shared" si="27"/>
        <v>6.8457740523494336E-3</v>
      </c>
      <c r="AT55">
        <f t="shared" si="27"/>
        <v>1.1119625901209256E-3</v>
      </c>
      <c r="AU55">
        <f t="shared" si="24"/>
        <v>-2.075703271990168</v>
      </c>
      <c r="AW55">
        <v>52</v>
      </c>
      <c r="AX55">
        <f>IF(Z55&gt;0, (R55*SUMPRODUCT(K55:$K$98, X55:$X$98)-K55*$AZ$3)/Z55, 0)</f>
        <v>89.576159878171637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0.32816400000000001</v>
      </c>
      <c r="Q56" s="4">
        <f t="shared" si="22"/>
        <v>12.5</v>
      </c>
      <c r="R56">
        <f t="shared" si="0"/>
        <v>50000</v>
      </c>
      <c r="S56">
        <f t="shared" si="1"/>
        <v>60.658736431325813</v>
      </c>
      <c r="U56">
        <f t="shared" si="12"/>
        <v>0.32816400000000001</v>
      </c>
      <c r="V56">
        <f t="shared" si="13"/>
        <v>0.01</v>
      </c>
      <c r="W56">
        <f t="shared" si="14"/>
        <v>3.6583446879567501E-2</v>
      </c>
      <c r="X56">
        <f t="shared" si="15"/>
        <v>1.2005370261786389E-2</v>
      </c>
      <c r="Y56">
        <f t="shared" si="16"/>
        <v>3.6583446879567502E-4</v>
      </c>
      <c r="Z56">
        <f t="shared" si="17"/>
        <v>2.4212242148985437E-2</v>
      </c>
      <c r="AB56">
        <f t="shared" si="18"/>
        <v>3.2770046865787377</v>
      </c>
      <c r="AC56">
        <f t="shared" si="19"/>
        <v>1.4686840149267453</v>
      </c>
      <c r="AE56">
        <f t="shared" si="2"/>
        <v>0</v>
      </c>
      <c r="AF56">
        <f t="shared" si="25"/>
        <v>0</v>
      </c>
      <c r="AG56">
        <f t="shared" si="25"/>
        <v>-0.30265302686231799</v>
      </c>
      <c r="AH56">
        <f t="shared" si="4"/>
        <v>-600.26851308931941</v>
      </c>
      <c r="AI56">
        <f t="shared" si="26"/>
        <v>-600.57116611618176</v>
      </c>
      <c r="AJ56">
        <f t="shared" si="6"/>
        <v>1.8083206716519924</v>
      </c>
      <c r="AK56">
        <f t="shared" si="20"/>
        <v>0.22939032806051166</v>
      </c>
      <c r="AL56">
        <f t="shared" si="23"/>
        <v>-598.53345511646921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-1.4783945798218001</v>
      </c>
      <c r="AR56">
        <f t="shared" si="27"/>
        <v>-1.4791399805628405</v>
      </c>
      <c r="AS56">
        <f t="shared" si="27"/>
        <v>4.45369267461847E-3</v>
      </c>
      <c r="AT56">
        <f t="shared" si="27"/>
        <v>5.6496286290755836E-4</v>
      </c>
      <c r="AU56">
        <f t="shared" si="24"/>
        <v>-1.4741213250253145</v>
      </c>
      <c r="AW56">
        <v>53</v>
      </c>
      <c r="AX56">
        <f>IF(Z56&gt;0, (R56*SUMPRODUCT(K56:$K$98, X56:$X$98)-K56*$AZ$3)/Z56, 0)</f>
        <v>60.658736431325813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0.37150699999999998</v>
      </c>
      <c r="Q57" s="4">
        <f t="shared" si="22"/>
        <v>12.5</v>
      </c>
      <c r="R57">
        <f t="shared" si="0"/>
        <v>50000</v>
      </c>
      <c r="S57">
        <f t="shared" si="1"/>
        <v>15.69289846844195</v>
      </c>
      <c r="U57">
        <f t="shared" si="12"/>
        <v>0.37150699999999998</v>
      </c>
      <c r="V57">
        <f t="shared" si="13"/>
        <v>0.01</v>
      </c>
      <c r="W57">
        <f t="shared" si="14"/>
        <v>2.4212242148985437E-2</v>
      </c>
      <c r="X57">
        <f t="shared" si="15"/>
        <v>8.9950174440431314E-3</v>
      </c>
      <c r="Y57">
        <f t="shared" si="16"/>
        <v>2.4212242148985438E-4</v>
      </c>
      <c r="Z57">
        <f t="shared" si="17"/>
        <v>1.4975102283452451E-2</v>
      </c>
      <c r="AB57">
        <f t="shared" si="18"/>
        <v>1.4686840149267453</v>
      </c>
      <c r="AC57">
        <f t="shared" si="19"/>
        <v>0.2350027596887525</v>
      </c>
      <c r="AE57">
        <f t="shared" si="2"/>
        <v>0</v>
      </c>
      <c r="AF57">
        <f t="shared" si="25"/>
        <v>0</v>
      </c>
      <c r="AG57">
        <f t="shared" si="25"/>
        <v>-0.18718877854315563</v>
      </c>
      <c r="AH57">
        <f t="shared" si="4"/>
        <v>-449.75087220215659</v>
      </c>
      <c r="AI57">
        <f t="shared" si="26"/>
        <v>-449.93806098069973</v>
      </c>
      <c r="AJ57">
        <f t="shared" si="6"/>
        <v>1.2336812552379928</v>
      </c>
      <c r="AK57">
        <f t="shared" si="20"/>
        <v>0.10280788104487218</v>
      </c>
      <c r="AL57">
        <f t="shared" si="23"/>
        <v>-448.60157184441687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-0.98900568964872548</v>
      </c>
      <c r="AR57">
        <f t="shared" si="27"/>
        <v>-0.98941731923848275</v>
      </c>
      <c r="AS57">
        <f t="shared" si="27"/>
        <v>2.7128747403405385E-3</v>
      </c>
      <c r="AT57">
        <f t="shared" si="27"/>
        <v>2.2607533543237982E-4</v>
      </c>
      <c r="AU57">
        <f t="shared" si="24"/>
        <v>-0.98647836916270981</v>
      </c>
      <c r="AW57">
        <v>54</v>
      </c>
      <c r="AX57">
        <f>IF(Z57&gt;0, (R57*SUMPRODUCT(K57:$K$98, X57:$X$98)-K57*$AZ$3)/Z57, 0)</f>
        <v>15.69289846844195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0.41881499999999999</v>
      </c>
      <c r="Q58" s="4">
        <f t="shared" si="22"/>
        <v>12.5</v>
      </c>
      <c r="R58">
        <f t="shared" si="0"/>
        <v>50000</v>
      </c>
      <c r="S58">
        <f t="shared" si="1"/>
        <v>-62.606596370783208</v>
      </c>
      <c r="U58">
        <f t="shared" si="12"/>
        <v>0.41881499999999999</v>
      </c>
      <c r="V58">
        <f t="shared" si="13"/>
        <v>0.01</v>
      </c>
      <c r="W58">
        <f t="shared" si="14"/>
        <v>1.4975102283452451E-2</v>
      </c>
      <c r="X58">
        <f t="shared" si="15"/>
        <v>6.271797462844138E-3</v>
      </c>
      <c r="Y58">
        <f t="shared" si="16"/>
        <v>1.4975102283452452E-4</v>
      </c>
      <c r="Z58">
        <f t="shared" si="17"/>
        <v>8.5535537977737882E-3</v>
      </c>
      <c r="AB58">
        <f t="shared" si="18"/>
        <v>0.2350027596887525</v>
      </c>
      <c r="AC58">
        <f t="shared" si="19"/>
        <v>-0.5355088901530034</v>
      </c>
      <c r="AE58">
        <f t="shared" si="2"/>
        <v>0</v>
      </c>
      <c r="AF58">
        <f t="shared" si="25"/>
        <v>0</v>
      </c>
      <c r="AG58">
        <f t="shared" si="25"/>
        <v>-0.10691942247217236</v>
      </c>
      <c r="AH58">
        <f t="shared" si="4"/>
        <v>-313.5898731422069</v>
      </c>
      <c r="AI58">
        <f t="shared" si="26"/>
        <v>-313.69679256467907</v>
      </c>
      <c r="AJ58">
        <f t="shared" si="6"/>
        <v>0.77051164984175591</v>
      </c>
      <c r="AK58">
        <f t="shared" si="20"/>
        <v>1.6450193178212676E-2</v>
      </c>
      <c r="AL58">
        <f t="shared" si="23"/>
        <v>-312.90983072165909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-0.61570230940791848</v>
      </c>
      <c r="AR58">
        <f t="shared" si="27"/>
        <v>-0.61591223498579839</v>
      </c>
      <c r="AS58">
        <f t="shared" si="27"/>
        <v>1.5128224565406827E-3</v>
      </c>
      <c r="AT58">
        <f t="shared" si="27"/>
        <v>3.2298306793341147E-5</v>
      </c>
      <c r="AU58">
        <f t="shared" si="24"/>
        <v>-0.61436711422246437</v>
      </c>
      <c r="AW58">
        <v>55</v>
      </c>
      <c r="AX58">
        <f>IF(Z58&gt;0, (R58*SUMPRODUCT(K58:$K$98, X58:$X$98)-K58*$AZ$3)/Z58, 0)</f>
        <v>-62.606596370783208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0.47081499999999998</v>
      </c>
      <c r="Q59" s="4">
        <f t="shared" si="22"/>
        <v>12.5</v>
      </c>
      <c r="R59">
        <f t="shared" si="0"/>
        <v>50000</v>
      </c>
      <c r="S59">
        <f t="shared" si="1"/>
        <v>-215.30145337787127</v>
      </c>
      <c r="U59">
        <f t="shared" si="12"/>
        <v>0.47081499999999998</v>
      </c>
      <c r="V59">
        <f t="shared" si="13"/>
        <v>0.01</v>
      </c>
      <c r="W59">
        <f t="shared" si="14"/>
        <v>8.5535537977737882E-3</v>
      </c>
      <c r="X59">
        <f t="shared" si="15"/>
        <v>4.0271414312988661E-3</v>
      </c>
      <c r="Y59">
        <f t="shared" si="16"/>
        <v>8.5535537977737879E-5</v>
      </c>
      <c r="Z59">
        <f t="shared" si="17"/>
        <v>4.4408768284971839E-3</v>
      </c>
      <c r="AB59">
        <f t="shared" si="18"/>
        <v>-0.5355088901530034</v>
      </c>
      <c r="AC59">
        <f t="shared" si="19"/>
        <v>-0.95612723544755529</v>
      </c>
      <c r="AE59">
        <f t="shared" si="2"/>
        <v>0</v>
      </c>
      <c r="AF59">
        <f t="shared" si="25"/>
        <v>0</v>
      </c>
      <c r="AG59">
        <f t="shared" si="25"/>
        <v>-5.5510960356214799E-2</v>
      </c>
      <c r="AH59">
        <f t="shared" si="4"/>
        <v>-201.35707156494331</v>
      </c>
      <c r="AI59">
        <f t="shared" si="26"/>
        <v>-201.41258252529951</v>
      </c>
      <c r="AJ59">
        <f t="shared" si="6"/>
        <v>0.42061834529455189</v>
      </c>
      <c r="AK59">
        <f t="shared" si="20"/>
        <v>-3.7485622310710238E-2</v>
      </c>
      <c r="AL59">
        <f t="shared" si="23"/>
        <v>-201.02944980231567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-0.35298611053409917</v>
      </c>
      <c r="AR59">
        <f t="shared" si="27"/>
        <v>-0.35308342322262737</v>
      </c>
      <c r="AS59">
        <f t="shared" si="27"/>
        <v>7.3735892447624352E-4</v>
      </c>
      <c r="AT59">
        <f t="shared" si="27"/>
        <v>-6.5713629611166641E-5</v>
      </c>
      <c r="AU59">
        <f t="shared" si="24"/>
        <v>-0.35241177792776229</v>
      </c>
      <c r="AW59">
        <v>56</v>
      </c>
      <c r="AX59">
        <f>IF(Z59&gt;0, (R59*SUMPRODUCT(K59:$K$98, X59:$X$98)-K59*$AZ$3)/Z59, 0)</f>
        <v>-215.30145337787127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0.52931399999999995</v>
      </c>
      <c r="Q60" s="4">
        <f t="shared" si="22"/>
        <v>12.5</v>
      </c>
      <c r="R60">
        <f t="shared" si="0"/>
        <v>50000</v>
      </c>
      <c r="S60">
        <f t="shared" si="1"/>
        <v>-554.74807818810746</v>
      </c>
      <c r="U60">
        <f t="shared" si="12"/>
        <v>0.52931399999999995</v>
      </c>
      <c r="V60">
        <f t="shared" si="13"/>
        <v>0.01</v>
      </c>
      <c r="W60">
        <f t="shared" si="14"/>
        <v>4.4408768284971839E-3</v>
      </c>
      <c r="X60">
        <f t="shared" si="15"/>
        <v>2.3506182775991581E-3</v>
      </c>
      <c r="Y60">
        <f t="shared" si="16"/>
        <v>4.4408768284971841E-5</v>
      </c>
      <c r="Z60">
        <f t="shared" si="17"/>
        <v>2.045849782613054E-3</v>
      </c>
      <c r="AB60">
        <f t="shared" si="18"/>
        <v>-0.95612723544755529</v>
      </c>
      <c r="AC60">
        <f t="shared" si="19"/>
        <v>-1.1349312351661491</v>
      </c>
      <c r="AE60">
        <f t="shared" si="2"/>
        <v>0</v>
      </c>
      <c r="AF60">
        <f t="shared" si="25"/>
        <v>0</v>
      </c>
      <c r="AG60">
        <f t="shared" si="25"/>
        <v>-2.5573122282663174E-2</v>
      </c>
      <c r="AH60">
        <f t="shared" si="4"/>
        <v>-117.53091387995791</v>
      </c>
      <c r="AI60">
        <f t="shared" si="26"/>
        <v>-117.55648700224057</v>
      </c>
      <c r="AJ60">
        <f t="shared" si="6"/>
        <v>0.17880399971859384</v>
      </c>
      <c r="AK60">
        <f t="shared" si="20"/>
        <v>-6.6928906481328876E-2</v>
      </c>
      <c r="AL60">
        <f t="shared" si="23"/>
        <v>-117.4446119090033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-0.18396060148437005</v>
      </c>
      <c r="AR60">
        <f t="shared" si="27"/>
        <v>-0.18400062879975157</v>
      </c>
      <c r="AS60">
        <f t="shared" si="27"/>
        <v>2.798658689035579E-4</v>
      </c>
      <c r="AT60">
        <f t="shared" si="27"/>
        <v>-1.0475781636116401E-4</v>
      </c>
      <c r="AU60">
        <f t="shared" si="24"/>
        <v>-0.18382552074720918</v>
      </c>
      <c r="AW60">
        <v>57</v>
      </c>
      <c r="AX60">
        <f>IF(Z60&gt;0, (R60*SUMPRODUCT(K60:$K$98, X60:$X$98)-K60*$AZ$3)/Z60, 0)</f>
        <v>-554.74807818810746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0.595055</v>
      </c>
      <c r="Q61" s="4">
        <f t="shared" si="22"/>
        <v>12.5</v>
      </c>
      <c r="R61">
        <f t="shared" si="0"/>
        <v>50000</v>
      </c>
      <c r="S61">
        <f t="shared" si="1"/>
        <v>-1439.8202592444934</v>
      </c>
      <c r="U61">
        <f t="shared" si="12"/>
        <v>0.595055</v>
      </c>
      <c r="V61">
        <f t="shared" si="13"/>
        <v>0.01</v>
      </c>
      <c r="W61">
        <f t="shared" si="14"/>
        <v>2.045849782613054E-3</v>
      </c>
      <c r="X61">
        <f t="shared" si="15"/>
        <v>1.2173931423928109E-3</v>
      </c>
      <c r="Y61">
        <f t="shared" si="16"/>
        <v>2.0458497826130542E-5</v>
      </c>
      <c r="Z61">
        <f t="shared" si="17"/>
        <v>8.0799814239411254E-4</v>
      </c>
      <c r="AB61">
        <f t="shared" si="18"/>
        <v>-1.1349312351661491</v>
      </c>
      <c r="AC61">
        <f t="shared" si="19"/>
        <v>-1.1633720948509603</v>
      </c>
      <c r="AE61">
        <f t="shared" si="2"/>
        <v>0</v>
      </c>
      <c r="AF61">
        <f t="shared" si="25"/>
        <v>0</v>
      </c>
      <c r="AG61">
        <f t="shared" si="25"/>
        <v>-1.0099976779926407E-2</v>
      </c>
      <c r="AH61">
        <f t="shared" si="4"/>
        <v>-60.869657119640543</v>
      </c>
      <c r="AI61">
        <f t="shared" si="26"/>
        <v>-60.87975709642047</v>
      </c>
      <c r="AJ61">
        <f t="shared" si="6"/>
        <v>2.8440859684811137E-2</v>
      </c>
      <c r="AK61">
        <f t="shared" si="20"/>
        <v>-7.9445186461630443E-2</v>
      </c>
      <c r="AL61">
        <f t="shared" si="23"/>
        <v>-60.930761423197289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-8.5065907694121562E-2</v>
      </c>
      <c r="AR61">
        <f t="shared" si="27"/>
        <v>-8.5080022504901348E-2</v>
      </c>
      <c r="AS61">
        <f t="shared" si="27"/>
        <v>3.9746363938510955E-5</v>
      </c>
      <c r="AT61">
        <f t="shared" si="27"/>
        <v>-1.110253814146545E-4</v>
      </c>
      <c r="AU61">
        <f t="shared" si="24"/>
        <v>-8.5151301522377487E-2</v>
      </c>
      <c r="AW61">
        <v>58</v>
      </c>
      <c r="AX61">
        <f>IF(Z61&gt;0, (R61*SUMPRODUCT(K61:$K$98, X61:$X$98)-K61*$AZ$3)/Z61, 0)</f>
        <v>-1439.8202592444934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0.66919700000000004</v>
      </c>
      <c r="Q62" s="4">
        <f t="shared" si="22"/>
        <v>12.5</v>
      </c>
      <c r="R62">
        <f t="shared" si="0"/>
        <v>50000</v>
      </c>
      <c r="S62">
        <f t="shared" si="1"/>
        <v>-4280.6553575348562</v>
      </c>
      <c r="U62">
        <f t="shared" si="12"/>
        <v>0.66919700000000004</v>
      </c>
      <c r="V62">
        <f t="shared" si="13"/>
        <v>0.01</v>
      </c>
      <c r="W62">
        <f t="shared" si="14"/>
        <v>8.0799814239411254E-4</v>
      </c>
      <c r="X62">
        <f t="shared" si="15"/>
        <v>5.4070993289571294E-4</v>
      </c>
      <c r="Y62">
        <f t="shared" si="16"/>
        <v>8.0799814239411254E-6</v>
      </c>
      <c r="Z62">
        <f t="shared" si="17"/>
        <v>2.5920822807445849E-4</v>
      </c>
      <c r="AB62">
        <f t="shared" si="18"/>
        <v>-1.1633720948509603</v>
      </c>
      <c r="AC62">
        <f t="shared" si="19"/>
        <v>-1.1095810902240477</v>
      </c>
      <c r="AE62">
        <f t="shared" si="2"/>
        <v>0</v>
      </c>
      <c r="AF62">
        <f t="shared" si="25"/>
        <v>0</v>
      </c>
      <c r="AG62">
        <f t="shared" si="25"/>
        <v>-3.2401028509307312E-3</v>
      </c>
      <c r="AH62">
        <f t="shared" si="4"/>
        <v>-27.035496644785646</v>
      </c>
      <c r="AI62">
        <f t="shared" si="26"/>
        <v>-27.038736747636577</v>
      </c>
      <c r="AJ62">
        <f t="shared" si="6"/>
        <v>-5.3791004626912553E-2</v>
      </c>
      <c r="AK62">
        <f t="shared" si="20"/>
        <v>-8.1436046639567231E-2</v>
      </c>
      <c r="AL62">
        <f t="shared" si="23"/>
        <v>-27.173963798903056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-3.3734246533565618E-2</v>
      </c>
      <c r="AR62">
        <f t="shared" si="27"/>
        <v>-3.3738289456460784E-2</v>
      </c>
      <c r="AS62">
        <f t="shared" si="27"/>
        <v>-6.7119129905920174E-5</v>
      </c>
      <c r="AT62">
        <f t="shared" si="27"/>
        <v>-1.0161395258066989E-4</v>
      </c>
      <c r="AU62">
        <f t="shared" si="24"/>
        <v>-3.3907022538947375E-2</v>
      </c>
      <c r="AW62">
        <v>59</v>
      </c>
      <c r="AX62">
        <f>IF(Z62&gt;0, (R62*SUMPRODUCT(K62:$K$98, X62:$X$98)-K62*$AZ$3)/Z62, 0)</f>
        <v>-4280.6553575348562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0.74928899999999998</v>
      </c>
      <c r="Q63" s="4">
        <f t="shared" si="22"/>
        <v>12.5</v>
      </c>
      <c r="R63">
        <f t="shared" si="0"/>
        <v>50000</v>
      </c>
      <c r="S63">
        <f t="shared" si="1"/>
        <v>-16337.011740751301</v>
      </c>
      <c r="U63">
        <f t="shared" si="12"/>
        <v>0.74928899999999998</v>
      </c>
      <c r="V63">
        <f t="shared" si="13"/>
        <v>0.01</v>
      </c>
      <c r="W63">
        <f t="shared" si="14"/>
        <v>2.5920822807445849E-4</v>
      </c>
      <c r="X63">
        <f t="shared" si="15"/>
        <v>1.9422187400568291E-4</v>
      </c>
      <c r="Y63">
        <f t="shared" si="16"/>
        <v>2.592082280744585E-6</v>
      </c>
      <c r="Z63">
        <f t="shared" si="17"/>
        <v>6.2394271788030991E-5</v>
      </c>
      <c r="AB63">
        <f t="shared" si="18"/>
        <v>-1.1095810902240477</v>
      </c>
      <c r="AC63">
        <f t="shared" si="19"/>
        <v>-1.0193359507566899</v>
      </c>
      <c r="AE63">
        <f t="shared" si="2"/>
        <v>0</v>
      </c>
      <c r="AF63">
        <f t="shared" si="25"/>
        <v>0</v>
      </c>
      <c r="AG63">
        <f t="shared" si="25"/>
        <v>-7.7992839735038734E-4</v>
      </c>
      <c r="AH63">
        <f t="shared" si="4"/>
        <v>-9.7110937002841453</v>
      </c>
      <c r="AI63">
        <f t="shared" si="26"/>
        <v>-9.7118736286814951</v>
      </c>
      <c r="AJ63">
        <f t="shared" si="6"/>
        <v>-9.0245139467357793E-2</v>
      </c>
      <c r="AK63">
        <f t="shared" si="20"/>
        <v>-7.7670676315683349E-2</v>
      </c>
      <c r="AL63">
        <f t="shared" si="23"/>
        <v>-9.8797894444645369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-1.0818991618559117E-2</v>
      </c>
      <c r="AR63">
        <f t="shared" si="27"/>
        <v>-1.0819860525713597E-2</v>
      </c>
      <c r="AS63">
        <f t="shared" si="27"/>
        <v>-1.005408286282393E-4</v>
      </c>
      <c r="AT63">
        <f t="shared" si="27"/>
        <v>-8.6531797756478107E-5</v>
      </c>
      <c r="AU63">
        <f t="shared" si="24"/>
        <v>-1.1006933152098315E-2</v>
      </c>
      <c r="AW63">
        <v>60</v>
      </c>
      <c r="AX63">
        <f>IF(Z63&gt;0, (R63*SUMPRODUCT(K63:$K$98, X63:$X$98)-K63*$AZ$3)/Z63, 0)</f>
        <v>-16337.011740751301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0.83297500000000002</v>
      </c>
      <c r="Q64" s="4">
        <f t="shared" si="22"/>
        <v>12.5</v>
      </c>
      <c r="R64">
        <f t="shared" si="0"/>
        <v>50000</v>
      </c>
      <c r="S64">
        <f t="shared" si="1"/>
        <v>-93846.671740604346</v>
      </c>
      <c r="U64">
        <f t="shared" si="12"/>
        <v>0.83297500000000002</v>
      </c>
      <c r="V64">
        <f t="shared" si="13"/>
        <v>0.01</v>
      </c>
      <c r="W64">
        <f t="shared" si="14"/>
        <v>6.2394271788030991E-5</v>
      </c>
      <c r="X64">
        <f t="shared" si="15"/>
        <v>5.1972868542635114E-5</v>
      </c>
      <c r="Y64">
        <f t="shared" si="16"/>
        <v>6.2394271788030993E-7</v>
      </c>
      <c r="Z64">
        <f t="shared" si="17"/>
        <v>9.7974605275155664E-6</v>
      </c>
      <c r="AB64">
        <f t="shared" si="18"/>
        <v>-1.0193359507566899</v>
      </c>
      <c r="AC64">
        <f t="shared" si="19"/>
        <v>-0.91945906201728167</v>
      </c>
      <c r="AE64">
        <f t="shared" si="2"/>
        <v>0</v>
      </c>
      <c r="AF64">
        <f t="shared" si="25"/>
        <v>0</v>
      </c>
      <c r="AG64">
        <f t="shared" si="25"/>
        <v>-1.2246825659394459E-4</v>
      </c>
      <c r="AH64">
        <f t="shared" si="4"/>
        <v>-2.5986434271317558</v>
      </c>
      <c r="AI64">
        <f t="shared" si="26"/>
        <v>-2.5987658953883499</v>
      </c>
      <c r="AJ64">
        <f t="shared" si="6"/>
        <v>-9.9876888739408254E-2</v>
      </c>
      <c r="AK64">
        <f t="shared" si="20"/>
        <v>-7.1353516552968302E-2</v>
      </c>
      <c r="AL64">
        <f t="shared" si="23"/>
        <v>-2.7699963006807264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-2.5849212035843725E-3</v>
      </c>
      <c r="AR64">
        <f t="shared" si="27"/>
        <v>-2.5850430251432408E-3</v>
      </c>
      <c r="AS64">
        <f t="shared" si="27"/>
        <v>-9.9349485487315294E-5</v>
      </c>
      <c r="AT64">
        <f t="shared" si="27"/>
        <v>-7.0976731921876208E-5</v>
      </c>
      <c r="AU64">
        <f t="shared" si="24"/>
        <v>-2.7553692425524323E-3</v>
      </c>
      <c r="AW64">
        <v>61</v>
      </c>
      <c r="AX64">
        <f>IF(Z64&gt;0, (R64*SUMPRODUCT(K64:$K$98, X64:$X$98)-K64*$AZ$3)/Z64, 0)</f>
        <v>-93846.671740604346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0.83526170899999996</v>
      </c>
      <c r="Q65" s="4">
        <f t="shared" si="22"/>
        <v>12.5</v>
      </c>
      <c r="R65">
        <f t="shared" si="0"/>
        <v>50000</v>
      </c>
      <c r="S65">
        <f t="shared" si="1"/>
        <v>-542998.2901884208</v>
      </c>
      <c r="U65">
        <f t="shared" si="12"/>
        <v>0.83526170899999996</v>
      </c>
      <c r="V65">
        <f t="shared" si="13"/>
        <v>0.01</v>
      </c>
      <c r="W65">
        <f t="shared" si="14"/>
        <v>9.7974605275155664E-6</v>
      </c>
      <c r="X65">
        <f t="shared" si="15"/>
        <v>8.1834436240726925E-6</v>
      </c>
      <c r="Y65">
        <f t="shared" si="16"/>
        <v>9.797460527515566E-8</v>
      </c>
      <c r="Z65">
        <f t="shared" si="17"/>
        <v>1.5160422981677181E-6</v>
      </c>
      <c r="AB65">
        <f t="shared" si="18"/>
        <v>-0.91945906201728167</v>
      </c>
      <c r="AC65">
        <f t="shared" si="19"/>
        <v>-0.82320837575839501</v>
      </c>
      <c r="AE65">
        <f t="shared" si="2"/>
        <v>0</v>
      </c>
      <c r="AF65">
        <f t="shared" si="25"/>
        <v>0</v>
      </c>
      <c r="AG65">
        <f t="shared" si="25"/>
        <v>-1.8950528727096478E-5</v>
      </c>
      <c r="AH65">
        <f t="shared" si="4"/>
        <v>-0.40917218120363463</v>
      </c>
      <c r="AI65">
        <f t="shared" si="26"/>
        <v>-0.40919113173236171</v>
      </c>
      <c r="AJ65">
        <f t="shared" si="6"/>
        <v>-9.6250686258886664E-2</v>
      </c>
      <c r="AK65">
        <f t="shared" si="20"/>
        <v>-6.4362134341209729E-2</v>
      </c>
      <c r="AL65">
        <f t="shared" si="23"/>
        <v>-0.56980395233245806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-3.634031551902388E-4</v>
      </c>
      <c r="AR65">
        <f t="shared" si="27"/>
        <v>-3.6341998595794075E-4</v>
      </c>
      <c r="AS65">
        <f t="shared" si="27"/>
        <v>-8.5484313652050564E-5</v>
      </c>
      <c r="AT65">
        <f t="shared" si="27"/>
        <v>-5.7162739230146544E-5</v>
      </c>
      <c r="AU65">
        <f t="shared" si="24"/>
        <v>-5.0606703884013783E-4</v>
      </c>
      <c r="AW65">
        <v>62</v>
      </c>
      <c r="AX65">
        <f>IF(Z65&gt;0, (R65*SUMPRODUCT(K65:$K$98, X65:$X$98)-K65*$AZ$3)/Z65, 0)</f>
        <v>-542998.2901884208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0.83773177600000004</v>
      </c>
      <c r="Q66" s="4">
        <f t="shared" si="22"/>
        <v>12.5</v>
      </c>
      <c r="R66">
        <f t="shared" si="0"/>
        <v>50000</v>
      </c>
      <c r="S66">
        <f t="shared" si="1"/>
        <v>-3185364.5667793066</v>
      </c>
      <c r="U66">
        <f t="shared" si="12"/>
        <v>0.83773177600000004</v>
      </c>
      <c r="V66">
        <f t="shared" si="13"/>
        <v>0.01</v>
      </c>
      <c r="W66">
        <f t="shared" si="14"/>
        <v>1.5160422981677181E-6</v>
      </c>
      <c r="X66">
        <f t="shared" si="15"/>
        <v>1.2700368069351642E-6</v>
      </c>
      <c r="Y66">
        <f t="shared" si="16"/>
        <v>1.5160422981677182E-8</v>
      </c>
      <c r="Z66">
        <f t="shared" si="17"/>
        <v>2.3084506825087674E-7</v>
      </c>
      <c r="AB66">
        <f t="shared" si="18"/>
        <v>-0.82320837575839501</v>
      </c>
      <c r="AC66">
        <f t="shared" si="19"/>
        <v>-0.73532570082209348</v>
      </c>
      <c r="AE66">
        <f t="shared" si="2"/>
        <v>0</v>
      </c>
      <c r="AF66">
        <f t="shared" si="25"/>
        <v>0</v>
      </c>
      <c r="AG66">
        <f t="shared" si="25"/>
        <v>-2.8855633531359593E-6</v>
      </c>
      <c r="AH66">
        <f t="shared" si="4"/>
        <v>-6.3501840346758209E-2</v>
      </c>
      <c r="AI66">
        <f t="shared" si="26"/>
        <v>-6.3504725910111345E-2</v>
      </c>
      <c r="AJ66">
        <f t="shared" si="6"/>
        <v>-8.788267493630153E-2</v>
      </c>
      <c r="AK66">
        <f t="shared" si="20"/>
        <v>-5.7624586303087658E-2</v>
      </c>
      <c r="AL66">
        <f t="shared" si="23"/>
        <v>-0.20901198714950053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-5.0355960422934522E-5</v>
      </c>
      <c r="AR66">
        <f t="shared" si="27"/>
        <v>-5.0358248629279641E-5</v>
      </c>
      <c r="AS66">
        <f t="shared" si="27"/>
        <v>-6.9689578708090756E-5</v>
      </c>
      <c r="AT66">
        <f t="shared" si="27"/>
        <v>-4.5695390423663392E-5</v>
      </c>
      <c r="AU66">
        <f t="shared" si="24"/>
        <v>-1.6574321776103378E-4</v>
      </c>
      <c r="AW66">
        <v>63</v>
      </c>
      <c r="AX66">
        <f>IF(Z66&gt;0, (R66*SUMPRODUCT(K66:$K$98, X66:$X$98)-K66*$AZ$3)/Z66, 0)</f>
        <v>-3185364.5667793066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0.84045353700000003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-19019283.607710138</v>
      </c>
      <c r="U67">
        <f t="shared" si="12"/>
        <v>0.84045353700000003</v>
      </c>
      <c r="V67">
        <f t="shared" si="13"/>
        <v>0.01</v>
      </c>
      <c r="W67">
        <f t="shared" si="14"/>
        <v>2.3084506825087674E-7</v>
      </c>
      <c r="X67">
        <f t="shared" si="15"/>
        <v>1.9401455411045577E-7</v>
      </c>
      <c r="Y67">
        <f t="shared" si="16"/>
        <v>2.3084506825087676E-9</v>
      </c>
      <c r="Z67">
        <f t="shared" si="17"/>
        <v>3.4522063457912199E-8</v>
      </c>
      <c r="AB67">
        <f t="shared" si="18"/>
        <v>-0.73532570082209348</v>
      </c>
      <c r="AC67">
        <f t="shared" si="19"/>
        <v>-0.65658491562939869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-4.315257932239025E-7</v>
      </c>
      <c r="AH67">
        <f t="shared" ref="AH67:AH98" si="32">-X67*R67</f>
        <v>-9.7007277055227888E-3</v>
      </c>
      <c r="AI67">
        <f t="shared" ref="AI67:AI98" si="33">SUM(AE67:AH67)</f>
        <v>-9.7011592313160123E-3</v>
      </c>
      <c r="AJ67">
        <f t="shared" ref="AJ67:AJ98" si="34">AB67-AC67</f>
        <v>-7.8740785192694784E-2</v>
      </c>
      <c r="AK67">
        <f t="shared" si="20"/>
        <v>-5.147279905754655E-2</v>
      </c>
      <c r="AL67">
        <f t="shared" si="23"/>
        <v>-0.13991474348155736</v>
      </c>
      <c r="AN67">
        <f t="shared" ref="AN67:AU98" si="35">AE67*$K67</f>
        <v>0</v>
      </c>
      <c r="AO67">
        <f t="shared" si="35"/>
        <v>0</v>
      </c>
      <c r="AP67">
        <f t="shared" si="35"/>
        <v>-3.0552961207783184E-10</v>
      </c>
      <c r="AQ67">
        <f t="shared" si="35"/>
        <v>-6.8683254147990596E-6</v>
      </c>
      <c r="AR67">
        <f t="shared" si="35"/>
        <v>-6.8686309444111373E-6</v>
      </c>
      <c r="AS67">
        <f t="shared" si="35"/>
        <v>-5.5750182103588224E-5</v>
      </c>
      <c r="AT67">
        <f t="shared" si="35"/>
        <v>-3.6443857066158072E-5</v>
      </c>
      <c r="AU67">
        <f t="shared" si="24"/>
        <v>-9.9062670114157436E-5</v>
      </c>
      <c r="AW67">
        <v>64</v>
      </c>
      <c r="AX67">
        <f>IF(Z67&gt;0, (R67*SUMPRODUCT(K67:$K$98, X67:$X$98)-K67*$AZ$3)/Z67, 0)</f>
        <v>-19019283.607710138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0.84346351399999997</v>
      </c>
      <c r="Q68" s="4">
        <f t="shared" si="22"/>
        <v>12.5</v>
      </c>
      <c r="R68">
        <f t="shared" si="28"/>
        <v>50000</v>
      </c>
      <c r="S68">
        <f t="shared" si="29"/>
        <v>-115887026.06516232</v>
      </c>
      <c r="U68">
        <f t="shared" ref="U68:U98" si="39">M68</f>
        <v>0.84346351399999997</v>
      </c>
      <c r="V68">
        <f t="shared" ref="V68:V98" si="40">$C$10</f>
        <v>0.01</v>
      </c>
      <c r="W68">
        <f t="shared" ref="W68:W98" si="41">Z67</f>
        <v>3.4522063457912199E-8</v>
      </c>
      <c r="X68">
        <f t="shared" ref="X68:X98" si="42">U68*W68</f>
        <v>2.9118100954741612E-8</v>
      </c>
      <c r="Y68">
        <f t="shared" ref="Y68:Y98" si="43">V68*W68</f>
        <v>3.4522063457912198E-10</v>
      </c>
      <c r="Z68">
        <f t="shared" ref="Z68:Z98" si="44">MAX(0, W68-X68-Y68)</f>
        <v>5.0587418685914646E-9</v>
      </c>
      <c r="AB68">
        <f t="shared" ref="AB68:AB98" si="45">AC67</f>
        <v>-0.65658491562939869</v>
      </c>
      <c r="AC68">
        <f t="shared" ref="AC68:AC98" si="46">S68*Z68</f>
        <v>-0.58624255078238696</v>
      </c>
      <c r="AE68">
        <f t="shared" si="30"/>
        <v>0</v>
      </c>
      <c r="AF68">
        <f t="shared" si="31"/>
        <v>0</v>
      </c>
      <c r="AG68">
        <f t="shared" si="31"/>
        <v>-6.3234273357393303E-8</v>
      </c>
      <c r="AH68">
        <f t="shared" si="32"/>
        <v>-1.4559050477370805E-3</v>
      </c>
      <c r="AI68">
        <f t="shared" si="33"/>
        <v>-1.455968282010438E-3</v>
      </c>
      <c r="AJ68">
        <f t="shared" si="34"/>
        <v>-7.0342364847011729E-2</v>
      </c>
      <c r="AK68">
        <f t="shared" ref="AK68:AK98" si="47">G68*SUM(AB68:AB68, AE68:AF68)</f>
        <v>-4.5960944094057911E-2</v>
      </c>
      <c r="AL68">
        <f t="shared" si="23"/>
        <v>-0.11775927722308008</v>
      </c>
      <c r="AN68">
        <f t="shared" si="35"/>
        <v>0</v>
      </c>
      <c r="AO68">
        <f t="shared" si="35"/>
        <v>0</v>
      </c>
      <c r="AP68">
        <f t="shared" si="35"/>
        <v>-3.9974317609668433E-11</v>
      </c>
      <c r="AQ68">
        <f t="shared" si="35"/>
        <v>-9.2036814369366012E-7</v>
      </c>
      <c r="AR68">
        <f t="shared" si="35"/>
        <v>-9.204081180112698E-7</v>
      </c>
      <c r="AS68">
        <f t="shared" si="35"/>
        <v>-4.4467784391498179E-5</v>
      </c>
      <c r="AT68">
        <f t="shared" si="35"/>
        <v>-2.9054771713309724E-5</v>
      </c>
      <c r="AU68">
        <f t="shared" si="24"/>
        <v>-7.4442964222819173E-5</v>
      </c>
      <c r="AW68">
        <v>65</v>
      </c>
      <c r="AX68">
        <f>IF(Z68&gt;0, (R68*SUMPRODUCT(K68:$K$98, X68:$X$98)-K68*$AZ$3)/Z68, 0)</f>
        <v>-115887026.06516232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0.84645297100000005</v>
      </c>
      <c r="Q69" s="4">
        <f t="shared" ref="Q69:Q98" si="49">$C$8</f>
        <v>12.5</v>
      </c>
      <c r="R69">
        <f t="shared" si="28"/>
        <v>50000</v>
      </c>
      <c r="S69">
        <f t="shared" si="29"/>
        <v>-720814071.97801042</v>
      </c>
      <c r="U69">
        <f t="shared" si="39"/>
        <v>0.84645297100000005</v>
      </c>
      <c r="V69">
        <f t="shared" si="40"/>
        <v>0.01</v>
      </c>
      <c r="W69">
        <f t="shared" si="41"/>
        <v>5.0587418685914646E-9</v>
      </c>
      <c r="X69">
        <f t="shared" si="42"/>
        <v>4.2819870841913368E-9</v>
      </c>
      <c r="Y69">
        <f t="shared" si="43"/>
        <v>5.0587418685914648E-11</v>
      </c>
      <c r="Z69">
        <f t="shared" si="44"/>
        <v>7.2616736571421311E-10</v>
      </c>
      <c r="AB69">
        <f t="shared" si="45"/>
        <v>-0.58624255078238696</v>
      </c>
      <c r="AC69">
        <f t="shared" si="46"/>
        <v>-0.52343165581800699</v>
      </c>
      <c r="AE69">
        <f t="shared" si="30"/>
        <v>0</v>
      </c>
      <c r="AF69">
        <f t="shared" si="31"/>
        <v>0</v>
      </c>
      <c r="AG69">
        <f t="shared" si="31"/>
        <v>-9.0770920714276633E-9</v>
      </c>
      <c r="AH69">
        <f t="shared" si="32"/>
        <v>-2.1409935420956685E-4</v>
      </c>
      <c r="AI69">
        <f t="shared" si="33"/>
        <v>-2.1410843130163827E-4</v>
      </c>
      <c r="AJ69">
        <f t="shared" si="34"/>
        <v>-6.2810894964379971E-2</v>
      </c>
      <c r="AK69">
        <f t="shared" si="47"/>
        <v>-4.1036978554767088E-2</v>
      </c>
      <c r="AL69">
        <f t="shared" si="23"/>
        <v>-0.10406198195044869</v>
      </c>
      <c r="AN69">
        <f t="shared" si="35"/>
        <v>0</v>
      </c>
      <c r="AO69">
        <f t="shared" si="35"/>
        <v>0</v>
      </c>
      <c r="AP69">
        <f t="shared" si="35"/>
        <v>-5.123387972473469E-12</v>
      </c>
      <c r="AQ69">
        <f t="shared" si="35"/>
        <v>-1.2084421394429096E-7</v>
      </c>
      <c r="AR69">
        <f t="shared" si="35"/>
        <v>-1.2084933733226342E-7</v>
      </c>
      <c r="AS69">
        <f t="shared" si="35"/>
        <v>-3.5452387313967681E-5</v>
      </c>
      <c r="AT69">
        <f t="shared" si="35"/>
        <v>-2.3162523933843616E-5</v>
      </c>
      <c r="AU69">
        <f t="shared" si="24"/>
        <v>-5.8735760585143558E-5</v>
      </c>
      <c r="AW69">
        <v>66</v>
      </c>
      <c r="AX69">
        <f>IF(Z69&gt;0, (R69*SUMPRODUCT(K69:$K$98, X69:$X$98)-K69*$AZ$3)/Z69, 0)</f>
        <v>-720814071.97801042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0.84968151000000003</v>
      </c>
      <c r="Q70" s="4">
        <f t="shared" si="49"/>
        <v>12.5</v>
      </c>
      <c r="R70">
        <f t="shared" si="28"/>
        <v>50000</v>
      </c>
      <c r="S70">
        <f t="shared" si="29"/>
        <v>-4586595385.9572935</v>
      </c>
      <c r="U70">
        <f t="shared" si="39"/>
        <v>0.84968151000000003</v>
      </c>
      <c r="V70">
        <f t="shared" si="40"/>
        <v>0.01</v>
      </c>
      <c r="W70">
        <f t="shared" si="41"/>
        <v>7.2616736571421311E-10</v>
      </c>
      <c r="X70">
        <f t="shared" si="42"/>
        <v>6.1701098381277483E-10</v>
      </c>
      <c r="Y70">
        <f t="shared" si="43"/>
        <v>7.2616736571421312E-12</v>
      </c>
      <c r="Z70">
        <f t="shared" si="44"/>
        <v>1.0189470824429615E-10</v>
      </c>
      <c r="AB70">
        <f t="shared" si="45"/>
        <v>-0.52343165581800699</v>
      </c>
      <c r="AC70">
        <f t="shared" si="46"/>
        <v>-0.4673497986867533</v>
      </c>
      <c r="AE70">
        <f t="shared" si="30"/>
        <v>0</v>
      </c>
      <c r="AF70">
        <f t="shared" si="31"/>
        <v>0</v>
      </c>
      <c r="AG70">
        <f t="shared" si="31"/>
        <v>-1.2736838530537019E-9</v>
      </c>
      <c r="AH70">
        <f t="shared" si="32"/>
        <v>-3.0850549190638744E-5</v>
      </c>
      <c r="AI70">
        <f t="shared" si="33"/>
        <v>-3.0851822874491799E-5</v>
      </c>
      <c r="AJ70">
        <f t="shared" si="34"/>
        <v>-5.6081857131253687E-2</v>
      </c>
      <c r="AK70">
        <f t="shared" si="47"/>
        <v>-3.6640215907260493E-2</v>
      </c>
      <c r="AL70">
        <f t="shared" si="23"/>
        <v>-9.2752924861388669E-2</v>
      </c>
      <c r="AN70">
        <f t="shared" si="35"/>
        <v>0</v>
      </c>
      <c r="AO70">
        <f t="shared" si="35"/>
        <v>0</v>
      </c>
      <c r="AP70">
        <f t="shared" si="35"/>
        <v>-6.4188041426932037E-13</v>
      </c>
      <c r="AQ70">
        <f t="shared" si="35"/>
        <v>-1.5547314388453916E-8</v>
      </c>
      <c r="AR70">
        <f t="shared" si="35"/>
        <v>-1.5547956268868186E-8</v>
      </c>
      <c r="AS70">
        <f t="shared" si="35"/>
        <v>-2.8262779340490066E-5</v>
      </c>
      <c r="AT70">
        <f t="shared" si="35"/>
        <v>-1.846505073380882E-5</v>
      </c>
      <c r="AU70">
        <f t="shared" si="24"/>
        <v>-4.6743378030567756E-5</v>
      </c>
      <c r="AW70">
        <v>67</v>
      </c>
      <c r="AX70">
        <f>IF(Z70&gt;0, (R70*SUMPRODUCT(K70:$K$98, X70:$X$98)-K70*$AZ$3)/Z70, 0)</f>
        <v>-4586595385.9572935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0.85306441600000005</v>
      </c>
      <c r="Q71" s="4">
        <f t="shared" si="49"/>
        <v>12.5</v>
      </c>
      <c r="R71">
        <f t="shared" si="28"/>
        <v>50000</v>
      </c>
      <c r="S71">
        <f t="shared" si="29"/>
        <v>-29905846720.153694</v>
      </c>
      <c r="U71">
        <f t="shared" si="39"/>
        <v>0.85306441600000005</v>
      </c>
      <c r="V71">
        <f t="shared" si="40"/>
        <v>0.01</v>
      </c>
      <c r="W71">
        <f t="shared" si="41"/>
        <v>1.0189470824429615E-10</v>
      </c>
      <c r="X71">
        <f t="shared" si="42"/>
        <v>8.6922749781910891E-11</v>
      </c>
      <c r="Y71">
        <f t="shared" si="43"/>
        <v>1.0189470824429616E-12</v>
      </c>
      <c r="Z71">
        <f t="shared" si="44"/>
        <v>1.3953011379942296E-11</v>
      </c>
      <c r="AB71">
        <f t="shared" si="45"/>
        <v>-0.4673497986867533</v>
      </c>
      <c r="AC71">
        <f t="shared" si="46"/>
        <v>-0.41727661961311446</v>
      </c>
      <c r="AE71">
        <f t="shared" si="30"/>
        <v>0</v>
      </c>
      <c r="AF71">
        <f t="shared" si="31"/>
        <v>0</v>
      </c>
      <c r="AG71">
        <f t="shared" si="31"/>
        <v>-1.7441264224927869E-10</v>
      </c>
      <c r="AH71">
        <f t="shared" si="32"/>
        <v>-4.3461374890955442E-6</v>
      </c>
      <c r="AI71">
        <f t="shared" si="33"/>
        <v>-4.3463119017377937E-6</v>
      </c>
      <c r="AJ71">
        <f t="shared" si="34"/>
        <v>-5.007317907363884E-2</v>
      </c>
      <c r="AK71">
        <f t="shared" si="47"/>
        <v>-3.2714485908072737E-2</v>
      </c>
      <c r="AL71">
        <f t="shared" si="23"/>
        <v>-8.2792011293613313E-2</v>
      </c>
      <c r="AN71">
        <f t="shared" si="35"/>
        <v>0</v>
      </c>
      <c r="AO71">
        <f t="shared" si="35"/>
        <v>0</v>
      </c>
      <c r="AP71">
        <f t="shared" si="35"/>
        <v>-7.847881195190287E-14</v>
      </c>
      <c r="AQ71">
        <f t="shared" si="35"/>
        <v>-1.9555905026446275E-9</v>
      </c>
      <c r="AR71">
        <f t="shared" si="35"/>
        <v>-1.9556689814565796E-9</v>
      </c>
      <c r="AS71">
        <f t="shared" si="35"/>
        <v>-2.2530956206360165E-5</v>
      </c>
      <c r="AT71">
        <f t="shared" si="35"/>
        <v>-1.4720228732120104E-5</v>
      </c>
      <c r="AU71">
        <f t="shared" si="24"/>
        <v>-3.7253140607461727E-5</v>
      </c>
      <c r="AW71">
        <v>68</v>
      </c>
      <c r="AX71">
        <f>IF(Z71&gt;0, (R71*SUMPRODUCT(K71:$K$98, X71:$X$98)-K71*$AZ$3)/Z71, 0)</f>
        <v>-29905846720.153694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0.856559709</v>
      </c>
      <c r="Q72" s="4">
        <f t="shared" si="49"/>
        <v>12.5</v>
      </c>
      <c r="R72">
        <f t="shared" si="28"/>
        <v>50000</v>
      </c>
      <c r="S72">
        <f t="shared" si="29"/>
        <v>-200101849150.83734</v>
      </c>
      <c r="U72">
        <f t="shared" si="39"/>
        <v>0.856559709</v>
      </c>
      <c r="V72">
        <f t="shared" si="40"/>
        <v>0.01</v>
      </c>
      <c r="W72">
        <f t="shared" si="41"/>
        <v>1.3953011379942296E-11</v>
      </c>
      <c r="X72">
        <f t="shared" si="42"/>
        <v>1.1951587367277061E-11</v>
      </c>
      <c r="Y72">
        <f t="shared" si="43"/>
        <v>1.3953011379942297E-13</v>
      </c>
      <c r="Z72">
        <f t="shared" si="44"/>
        <v>1.8618938988658119E-12</v>
      </c>
      <c r="AB72">
        <f t="shared" si="45"/>
        <v>-0.41727661961311446</v>
      </c>
      <c r="AC72">
        <f t="shared" si="46"/>
        <v>-0.37256841208571106</v>
      </c>
      <c r="AE72">
        <f t="shared" si="30"/>
        <v>0</v>
      </c>
      <c r="AF72">
        <f t="shared" si="31"/>
        <v>0</v>
      </c>
      <c r="AG72">
        <f t="shared" si="31"/>
        <v>-2.3273673735822648E-11</v>
      </c>
      <c r="AH72">
        <f t="shared" si="32"/>
        <v>-5.9757936836385308E-7</v>
      </c>
      <c r="AI72">
        <f t="shared" si="33"/>
        <v>-5.9760264203758895E-7</v>
      </c>
      <c r="AJ72">
        <f t="shared" si="34"/>
        <v>-4.4708207527403399E-2</v>
      </c>
      <c r="AK72">
        <f t="shared" si="47"/>
        <v>-2.9209363372918015E-2</v>
      </c>
      <c r="AL72">
        <f t="shared" si="23"/>
        <v>-7.3918168502963455E-2</v>
      </c>
      <c r="AN72">
        <f t="shared" si="35"/>
        <v>0</v>
      </c>
      <c r="AO72">
        <f t="shared" si="35"/>
        <v>0</v>
      </c>
      <c r="AP72">
        <f t="shared" si="35"/>
        <v>-9.3502102716037488E-15</v>
      </c>
      <c r="AQ72">
        <f t="shared" si="35"/>
        <v>-2.4007781545781303E-10</v>
      </c>
      <c r="AR72">
        <f t="shared" si="35"/>
        <v>-2.4008716566808465E-10</v>
      </c>
      <c r="AS72">
        <f t="shared" si="35"/>
        <v>-1.7961545134333012E-5</v>
      </c>
      <c r="AT72">
        <f t="shared" si="35"/>
        <v>-1.1734876605066865E-5</v>
      </c>
      <c r="AU72">
        <f t="shared" si="24"/>
        <v>-2.9696661826565548E-5</v>
      </c>
      <c r="AW72">
        <v>69</v>
      </c>
      <c r="AX72">
        <f>IF(Z72&gt;0, (R72*SUMPRODUCT(K72:$K$98, X72:$X$98)-K72*$AZ$3)/Z72, 0)</f>
        <v>-200101849150.83734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0.86031008399999997</v>
      </c>
      <c r="Q73" s="4">
        <f t="shared" si="49"/>
        <v>12.5</v>
      </c>
      <c r="R73">
        <f t="shared" si="28"/>
        <v>50000</v>
      </c>
      <c r="S73">
        <f t="shared" si="29"/>
        <v>-1377611852462.802</v>
      </c>
      <c r="U73">
        <f t="shared" si="39"/>
        <v>0.86031008399999997</v>
      </c>
      <c r="V73">
        <f t="shared" si="40"/>
        <v>0.01</v>
      </c>
      <c r="W73">
        <f t="shared" si="41"/>
        <v>1.8618938988658119E-12</v>
      </c>
      <c r="X73">
        <f t="shared" si="42"/>
        <v>1.6018060965323341E-12</v>
      </c>
      <c r="Y73">
        <f t="shared" si="43"/>
        <v>1.861893898865812E-14</v>
      </c>
      <c r="Z73">
        <f t="shared" si="44"/>
        <v>2.4146886334481972E-13</v>
      </c>
      <c r="AB73">
        <f t="shared" si="45"/>
        <v>-0.37256841208571106</v>
      </c>
      <c r="AC73">
        <f t="shared" si="46"/>
        <v>-0.3326503681445443</v>
      </c>
      <c r="AE73">
        <f t="shared" si="30"/>
        <v>0</v>
      </c>
      <c r="AF73">
        <f t="shared" si="31"/>
        <v>0</v>
      </c>
      <c r="AG73">
        <f t="shared" si="31"/>
        <v>-3.0183607918102464E-12</v>
      </c>
      <c r="AH73">
        <f t="shared" si="32"/>
        <v>-8.0090304826616702E-8</v>
      </c>
      <c r="AI73">
        <f t="shared" si="33"/>
        <v>-8.009332318740851E-8</v>
      </c>
      <c r="AJ73">
        <f t="shared" si="34"/>
        <v>-3.991804394116677E-2</v>
      </c>
      <c r="AK73">
        <f t="shared" si="47"/>
        <v>-2.6079788845999777E-2</v>
      </c>
      <c r="AL73">
        <f t="shared" si="23"/>
        <v>-6.5997912880489729E-2</v>
      </c>
      <c r="AN73">
        <f t="shared" si="35"/>
        <v>0</v>
      </c>
      <c r="AO73">
        <f t="shared" si="35"/>
        <v>0</v>
      </c>
      <c r="AP73">
        <f t="shared" si="35"/>
        <v>-1.0827035577737747E-15</v>
      </c>
      <c r="AQ73">
        <f t="shared" si="35"/>
        <v>-2.8728857800646726E-11</v>
      </c>
      <c r="AR73">
        <f t="shared" si="35"/>
        <v>-2.8729940504204499E-11</v>
      </c>
      <c r="AS73">
        <f t="shared" si="35"/>
        <v>-1.4318834352652227E-5</v>
      </c>
      <c r="AT73">
        <f t="shared" si="35"/>
        <v>-9.3549718264853154E-6</v>
      </c>
      <c r="AU73">
        <f t="shared" si="24"/>
        <v>-2.3673834909078046E-5</v>
      </c>
      <c r="AW73">
        <v>70</v>
      </c>
      <c r="AX73">
        <f>IF(Z73&gt;0, (R73*SUMPRODUCT(K73:$K$98, X73:$X$98)-K73*$AZ$3)/Z73, 0)</f>
        <v>-1377611852462.802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0.86416701100000004</v>
      </c>
      <c r="Q74" s="4">
        <f t="shared" si="49"/>
        <v>12.5</v>
      </c>
      <c r="R74">
        <f t="shared" si="28"/>
        <v>50000</v>
      </c>
      <c r="S74">
        <f t="shared" si="29"/>
        <v>-9774945286093.707</v>
      </c>
      <c r="U74">
        <f t="shared" si="39"/>
        <v>0.86416701100000004</v>
      </c>
      <c r="V74">
        <f t="shared" si="40"/>
        <v>0.01</v>
      </c>
      <c r="W74">
        <f t="shared" si="41"/>
        <v>2.4146886334481972E-13</v>
      </c>
      <c r="X74">
        <f t="shared" si="42"/>
        <v>2.0866942588626034E-13</v>
      </c>
      <c r="Y74">
        <f t="shared" si="43"/>
        <v>2.4146886334481974E-15</v>
      </c>
      <c r="Z74">
        <f t="shared" si="44"/>
        <v>3.0384748825111187E-14</v>
      </c>
      <c r="AB74">
        <f t="shared" si="45"/>
        <v>-0.3326503681445443</v>
      </c>
      <c r="AC74">
        <f t="shared" si="46"/>
        <v>-0.29700925729716188</v>
      </c>
      <c r="AE74">
        <f t="shared" si="30"/>
        <v>0</v>
      </c>
      <c r="AF74">
        <f t="shared" si="31"/>
        <v>0</v>
      </c>
      <c r="AG74">
        <f t="shared" si="31"/>
        <v>-3.7980936031388984E-13</v>
      </c>
      <c r="AH74">
        <f t="shared" si="32"/>
        <v>-1.0433471294313017E-8</v>
      </c>
      <c r="AI74">
        <f t="shared" si="33"/>
        <v>-1.043385110367333E-8</v>
      </c>
      <c r="AJ74">
        <f t="shared" si="34"/>
        <v>-3.5641110847382418E-2</v>
      </c>
      <c r="AK74">
        <f t="shared" si="47"/>
        <v>-2.3285525770118103E-2</v>
      </c>
      <c r="AL74">
        <f t="shared" si="23"/>
        <v>-5.8926647051351623E-2</v>
      </c>
      <c r="AN74">
        <f t="shared" si="35"/>
        <v>0</v>
      </c>
      <c r="AO74">
        <f t="shared" si="35"/>
        <v>0</v>
      </c>
      <c r="AP74">
        <f t="shared" si="35"/>
        <v>-1.21642700781793E-16</v>
      </c>
      <c r="AQ74">
        <f t="shared" si="35"/>
        <v>-3.3415596332872454E-12</v>
      </c>
      <c r="AR74">
        <f t="shared" si="35"/>
        <v>-3.3416812759880267E-12</v>
      </c>
      <c r="AS74">
        <f t="shared" si="35"/>
        <v>-1.1414887139052707E-5</v>
      </c>
      <c r="AT74">
        <f t="shared" si="35"/>
        <v>-7.457726269463981E-6</v>
      </c>
      <c r="AU74">
        <f t="shared" si="24"/>
        <v>-1.8872616750197962E-5</v>
      </c>
      <c r="AW74">
        <v>71</v>
      </c>
      <c r="AX74">
        <f>IF(Z74&gt;0, (R74*SUMPRODUCT(K74:$K$98, X74:$X$98)-K74*$AZ$3)/Z74, 0)</f>
        <v>-9774945286093.707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0.86825209999999997</v>
      </c>
      <c r="Q75" s="4">
        <f t="shared" si="49"/>
        <v>12.5</v>
      </c>
      <c r="R75">
        <f t="shared" si="28"/>
        <v>50000</v>
      </c>
      <c r="S75">
        <f t="shared" si="29"/>
        <v>-71686080169130.016</v>
      </c>
      <c r="U75">
        <f t="shared" si="39"/>
        <v>0.86825209999999997</v>
      </c>
      <c r="V75">
        <f t="shared" si="40"/>
        <v>0.01</v>
      </c>
      <c r="W75">
        <f t="shared" si="41"/>
        <v>3.0384748825111187E-14</v>
      </c>
      <c r="X75">
        <f t="shared" si="42"/>
        <v>2.638162197537532E-14</v>
      </c>
      <c r="Y75">
        <f t="shared" si="43"/>
        <v>3.038474882511119E-16</v>
      </c>
      <c r="Z75">
        <f t="shared" si="44"/>
        <v>3.6992793614847543E-15</v>
      </c>
      <c r="AB75">
        <f t="shared" si="45"/>
        <v>-0.29700925729716188</v>
      </c>
      <c r="AC75">
        <f t="shared" si="46"/>
        <v>-0.26518683687540417</v>
      </c>
      <c r="AE75">
        <f t="shared" si="30"/>
        <v>0</v>
      </c>
      <c r="AF75">
        <f t="shared" si="31"/>
        <v>0</v>
      </c>
      <c r="AG75">
        <f t="shared" si="31"/>
        <v>-4.6240992018559428E-14</v>
      </c>
      <c r="AH75">
        <f t="shared" si="32"/>
        <v>-1.319081098768766E-9</v>
      </c>
      <c r="AI75">
        <f t="shared" si="33"/>
        <v>-1.3191273397607844E-9</v>
      </c>
      <c r="AJ75">
        <f t="shared" si="34"/>
        <v>-3.1822420421757702E-2</v>
      </c>
      <c r="AK75">
        <f t="shared" si="47"/>
        <v>-2.0790648010801334E-2</v>
      </c>
      <c r="AL75">
        <f t="shared" si="23"/>
        <v>-5.2613069751686378E-2</v>
      </c>
      <c r="AN75">
        <f t="shared" si="35"/>
        <v>0</v>
      </c>
      <c r="AO75">
        <f t="shared" si="35"/>
        <v>0</v>
      </c>
      <c r="AP75">
        <f t="shared" si="35"/>
        <v>-1.322298515224255E-17</v>
      </c>
      <c r="AQ75">
        <f t="shared" si="35"/>
        <v>-3.7720189429808362E-13</v>
      </c>
      <c r="AR75">
        <f t="shared" si="35"/>
        <v>-3.7721511728323585E-13</v>
      </c>
      <c r="AS75">
        <f t="shared" si="35"/>
        <v>-9.0998781465681728E-6</v>
      </c>
      <c r="AT75">
        <f t="shared" si="35"/>
        <v>-5.9452537229734748E-6</v>
      </c>
      <c r="AU75">
        <f t="shared" si="24"/>
        <v>-1.5045132246756764E-5</v>
      </c>
      <c r="AW75">
        <v>72</v>
      </c>
      <c r="AX75">
        <f>IF(Z75&gt;0, (R75*SUMPRODUCT(K75:$K$98, X75:$X$98)-K75*$AZ$3)/Z75, 0)</f>
        <v>-71686080169130.016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0.87257664800000001</v>
      </c>
      <c r="Q76" s="4">
        <f t="shared" si="49"/>
        <v>12.5</v>
      </c>
      <c r="R76">
        <f t="shared" si="28"/>
        <v>50000</v>
      </c>
      <c r="S76">
        <f t="shared" si="29"/>
        <v>-545082623109985.88</v>
      </c>
      <c r="U76">
        <f t="shared" si="39"/>
        <v>0.87257664800000001</v>
      </c>
      <c r="V76">
        <f t="shared" si="40"/>
        <v>0.01</v>
      </c>
      <c r="W76">
        <f t="shared" si="41"/>
        <v>3.6992793614847543E-15</v>
      </c>
      <c r="X76">
        <f t="shared" si="42"/>
        <v>3.2279047852599472E-15</v>
      </c>
      <c r="Y76">
        <f t="shared" si="43"/>
        <v>3.6992793614847543E-17</v>
      </c>
      <c r="Z76">
        <f t="shared" si="44"/>
        <v>4.3438178260995956E-16</v>
      </c>
      <c r="AB76">
        <f t="shared" si="45"/>
        <v>-0.26518683687540417</v>
      </c>
      <c r="AC76">
        <f t="shared" si="46"/>
        <v>-0.2367739614962284</v>
      </c>
      <c r="AE76">
        <f t="shared" si="30"/>
        <v>0</v>
      </c>
      <c r="AF76">
        <f t="shared" si="31"/>
        <v>0</v>
      </c>
      <c r="AG76">
        <f t="shared" si="31"/>
        <v>-5.4297722826244947E-15</v>
      </c>
      <c r="AH76">
        <f t="shared" si="32"/>
        <v>-1.6139523926299735E-10</v>
      </c>
      <c r="AI76">
        <f t="shared" si="33"/>
        <v>-1.6140066903527998E-10</v>
      </c>
      <c r="AJ76">
        <f t="shared" si="34"/>
        <v>-2.8412875379175778E-2</v>
      </c>
      <c r="AK76">
        <f t="shared" si="47"/>
        <v>-1.8563078581278293E-2</v>
      </c>
      <c r="AL76">
        <f t="shared" si="23"/>
        <v>-4.6975954121854742E-2</v>
      </c>
      <c r="AN76">
        <f t="shared" si="35"/>
        <v>0</v>
      </c>
      <c r="AO76">
        <f t="shared" si="35"/>
        <v>0</v>
      </c>
      <c r="AP76">
        <f t="shared" si="35"/>
        <v>-1.3863278928772773E-18</v>
      </c>
      <c r="AQ76">
        <f t="shared" si="35"/>
        <v>-4.1207385931062764E-14</v>
      </c>
      <c r="AR76">
        <f t="shared" si="35"/>
        <v>-4.1208772258955642E-14</v>
      </c>
      <c r="AS76">
        <f t="shared" si="35"/>
        <v>-7.2543671455699389E-6</v>
      </c>
      <c r="AT76">
        <f t="shared" si="35"/>
        <v>-4.7395198684943765E-6</v>
      </c>
      <c r="AU76">
        <f t="shared" si="24"/>
        <v>-1.1993887055273089E-5</v>
      </c>
      <c r="AW76">
        <v>73</v>
      </c>
      <c r="AX76">
        <f>IF(Z76&gt;0, (R76*SUMPRODUCT(K76:$K$98, X76:$X$98)-K76*$AZ$3)/Z76, 0)</f>
        <v>-545082623109985.88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0.87698101399999995</v>
      </c>
      <c r="Q77" s="4">
        <f t="shared" si="49"/>
        <v>12.5</v>
      </c>
      <c r="R77">
        <f t="shared" si="28"/>
        <v>50000</v>
      </c>
      <c r="S77">
        <f t="shared" si="29"/>
        <v>-4306187223190465</v>
      </c>
      <c r="U77">
        <f t="shared" si="39"/>
        <v>0.87698101399999995</v>
      </c>
      <c r="V77">
        <f t="shared" si="40"/>
        <v>0.01</v>
      </c>
      <c r="W77">
        <f t="shared" si="41"/>
        <v>4.3438178260995956E-16</v>
      </c>
      <c r="X77">
        <f t="shared" si="42"/>
        <v>3.8094457617640988E-16</v>
      </c>
      <c r="Y77">
        <f t="shared" si="43"/>
        <v>4.3438178260995959E-18</v>
      </c>
      <c r="Z77">
        <f t="shared" si="44"/>
        <v>4.9093388607450092E-17</v>
      </c>
      <c r="AB77">
        <f t="shared" si="45"/>
        <v>-0.2367739614962284</v>
      </c>
      <c r="AC77">
        <f t="shared" si="46"/>
        <v>-0.21140532276452592</v>
      </c>
      <c r="AE77">
        <f t="shared" si="30"/>
        <v>0</v>
      </c>
      <c r="AF77">
        <f t="shared" si="31"/>
        <v>0</v>
      </c>
      <c r="AG77">
        <f t="shared" si="31"/>
        <v>-6.1366735759312617E-16</v>
      </c>
      <c r="AH77">
        <f t="shared" si="32"/>
        <v>-1.9047228808820493E-11</v>
      </c>
      <c r="AI77">
        <f t="shared" si="33"/>
        <v>-1.9047842476178087E-11</v>
      </c>
      <c r="AJ77">
        <f t="shared" si="34"/>
        <v>-2.5368638731702475E-2</v>
      </c>
      <c r="AK77">
        <f t="shared" si="47"/>
        <v>-1.6574177304735989E-2</v>
      </c>
      <c r="AL77">
        <f t="shared" si="23"/>
        <v>-4.1942816055486304E-2</v>
      </c>
      <c r="AN77">
        <f t="shared" si="35"/>
        <v>0</v>
      </c>
      <c r="AO77">
        <f t="shared" si="35"/>
        <v>0</v>
      </c>
      <c r="AP77">
        <f t="shared" si="35"/>
        <v>-1.3989408278259517E-19</v>
      </c>
      <c r="AQ77">
        <f t="shared" si="35"/>
        <v>-4.3420830043999924E-15</v>
      </c>
      <c r="AR77">
        <f t="shared" si="35"/>
        <v>-4.3422228984827752E-15</v>
      </c>
      <c r="AS77">
        <f t="shared" si="35"/>
        <v>-5.783137074022998E-6</v>
      </c>
      <c r="AT77">
        <f t="shared" si="35"/>
        <v>-3.7783162217004291E-6</v>
      </c>
      <c r="AU77">
        <f t="shared" si="24"/>
        <v>-9.5614533000656496E-6</v>
      </c>
      <c r="AW77">
        <v>74</v>
      </c>
      <c r="AX77">
        <f>IF(Z77&gt;0, (R77*SUMPRODUCT(K77:$K$98, X77:$X$98)-K77*$AZ$3)/Z77, 0)</f>
        <v>-4306187223190465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0.88158379899999995</v>
      </c>
      <c r="Q78" s="4">
        <f t="shared" si="49"/>
        <v>12.5</v>
      </c>
      <c r="R78">
        <f t="shared" si="28"/>
        <v>50000</v>
      </c>
      <c r="S78">
        <f t="shared" si="29"/>
        <v>-3.5463426916294992E+16</v>
      </c>
      <c r="U78">
        <f t="shared" si="39"/>
        <v>0.88158379899999995</v>
      </c>
      <c r="V78">
        <f t="shared" si="40"/>
        <v>0.01</v>
      </c>
      <c r="W78">
        <f t="shared" si="41"/>
        <v>4.9093388607450092E-17</v>
      </c>
      <c r="X78">
        <f t="shared" si="42"/>
        <v>4.3279936034339169E-17</v>
      </c>
      <c r="Y78">
        <f t="shared" si="43"/>
        <v>4.909338860745009E-19</v>
      </c>
      <c r="Z78">
        <f t="shared" si="44"/>
        <v>5.3225186870364217E-18</v>
      </c>
      <c r="AB78">
        <f t="shared" si="45"/>
        <v>-0.21140532276452592</v>
      </c>
      <c r="AC78">
        <f t="shared" si="46"/>
        <v>-0.18875475246833051</v>
      </c>
      <c r="AE78">
        <f t="shared" si="30"/>
        <v>0</v>
      </c>
      <c r="AF78">
        <f t="shared" si="31"/>
        <v>0</v>
      </c>
      <c r="AG78">
        <f t="shared" si="31"/>
        <v>-6.6531483587955272E-17</v>
      </c>
      <c r="AH78">
        <f t="shared" si="32"/>
        <v>-2.1639968017169586E-12</v>
      </c>
      <c r="AI78">
        <f t="shared" si="33"/>
        <v>-2.1640633332005465E-12</v>
      </c>
      <c r="AJ78">
        <f t="shared" si="34"/>
        <v>-2.265057029619541E-2</v>
      </c>
      <c r="AK78">
        <f t="shared" si="47"/>
        <v>-1.4798372593516816E-2</v>
      </c>
      <c r="AL78">
        <f t="shared" si="23"/>
        <v>-3.7448942891876294E-2</v>
      </c>
      <c r="AN78">
        <f t="shared" si="35"/>
        <v>0</v>
      </c>
      <c r="AO78">
        <f t="shared" si="35"/>
        <v>0</v>
      </c>
      <c r="AP78">
        <f t="shared" si="35"/>
        <v>-1.354177231934686E-20</v>
      </c>
      <c r="AQ78">
        <f t="shared" si="35"/>
        <v>-4.4045841770393119E-16</v>
      </c>
      <c r="AR78">
        <f t="shared" si="35"/>
        <v>-4.4047195947625052E-16</v>
      </c>
      <c r="AS78">
        <f t="shared" si="35"/>
        <v>-4.6102814684560678E-6</v>
      </c>
      <c r="AT78">
        <f t="shared" si="35"/>
        <v>-3.012050559391803E-6</v>
      </c>
      <c r="AU78">
        <f t="shared" si="24"/>
        <v>-7.6223320282883431E-6</v>
      </c>
      <c r="AW78">
        <v>75</v>
      </c>
      <c r="AX78">
        <f>IF(Z78&gt;0, (R78*SUMPRODUCT(K78:$K$98, X78:$X$98)-K78*$AZ$3)/Z78, 0)</f>
        <v>-3.5463426916294992E+16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0.88621764599999997</v>
      </c>
      <c r="Q79" s="4">
        <f t="shared" si="49"/>
        <v>12.5</v>
      </c>
      <c r="R79">
        <f t="shared" si="28"/>
        <v>50000</v>
      </c>
      <c r="S79">
        <f t="shared" si="29"/>
        <v>-3.0509785924114138E+17</v>
      </c>
      <c r="U79">
        <f t="shared" si="39"/>
        <v>0.88621764599999997</v>
      </c>
      <c r="V79">
        <f t="shared" si="40"/>
        <v>0.01</v>
      </c>
      <c r="W79">
        <f t="shared" si="41"/>
        <v>5.3225186870364217E-18</v>
      </c>
      <c r="X79">
        <f t="shared" si="42"/>
        <v>4.7169099816164283E-18</v>
      </c>
      <c r="Y79">
        <f t="shared" si="43"/>
        <v>5.3225186870364218E-20</v>
      </c>
      <c r="Z79">
        <f t="shared" si="44"/>
        <v>5.5238351854962922E-19</v>
      </c>
      <c r="AB79">
        <f t="shared" si="45"/>
        <v>-0.18875475246833051</v>
      </c>
      <c r="AC79">
        <f t="shared" si="46"/>
        <v>-0.16853102898958119</v>
      </c>
      <c r="AE79">
        <f t="shared" si="30"/>
        <v>0</v>
      </c>
      <c r="AF79">
        <f t="shared" si="31"/>
        <v>0</v>
      </c>
      <c r="AG79">
        <f t="shared" si="31"/>
        <v>-6.904793981870365E-18</v>
      </c>
      <c r="AH79">
        <f t="shared" si="32"/>
        <v>-2.3584549908082142E-13</v>
      </c>
      <c r="AI79">
        <f t="shared" si="33"/>
        <v>-2.358524038748033E-13</v>
      </c>
      <c r="AJ79">
        <f t="shared" si="34"/>
        <v>-2.0223723478749317E-2</v>
      </c>
      <c r="AK79">
        <f t="shared" si="47"/>
        <v>-1.3212832672783137E-2</v>
      </c>
      <c r="AL79">
        <f t="shared" si="23"/>
        <v>-3.3436556151768305E-2</v>
      </c>
      <c r="AN79">
        <f t="shared" si="35"/>
        <v>0</v>
      </c>
      <c r="AO79">
        <f t="shared" si="35"/>
        <v>0</v>
      </c>
      <c r="AP79">
        <f t="shared" si="35"/>
        <v>-1.254818757708801E-21</v>
      </c>
      <c r="AQ79">
        <f t="shared" si="35"/>
        <v>-4.2860562812569764E-17</v>
      </c>
      <c r="AR79">
        <f t="shared" si="35"/>
        <v>-4.2861817631327475E-17</v>
      </c>
      <c r="AS79">
        <f t="shared" si="35"/>
        <v>-3.6752881604407257E-6</v>
      </c>
      <c r="AT79">
        <f t="shared" si="35"/>
        <v>-2.4011882648213198E-6</v>
      </c>
      <c r="AU79">
        <f t="shared" si="24"/>
        <v>-6.076476425304907E-6</v>
      </c>
      <c r="AW79">
        <v>76</v>
      </c>
      <c r="AX79">
        <f>IF(Z79&gt;0, (R79*SUMPRODUCT(K79:$K$98, X79:$X$98)-K79*$AZ$3)/Z79, 0)</f>
        <v>-3.0509785924114138E+17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0.89077562700000001</v>
      </c>
      <c r="Q80" s="4">
        <f t="shared" si="49"/>
        <v>12.5</v>
      </c>
      <c r="R80">
        <f t="shared" si="28"/>
        <v>50000</v>
      </c>
      <c r="S80">
        <f t="shared" si="29"/>
        <v>-2.7453819526163835E+18</v>
      </c>
      <c r="U80">
        <f t="shared" si="39"/>
        <v>0.89077562700000001</v>
      </c>
      <c r="V80">
        <f t="shared" si="40"/>
        <v>0.01</v>
      </c>
      <c r="W80">
        <f t="shared" si="41"/>
        <v>5.5238351854962922E-19</v>
      </c>
      <c r="X80">
        <f t="shared" si="42"/>
        <v>4.920497750805121E-19</v>
      </c>
      <c r="Y80">
        <f t="shared" si="43"/>
        <v>5.5238351854962926E-21</v>
      </c>
      <c r="Z80">
        <f t="shared" si="44"/>
        <v>5.4809908283620825E-20</v>
      </c>
      <c r="AB80">
        <f t="shared" si="45"/>
        <v>-0.16853102898958119</v>
      </c>
      <c r="AC80">
        <f t="shared" si="46"/>
        <v>-0.15047413302641183</v>
      </c>
      <c r="AE80">
        <f t="shared" si="30"/>
        <v>0</v>
      </c>
      <c r="AF80">
        <f t="shared" si="31"/>
        <v>0</v>
      </c>
      <c r="AG80">
        <f t="shared" si="31"/>
        <v>-6.8512385354526032E-19</v>
      </c>
      <c r="AH80">
        <f t="shared" si="32"/>
        <v>-2.4602488754025607E-14</v>
      </c>
      <c r="AI80">
        <f t="shared" si="33"/>
        <v>-2.4603173877879151E-14</v>
      </c>
      <c r="AJ80">
        <f t="shared" si="34"/>
        <v>-1.8056895963169367E-2</v>
      </c>
      <c r="AK80">
        <f t="shared" si="47"/>
        <v>-1.1797172029270685E-2</v>
      </c>
      <c r="AL80">
        <f t="shared" si="23"/>
        <v>-2.9854067992464654E-2</v>
      </c>
      <c r="AN80">
        <f t="shared" si="35"/>
        <v>0</v>
      </c>
      <c r="AO80">
        <f t="shared" si="35"/>
        <v>0</v>
      </c>
      <c r="AP80">
        <f t="shared" si="35"/>
        <v>-1.1116839684133454E-22</v>
      </c>
      <c r="AQ80">
        <f t="shared" si="35"/>
        <v>-3.9920070202479221E-18</v>
      </c>
      <c r="AR80">
        <f t="shared" si="35"/>
        <v>-3.9921181886447635E-18</v>
      </c>
      <c r="AS80">
        <f t="shared" si="35"/>
        <v>-2.9299172197391527E-6</v>
      </c>
      <c r="AT80">
        <f t="shared" si="35"/>
        <v>-1.9142125835629184E-6</v>
      </c>
      <c r="AU80">
        <f t="shared" si="24"/>
        <v>-4.8441298033060632E-6</v>
      </c>
      <c r="AW80">
        <v>77</v>
      </c>
      <c r="AX80">
        <f>IF(Z80&gt;0, (R80*SUMPRODUCT(K80:$K$98, X80:$X$98)-K80*$AZ$3)/Z80, 0)</f>
        <v>-2.7453819526163835E+18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0.89544260600000003</v>
      </c>
      <c r="Q81" s="4">
        <f t="shared" si="49"/>
        <v>12.5</v>
      </c>
      <c r="R81">
        <f t="shared" si="28"/>
        <v>50000</v>
      </c>
      <c r="S81">
        <f t="shared" si="29"/>
        <v>-2.5923238602204168E+19</v>
      </c>
      <c r="U81">
        <f t="shared" si="39"/>
        <v>0.89544260600000003</v>
      </c>
      <c r="V81">
        <f t="shared" si="40"/>
        <v>0.01</v>
      </c>
      <c r="W81">
        <f t="shared" si="41"/>
        <v>5.4809908283620825E-20</v>
      </c>
      <c r="X81">
        <f t="shared" si="42"/>
        <v>4.9079127108106421E-20</v>
      </c>
      <c r="Y81">
        <f t="shared" si="43"/>
        <v>5.4809908283620831E-22</v>
      </c>
      <c r="Z81">
        <f t="shared" si="44"/>
        <v>5.1826820926781959E-21</v>
      </c>
      <c r="AB81">
        <f t="shared" si="45"/>
        <v>-0.15047413302641183</v>
      </c>
      <c r="AC81">
        <f t="shared" si="46"/>
        <v>-0.13435190448786768</v>
      </c>
      <c r="AE81">
        <f t="shared" si="30"/>
        <v>0</v>
      </c>
      <c r="AF81">
        <f t="shared" si="31"/>
        <v>0</v>
      </c>
      <c r="AG81">
        <f t="shared" si="31"/>
        <v>-6.4783526158477454E-20</v>
      </c>
      <c r="AH81">
        <f t="shared" si="32"/>
        <v>-2.4539563554053211E-15</v>
      </c>
      <c r="AI81">
        <f t="shared" si="33"/>
        <v>-2.4540211389314794E-15</v>
      </c>
      <c r="AJ81">
        <f t="shared" si="34"/>
        <v>-1.6122228538544142E-2</v>
      </c>
      <c r="AK81">
        <f t="shared" si="47"/>
        <v>-1.0533189311848828E-2</v>
      </c>
      <c r="AL81">
        <f t="shared" si="23"/>
        <v>-2.6655417850395421E-2</v>
      </c>
      <c r="AN81">
        <f t="shared" si="35"/>
        <v>0</v>
      </c>
      <c r="AO81">
        <f t="shared" si="35"/>
        <v>0</v>
      </c>
      <c r="AP81">
        <f t="shared" si="35"/>
        <v>-9.3855302682807318E-24</v>
      </c>
      <c r="AQ81">
        <f t="shared" si="35"/>
        <v>-3.5551756775873843E-19</v>
      </c>
      <c r="AR81">
        <f t="shared" si="35"/>
        <v>-3.5552695328900667E-19</v>
      </c>
      <c r="AS81">
        <f t="shared" si="35"/>
        <v>-2.3357120693073696E-6</v>
      </c>
      <c r="AT81">
        <f t="shared" si="35"/>
        <v>-1.5259985519474798E-6</v>
      </c>
      <c r="AU81">
        <f t="shared" si="24"/>
        <v>-3.8617106212552044E-6</v>
      </c>
      <c r="AW81">
        <v>78</v>
      </c>
      <c r="AX81">
        <f>IF(Z81&gt;0, (R81*SUMPRODUCT(K81:$K$98, X81:$X$98)-K81*$AZ$3)/Z81, 0)</f>
        <v>-2.5923238602204168E+19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0.90019128800000003</v>
      </c>
      <c r="Q82" s="4">
        <f t="shared" si="49"/>
        <v>12.5</v>
      </c>
      <c r="R82">
        <f t="shared" si="28"/>
        <v>50000</v>
      </c>
      <c r="S82">
        <f t="shared" si="29"/>
        <v>-2.577227558053388E+20</v>
      </c>
      <c r="U82">
        <f t="shared" si="39"/>
        <v>0.90019128800000003</v>
      </c>
      <c r="V82">
        <f t="shared" si="40"/>
        <v>0.01</v>
      </c>
      <c r="W82">
        <f t="shared" si="41"/>
        <v>5.1826820926781959E-21</v>
      </c>
      <c r="X82">
        <f t="shared" si="42"/>
        <v>4.6654052683025205E-21</v>
      </c>
      <c r="Y82">
        <f t="shared" si="43"/>
        <v>5.1826820926781963E-23</v>
      </c>
      <c r="Z82">
        <f t="shared" si="44"/>
        <v>4.6545000344889349E-22</v>
      </c>
      <c r="AB82">
        <f t="shared" si="45"/>
        <v>-0.13435190448786768</v>
      </c>
      <c r="AC82">
        <f t="shared" si="46"/>
        <v>-0.11995705757845328</v>
      </c>
      <c r="AE82">
        <f t="shared" si="30"/>
        <v>0</v>
      </c>
      <c r="AF82">
        <f t="shared" si="31"/>
        <v>0</v>
      </c>
      <c r="AG82">
        <f t="shared" si="31"/>
        <v>-5.8181250431111687E-21</v>
      </c>
      <c r="AH82">
        <f t="shared" si="32"/>
        <v>-2.3327026341512603E-16</v>
      </c>
      <c r="AI82">
        <f t="shared" si="33"/>
        <v>-2.3327608154016915E-16</v>
      </c>
      <c r="AJ82">
        <f t="shared" si="34"/>
        <v>-1.4394846909414408E-2</v>
      </c>
      <c r="AK82">
        <f t="shared" si="47"/>
        <v>-9.4046333141507392E-3</v>
      </c>
      <c r="AL82">
        <f t="shared" si="23"/>
        <v>-2.3799480223565379E-2</v>
      </c>
      <c r="AN82">
        <f t="shared" si="35"/>
        <v>0</v>
      </c>
      <c r="AO82">
        <f t="shared" si="35"/>
        <v>0</v>
      </c>
      <c r="AP82">
        <f t="shared" si="35"/>
        <v>-7.5259141502795264E-25</v>
      </c>
      <c r="AQ82">
        <f t="shared" si="35"/>
        <v>-3.0174187788452199E-20</v>
      </c>
      <c r="AR82">
        <f t="shared" si="35"/>
        <v>-3.0174940379867231E-20</v>
      </c>
      <c r="AS82">
        <f t="shared" si="35"/>
        <v>-1.8620153613738588E-6</v>
      </c>
      <c r="AT82">
        <f t="shared" si="35"/>
        <v>-1.2165167027642534E-6</v>
      </c>
      <c r="AU82">
        <f t="shared" si="24"/>
        <v>-3.0785320641381423E-6</v>
      </c>
      <c r="AW82">
        <v>79</v>
      </c>
      <c r="AX82">
        <f>IF(Z82&gt;0, (R82*SUMPRODUCT(K82:$K$98, X82:$X$98)-K82*$AZ$3)/Z82, 0)</f>
        <v>-2.577227558053388E+20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0.90499098499999997</v>
      </c>
      <c r="Q83" s="4">
        <f t="shared" si="49"/>
        <v>12.5</v>
      </c>
      <c r="R83">
        <f t="shared" si="28"/>
        <v>50000</v>
      </c>
      <c r="S83">
        <f t="shared" si="29"/>
        <v>-2.7068847156695526E+21</v>
      </c>
      <c r="U83">
        <f t="shared" si="39"/>
        <v>0.90499098499999997</v>
      </c>
      <c r="V83">
        <f t="shared" si="40"/>
        <v>0.01</v>
      </c>
      <c r="W83">
        <f t="shared" si="41"/>
        <v>4.6545000344889349E-22</v>
      </c>
      <c r="X83">
        <f t="shared" si="42"/>
        <v>4.2122805708946749E-22</v>
      </c>
      <c r="Y83">
        <f t="shared" si="43"/>
        <v>4.654500034488935E-24</v>
      </c>
      <c r="Z83">
        <f t="shared" si="44"/>
        <v>3.9567446324937064E-23</v>
      </c>
      <c r="AB83">
        <f t="shared" si="45"/>
        <v>-0.11995705757845328</v>
      </c>
      <c r="AC83">
        <f t="shared" si="46"/>
        <v>-0.10710451569504754</v>
      </c>
      <c r="AE83">
        <f t="shared" si="30"/>
        <v>0</v>
      </c>
      <c r="AF83">
        <f t="shared" si="31"/>
        <v>0</v>
      </c>
      <c r="AG83">
        <f t="shared" si="31"/>
        <v>-4.9459307906171331E-22</v>
      </c>
      <c r="AH83">
        <f t="shared" si="32"/>
        <v>-2.1061402854473376E-17</v>
      </c>
      <c r="AI83">
        <f t="shared" si="33"/>
        <v>-2.1061897447552439E-17</v>
      </c>
      <c r="AJ83">
        <f t="shared" si="34"/>
        <v>-1.2852541883405733E-2</v>
      </c>
      <c r="AK83">
        <f t="shared" si="47"/>
        <v>-8.3969940304917303E-3</v>
      </c>
      <c r="AL83">
        <f t="shared" si="23"/>
        <v>-2.1249535913897485E-2</v>
      </c>
      <c r="AN83">
        <f t="shared" si="35"/>
        <v>0</v>
      </c>
      <c r="AO83">
        <f t="shared" si="35"/>
        <v>0</v>
      </c>
      <c r="AP83">
        <f t="shared" si="35"/>
        <v>-5.712237043659151E-26</v>
      </c>
      <c r="AQ83">
        <f t="shared" si="35"/>
        <v>-2.4324587356738951E-21</v>
      </c>
      <c r="AR83">
        <f t="shared" si="35"/>
        <v>-2.4325158580443317E-21</v>
      </c>
      <c r="AS83">
        <f t="shared" si="35"/>
        <v>-1.484387245993192E-6</v>
      </c>
      <c r="AT83">
        <f t="shared" si="35"/>
        <v>-9.6979966738221702E-7</v>
      </c>
      <c r="AU83">
        <f t="shared" si="24"/>
        <v>-2.4541869133754118E-6</v>
      </c>
      <c r="AW83">
        <v>80</v>
      </c>
      <c r="AX83">
        <f>IF(Z83&gt;0, (R83*SUMPRODUCT(K83:$K$98, X83:$X$98)-K83*$AZ$3)/Z83, 0)</f>
        <v>-2.7068847156695526E+21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0.90981139099999997</v>
      </c>
      <c r="Q84" s="4">
        <f t="shared" si="49"/>
        <v>12.5</v>
      </c>
      <c r="R84">
        <f t="shared" si="28"/>
        <v>50000</v>
      </c>
      <c r="S84">
        <f t="shared" si="29"/>
        <v>-3.013970916089072E+22</v>
      </c>
      <c r="U84">
        <f t="shared" si="39"/>
        <v>0.90981139099999997</v>
      </c>
      <c r="V84">
        <f t="shared" si="40"/>
        <v>0.01</v>
      </c>
      <c r="W84">
        <f t="shared" si="41"/>
        <v>3.9567446324937064E-23</v>
      </c>
      <c r="X84">
        <f t="shared" si="42"/>
        <v>3.5998913379208825E-23</v>
      </c>
      <c r="Y84">
        <f t="shared" si="43"/>
        <v>3.9567446324937063E-25</v>
      </c>
      <c r="Z84">
        <f t="shared" si="44"/>
        <v>3.1728584824788683E-24</v>
      </c>
      <c r="AB84">
        <f t="shared" si="45"/>
        <v>-0.10710451569504754</v>
      </c>
      <c r="AC84">
        <f t="shared" si="46"/>
        <v>-9.5629031870578168E-2</v>
      </c>
      <c r="AE84">
        <f t="shared" si="30"/>
        <v>0</v>
      </c>
      <c r="AF84">
        <f t="shared" si="31"/>
        <v>0</v>
      </c>
      <c r="AG84">
        <f t="shared" si="31"/>
        <v>-3.9660731030985853E-23</v>
      </c>
      <c r="AH84">
        <f t="shared" si="32"/>
        <v>-1.7999456689604413E-18</v>
      </c>
      <c r="AI84">
        <f t="shared" si="33"/>
        <v>-1.7999853296914724E-18</v>
      </c>
      <c r="AJ84">
        <f t="shared" si="34"/>
        <v>-1.1475483824469376E-2</v>
      </c>
      <c r="AK84">
        <f t="shared" si="47"/>
        <v>-7.497316098653329E-3</v>
      </c>
      <c r="AL84">
        <f t="shared" si="23"/>
        <v>-1.8972799923122709E-2</v>
      </c>
      <c r="AN84">
        <f t="shared" si="35"/>
        <v>0</v>
      </c>
      <c r="AO84">
        <f t="shared" si="35"/>
        <v>0</v>
      </c>
      <c r="AP84">
        <f t="shared" si="35"/>
        <v>-4.0897887750830354E-27</v>
      </c>
      <c r="AQ84">
        <f t="shared" si="35"/>
        <v>-1.8560922608618781E-22</v>
      </c>
      <c r="AR84">
        <f t="shared" si="35"/>
        <v>-1.8561331587496292E-22</v>
      </c>
      <c r="AS84">
        <f t="shared" si="35"/>
        <v>-1.1833444244205904E-6</v>
      </c>
      <c r="AT84">
        <f t="shared" si="35"/>
        <v>-7.7311835728811926E-7</v>
      </c>
      <c r="AU84">
        <f t="shared" si="24"/>
        <v>-1.9564627817087097E-6</v>
      </c>
      <c r="AW84">
        <v>81</v>
      </c>
      <c r="AX84">
        <f>IF(Z84&gt;0, (R84*SUMPRODUCT(K84:$K$98, X84:$X$98)-K84*$AZ$3)/Z84, 0)</f>
        <v>-3.013970916089072E+22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0.91465739899999998</v>
      </c>
      <c r="Q85" s="4">
        <f t="shared" si="49"/>
        <v>12.5</v>
      </c>
      <c r="R85">
        <f t="shared" si="28"/>
        <v>50000</v>
      </c>
      <c r="S85">
        <f t="shared" si="29"/>
        <v>-3.5717448363560118E+23</v>
      </c>
      <c r="U85">
        <f t="shared" si="39"/>
        <v>0.91465739899999998</v>
      </c>
      <c r="V85">
        <f t="shared" si="40"/>
        <v>0.01</v>
      </c>
      <c r="W85">
        <f t="shared" si="41"/>
        <v>3.1728584824788683E-24</v>
      </c>
      <c r="X85">
        <f t="shared" si="42"/>
        <v>2.9020784869792086E-24</v>
      </c>
      <c r="Y85">
        <f t="shared" si="43"/>
        <v>3.1728584824788685E-26</v>
      </c>
      <c r="Z85">
        <f t="shared" si="44"/>
        <v>2.3905141067487097E-25</v>
      </c>
      <c r="AB85">
        <f t="shared" si="45"/>
        <v>-9.5629031870578168E-2</v>
      </c>
      <c r="AC85">
        <f t="shared" si="46"/>
        <v>-8.5383064170159076E-2</v>
      </c>
      <c r="AE85">
        <f t="shared" si="30"/>
        <v>0</v>
      </c>
      <c r="AF85">
        <f t="shared" si="31"/>
        <v>0</v>
      </c>
      <c r="AG85">
        <f t="shared" si="31"/>
        <v>-2.9881426334358872E-24</v>
      </c>
      <c r="AH85">
        <f t="shared" si="32"/>
        <v>-1.4510392434896043E-19</v>
      </c>
      <c r="AI85">
        <f t="shared" si="33"/>
        <v>-1.4510691249159387E-19</v>
      </c>
      <c r="AJ85">
        <f t="shared" si="34"/>
        <v>-1.0245967700419092E-2</v>
      </c>
      <c r="AK85">
        <f t="shared" si="47"/>
        <v>-6.6940322309404724E-3</v>
      </c>
      <c r="AL85">
        <f t="shared" si="23"/>
        <v>-1.6939999931359563E-2</v>
      </c>
      <c r="AN85">
        <f t="shared" si="35"/>
        <v>0</v>
      </c>
      <c r="AO85">
        <f t="shared" si="35"/>
        <v>0</v>
      </c>
      <c r="AP85">
        <f t="shared" si="35"/>
        <v>-2.7512082487085715E-28</v>
      </c>
      <c r="AQ85">
        <f t="shared" si="35"/>
        <v>-1.3359841298131588E-23</v>
      </c>
      <c r="AR85">
        <f t="shared" si="35"/>
        <v>-1.3360116418956461E-23</v>
      </c>
      <c r="AS85">
        <f t="shared" si="35"/>
        <v>-9.4335493018223133E-7</v>
      </c>
      <c r="AT85">
        <f t="shared" si="35"/>
        <v>-6.1632522105239104E-7</v>
      </c>
      <c r="AU85">
        <f t="shared" si="24"/>
        <v>-1.5596801512346222E-6</v>
      </c>
      <c r="AW85">
        <v>82</v>
      </c>
      <c r="AX85">
        <f>IF(Z85&gt;0, (R85*SUMPRODUCT(K85:$K$98, X85:$X$98)-K85*$AZ$3)/Z85, 0)</f>
        <v>-3.5717448363560118E+23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0.91953785700000001</v>
      </c>
      <c r="Q86" s="4">
        <f t="shared" si="49"/>
        <v>12.5</v>
      </c>
      <c r="R86">
        <f t="shared" si="28"/>
        <v>50000</v>
      </c>
      <c r="S86">
        <f t="shared" si="29"/>
        <v>-4.5259166891980254E+24</v>
      </c>
      <c r="U86">
        <f t="shared" si="39"/>
        <v>0.91953785700000001</v>
      </c>
      <c r="V86">
        <f t="shared" si="40"/>
        <v>0.01</v>
      </c>
      <c r="W86">
        <f t="shared" si="41"/>
        <v>2.3905141067487097E-25</v>
      </c>
      <c r="X86">
        <f t="shared" si="42"/>
        <v>2.1981682188479776E-25</v>
      </c>
      <c r="Y86">
        <f t="shared" si="43"/>
        <v>2.3905141067487096E-27</v>
      </c>
      <c r="Z86">
        <f t="shared" si="44"/>
        <v>1.6844074683324503E-26</v>
      </c>
      <c r="AB86">
        <f t="shared" si="45"/>
        <v>-8.5383064170159076E-2</v>
      </c>
      <c r="AC86">
        <f t="shared" si="46"/>
        <v>-7.6234878723356311E-2</v>
      </c>
      <c r="AE86">
        <f t="shared" si="30"/>
        <v>0</v>
      </c>
      <c r="AF86">
        <f t="shared" si="31"/>
        <v>0</v>
      </c>
      <c r="AG86">
        <f t="shared" si="31"/>
        <v>-2.1055093354155628E-25</v>
      </c>
      <c r="AH86">
        <f t="shared" si="32"/>
        <v>-1.0990841094239888E-20</v>
      </c>
      <c r="AI86">
        <f t="shared" si="33"/>
        <v>-1.0991051645173429E-20</v>
      </c>
      <c r="AJ86">
        <f t="shared" si="34"/>
        <v>-9.1481854468027646E-3</v>
      </c>
      <c r="AK86">
        <f t="shared" si="47"/>
        <v>-5.9768144919111355E-3</v>
      </c>
      <c r="AL86">
        <f t="shared" si="23"/>
        <v>-1.51249999387139E-2</v>
      </c>
      <c r="AN86">
        <f t="shared" si="35"/>
        <v>0</v>
      </c>
      <c r="AO86">
        <f t="shared" si="35"/>
        <v>0</v>
      </c>
      <c r="AP86">
        <f t="shared" si="35"/>
        <v>-1.7308574021721708E-29</v>
      </c>
      <c r="AQ86">
        <f t="shared" si="35"/>
        <v>-9.0351433470650084E-25</v>
      </c>
      <c r="AR86">
        <f t="shared" si="35"/>
        <v>-9.0353164328052271E-25</v>
      </c>
      <c r="AS86">
        <f t="shared" si="35"/>
        <v>-7.5203677469884533E-7</v>
      </c>
      <c r="AT86">
        <f t="shared" si="35"/>
        <v>-4.9133069280324528E-7</v>
      </c>
      <c r="AU86">
        <f t="shared" si="24"/>
        <v>-1.2433674675020907E-6</v>
      </c>
      <c r="AW86">
        <v>83</v>
      </c>
      <c r="AX86">
        <f>IF(Z86&gt;0, (R86*SUMPRODUCT(K86:$K$98, X86:$X$98)-K86*$AZ$3)/Z86, 0)</f>
        <v>-4.5259166891980254E+24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0.924425092</v>
      </c>
      <c r="Q87" s="4">
        <f t="shared" si="49"/>
        <v>12.5</v>
      </c>
      <c r="R87">
        <f t="shared" si="28"/>
        <v>50000</v>
      </c>
      <c r="S87">
        <f t="shared" si="29"/>
        <v>-6.1624135925997898E+25</v>
      </c>
      <c r="U87">
        <f t="shared" si="39"/>
        <v>0.924425092</v>
      </c>
      <c r="V87">
        <f t="shared" si="40"/>
        <v>0.01</v>
      </c>
      <c r="W87">
        <f t="shared" si="41"/>
        <v>1.6844074683324503E-26</v>
      </c>
      <c r="X87">
        <f t="shared" si="42"/>
        <v>1.5571085288787124E-26</v>
      </c>
      <c r="Y87">
        <f t="shared" si="43"/>
        <v>1.6844074683324504E-28</v>
      </c>
      <c r="Z87">
        <f t="shared" si="44"/>
        <v>1.1045486477041339E-27</v>
      </c>
      <c r="AB87">
        <f t="shared" si="45"/>
        <v>-7.6234878723356311E-2</v>
      </c>
      <c r="AC87">
        <f t="shared" si="46"/>
        <v>-6.8066856002996709E-2</v>
      </c>
      <c r="AE87">
        <f t="shared" si="30"/>
        <v>0</v>
      </c>
      <c r="AF87">
        <f t="shared" si="31"/>
        <v>0</v>
      </c>
      <c r="AG87">
        <f t="shared" si="31"/>
        <v>-1.3806858096301673E-26</v>
      </c>
      <c r="AH87">
        <f t="shared" si="32"/>
        <v>-7.7855426443935623E-22</v>
      </c>
      <c r="AI87">
        <f t="shared" si="33"/>
        <v>-7.7856807129745248E-22</v>
      </c>
      <c r="AJ87">
        <f t="shared" si="34"/>
        <v>-8.1680227203596023E-3</v>
      </c>
      <c r="AK87">
        <f t="shared" si="47"/>
        <v>-5.3364415106349422E-3</v>
      </c>
      <c r="AL87">
        <f t="shared" si="23"/>
        <v>-1.3504464230994544E-2</v>
      </c>
      <c r="AN87">
        <f t="shared" si="35"/>
        <v>0</v>
      </c>
      <c r="AO87">
        <f t="shared" si="35"/>
        <v>0</v>
      </c>
      <c r="AP87">
        <f t="shared" si="35"/>
        <v>-1.0134001331121351E-30</v>
      </c>
      <c r="AQ87">
        <f t="shared" si="35"/>
        <v>-5.714457190149607E-26</v>
      </c>
      <c r="AR87">
        <f t="shared" si="35"/>
        <v>-5.7145585301629183E-26</v>
      </c>
      <c r="AS87">
        <f t="shared" si="35"/>
        <v>-5.9951911248313501E-7</v>
      </c>
      <c r="AT87">
        <f t="shared" si="35"/>
        <v>-3.9168582015564835E-7</v>
      </c>
      <c r="AU87">
        <f t="shared" si="24"/>
        <v>-9.9120493263878336E-7</v>
      </c>
      <c r="AW87">
        <v>84</v>
      </c>
      <c r="AX87">
        <f>IF(Z87&gt;0, (R87*SUMPRODUCT(K87:$K$98, X87:$X$98)-K87*$AZ$3)/Z87, 0)</f>
        <v>-6.1624135925997898E+25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0.92929067899999995</v>
      </c>
      <c r="Q88" s="4">
        <f t="shared" si="49"/>
        <v>12.5</v>
      </c>
      <c r="R88">
        <f t="shared" si="28"/>
        <v>50000</v>
      </c>
      <c r="S88">
        <f t="shared" si="29"/>
        <v>-9.0631140371223347E+26</v>
      </c>
      <c r="U88">
        <f t="shared" si="39"/>
        <v>0.92929067899999995</v>
      </c>
      <c r="V88">
        <f t="shared" si="40"/>
        <v>0.01</v>
      </c>
      <c r="W88">
        <f t="shared" si="41"/>
        <v>1.1045486477041339E-27</v>
      </c>
      <c r="X88">
        <f t="shared" si="42"/>
        <v>1.0264467628135062E-27</v>
      </c>
      <c r="Y88">
        <f t="shared" si="43"/>
        <v>1.1045486477041339E-29</v>
      </c>
      <c r="Z88">
        <f t="shared" si="44"/>
        <v>6.7056398413586315E-29</v>
      </c>
      <c r="AB88">
        <f t="shared" si="45"/>
        <v>-6.8066856002996709E-2</v>
      </c>
      <c r="AC88">
        <f t="shared" si="46"/>
        <v>-6.0773978574104201E-2</v>
      </c>
      <c r="AE88">
        <f t="shared" si="30"/>
        <v>0</v>
      </c>
      <c r="AF88">
        <f t="shared" si="31"/>
        <v>0</v>
      </c>
      <c r="AG88">
        <f t="shared" si="31"/>
        <v>-8.382049801698289E-28</v>
      </c>
      <c r="AH88">
        <f t="shared" si="32"/>
        <v>-5.1322338140675308E-23</v>
      </c>
      <c r="AI88">
        <f t="shared" si="33"/>
        <v>-5.1323176345655481E-23</v>
      </c>
      <c r="AJ88">
        <f t="shared" si="34"/>
        <v>-7.292877428892508E-3</v>
      </c>
      <c r="AK88">
        <f t="shared" si="47"/>
        <v>-4.7646799202097703E-3</v>
      </c>
      <c r="AL88">
        <f t="shared" ref="AL88:AL98" si="50">SUM(AI88:AK88)</f>
        <v>-1.2057557349102278E-2</v>
      </c>
      <c r="AN88">
        <f t="shared" si="35"/>
        <v>0</v>
      </c>
      <c r="AO88">
        <f t="shared" si="35"/>
        <v>0</v>
      </c>
      <c r="AP88">
        <f t="shared" si="35"/>
        <v>-5.4931101770131665E-32</v>
      </c>
      <c r="AQ88">
        <f t="shared" si="35"/>
        <v>-3.3633689207088083E-27</v>
      </c>
      <c r="AR88">
        <f t="shared" si="35"/>
        <v>-3.3634238518105783E-27</v>
      </c>
      <c r="AS88">
        <f t="shared" si="35"/>
        <v>-4.7793296594637705E-7</v>
      </c>
      <c r="AT88">
        <f t="shared" si="35"/>
        <v>-3.1224953775163292E-7</v>
      </c>
      <c r="AU88">
        <f t="shared" si="24"/>
        <v>-7.9018250369801002E-7</v>
      </c>
      <c r="AW88">
        <v>85</v>
      </c>
      <c r="AX88">
        <f>IF(Z88&gt;0, (R88*SUMPRODUCT(K88:$K$98, X88:$X$98)-K88*$AZ$3)/Z88, 0)</f>
        <v>-9.0631140371223347E+26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0.93493958499999996</v>
      </c>
      <c r="Q89" s="4">
        <f t="shared" si="49"/>
        <v>12.5</v>
      </c>
      <c r="R89">
        <f t="shared" si="28"/>
        <v>50000</v>
      </c>
      <c r="S89">
        <f t="shared" si="29"/>
        <v>-1.4696703801766668E+28</v>
      </c>
      <c r="U89">
        <f t="shared" si="39"/>
        <v>0.93493958499999996</v>
      </c>
      <c r="V89">
        <f t="shared" si="40"/>
        <v>0.01</v>
      </c>
      <c r="W89">
        <f t="shared" si="41"/>
        <v>6.7056398413586315E-29</v>
      </c>
      <c r="X89">
        <f t="shared" si="42"/>
        <v>6.2693681304393043E-29</v>
      </c>
      <c r="Y89">
        <f t="shared" si="43"/>
        <v>6.7056398413586319E-31</v>
      </c>
      <c r="Z89">
        <f t="shared" si="44"/>
        <v>3.6921531250574081E-30</v>
      </c>
      <c r="AB89">
        <f t="shared" si="45"/>
        <v>-6.0773978574104201E-2</v>
      </c>
      <c r="AC89">
        <f t="shared" si="46"/>
        <v>-5.4262480869735889E-2</v>
      </c>
      <c r="AE89">
        <f t="shared" si="30"/>
        <v>0</v>
      </c>
      <c r="AF89">
        <f t="shared" si="31"/>
        <v>0</v>
      </c>
      <c r="AG89">
        <f t="shared" si="31"/>
        <v>-4.6151914063217602E-29</v>
      </c>
      <c r="AH89">
        <f t="shared" si="32"/>
        <v>-3.134684065219652E-24</v>
      </c>
      <c r="AI89">
        <f t="shared" si="33"/>
        <v>-3.1347302171337153E-24</v>
      </c>
      <c r="AJ89">
        <f t="shared" si="34"/>
        <v>-6.5114977043683117E-3</v>
      </c>
      <c r="AK89">
        <f t="shared" si="47"/>
        <v>-4.2541785001872943E-3</v>
      </c>
      <c r="AL89">
        <f t="shared" si="50"/>
        <v>-1.0765676204555607E-2</v>
      </c>
      <c r="AN89">
        <f t="shared" si="35"/>
        <v>0</v>
      </c>
      <c r="AO89">
        <f t="shared" si="35"/>
        <v>0</v>
      </c>
      <c r="AP89">
        <f t="shared" si="35"/>
        <v>-2.7004725534559711E-33</v>
      </c>
      <c r="AQ89">
        <f t="shared" si="35"/>
        <v>-1.8341879104485593E-28</v>
      </c>
      <c r="AR89">
        <f t="shared" si="35"/>
        <v>-1.834214915174094E-28</v>
      </c>
      <c r="AS89">
        <f t="shared" si="35"/>
        <v>-3.8100523433225219E-7</v>
      </c>
      <c r="AT89">
        <f t="shared" si="35"/>
        <v>-2.4892341976373795E-7</v>
      </c>
      <c r="AU89">
        <f t="shared" si="24"/>
        <v>-6.2992865409599019E-7</v>
      </c>
      <c r="AW89">
        <v>86</v>
      </c>
      <c r="AX89">
        <f>IF(Z89&gt;0, (R89*SUMPRODUCT(K89:$K$98, X89:$X$98)-K89*$AZ$3)/Z89, 0)</f>
        <v>-1.4696703801766668E+28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0.94055780700000002</v>
      </c>
      <c r="Q90" s="4">
        <f t="shared" si="49"/>
        <v>12.5</v>
      </c>
      <c r="R90">
        <f t="shared" si="28"/>
        <v>50000</v>
      </c>
      <c r="S90">
        <f t="shared" si="29"/>
        <v>-2.654020011989176E+29</v>
      </c>
      <c r="U90">
        <f t="shared" si="39"/>
        <v>0.94055780700000002</v>
      </c>
      <c r="V90">
        <f t="shared" si="40"/>
        <v>0.01</v>
      </c>
      <c r="W90">
        <f t="shared" si="41"/>
        <v>3.6921531250574081E-30</v>
      </c>
      <c r="X90">
        <f t="shared" si="42"/>
        <v>3.4726834464121928E-30</v>
      </c>
      <c r="Y90">
        <f t="shared" si="43"/>
        <v>3.6921531250574082E-32</v>
      </c>
      <c r="Z90">
        <f t="shared" si="44"/>
        <v>1.8254814739464122E-31</v>
      </c>
      <c r="AB90">
        <f t="shared" si="45"/>
        <v>-5.4262480869735889E-2</v>
      </c>
      <c r="AC90">
        <f t="shared" si="46"/>
        <v>-4.8448643633692758E-2</v>
      </c>
      <c r="AE90">
        <f t="shared" si="30"/>
        <v>0</v>
      </c>
      <c r="AF90">
        <f t="shared" si="31"/>
        <v>0</v>
      </c>
      <c r="AG90">
        <f t="shared" si="31"/>
        <v>-2.2818518424330152E-30</v>
      </c>
      <c r="AH90">
        <f t="shared" si="32"/>
        <v>-1.7363417232060965E-25</v>
      </c>
      <c r="AI90">
        <f t="shared" si="33"/>
        <v>-1.7363645417245208E-25</v>
      </c>
      <c r="AJ90">
        <f t="shared" si="34"/>
        <v>-5.8138372360431317E-3</v>
      </c>
      <c r="AK90">
        <f t="shared" si="47"/>
        <v>-3.7983736608815126E-3</v>
      </c>
      <c r="AL90">
        <f t="shared" si="50"/>
        <v>-9.6122108969246452E-3</v>
      </c>
      <c r="AN90">
        <f t="shared" si="35"/>
        <v>0</v>
      </c>
      <c r="AO90">
        <f t="shared" si="35"/>
        <v>0</v>
      </c>
      <c r="AP90">
        <f t="shared" si="35"/>
        <v>-1.1921186176711849E-34</v>
      </c>
      <c r="AQ90">
        <f t="shared" si="35"/>
        <v>-9.071251938365137E-30</v>
      </c>
      <c r="AR90">
        <f t="shared" si="35"/>
        <v>-9.0713711502269039E-30</v>
      </c>
      <c r="AS90">
        <f t="shared" si="35"/>
        <v>-3.0373504012456308E-7</v>
      </c>
      <c r="AT90">
        <f t="shared" si="35"/>
        <v>-1.9844022621471454E-7</v>
      </c>
      <c r="AU90">
        <f t="shared" si="24"/>
        <v>-5.0217526633927766E-7</v>
      </c>
      <c r="AW90">
        <v>87</v>
      </c>
      <c r="AX90">
        <f>IF(Z90&gt;0, (R90*SUMPRODUCT(K90:$K$98, X90:$X$98)-K90*$AZ$3)/Z90, 0)</f>
        <v>-2.654020011989176E+29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0.946138378</v>
      </c>
      <c r="Q91" s="4">
        <f t="shared" si="49"/>
        <v>12.5</v>
      </c>
      <c r="R91">
        <f t="shared" si="28"/>
        <v>50000</v>
      </c>
      <c r="S91">
        <f t="shared" si="29"/>
        <v>-5.4025834361308806E+30</v>
      </c>
      <c r="U91">
        <f t="shared" si="39"/>
        <v>0.946138378</v>
      </c>
      <c r="V91">
        <f t="shared" si="40"/>
        <v>0.01</v>
      </c>
      <c r="W91">
        <f t="shared" si="41"/>
        <v>1.8254814739464122E-31</v>
      </c>
      <c r="X91">
        <f t="shared" si="42"/>
        <v>1.7271580808287077E-31</v>
      </c>
      <c r="Y91">
        <f t="shared" si="43"/>
        <v>1.8254814739464122E-33</v>
      </c>
      <c r="Z91">
        <f t="shared" si="44"/>
        <v>8.0068578378240293E-33</v>
      </c>
      <c r="AB91">
        <f t="shared" si="45"/>
        <v>-4.8448643633692758E-2</v>
      </c>
      <c r="AC91">
        <f t="shared" si="46"/>
        <v>-4.3257717530082819E-2</v>
      </c>
      <c r="AE91">
        <f t="shared" si="30"/>
        <v>0</v>
      </c>
      <c r="AF91">
        <f t="shared" si="31"/>
        <v>0</v>
      </c>
      <c r="AG91">
        <f t="shared" si="31"/>
        <v>-1.0008572297280037E-31</v>
      </c>
      <c r="AH91">
        <f t="shared" si="32"/>
        <v>-8.6357904041435393E-27</v>
      </c>
      <c r="AI91">
        <f t="shared" si="33"/>
        <v>-8.6358904898665116E-27</v>
      </c>
      <c r="AJ91">
        <f t="shared" si="34"/>
        <v>-5.1909261036099386E-3</v>
      </c>
      <c r="AK91">
        <f t="shared" si="47"/>
        <v>-3.3914050543584935E-3</v>
      </c>
      <c r="AL91">
        <f t="shared" si="50"/>
        <v>-8.5823311579684321E-3</v>
      </c>
      <c r="AN91">
        <f t="shared" si="35"/>
        <v>0</v>
      </c>
      <c r="AO91">
        <f t="shared" si="35"/>
        <v>0</v>
      </c>
      <c r="AP91">
        <f t="shared" si="35"/>
        <v>-4.6685943024514265E-36</v>
      </c>
      <c r="AQ91">
        <f t="shared" si="35"/>
        <v>-4.0282470546679183E-31</v>
      </c>
      <c r="AR91">
        <f t="shared" si="35"/>
        <v>-4.0282937406109429E-31</v>
      </c>
      <c r="AS91">
        <f t="shared" si="35"/>
        <v>-2.4213571438501516E-7</v>
      </c>
      <c r="AT91">
        <f t="shared" si="35"/>
        <v>-1.5819533339820992E-7</v>
      </c>
      <c r="AU91">
        <f t="shared" si="24"/>
        <v>-4.0033104778322513E-7</v>
      </c>
      <c r="AW91">
        <v>88</v>
      </c>
      <c r="AX91">
        <f>IF(Z91&gt;0, (R91*SUMPRODUCT(K91:$K$98, X91:$X$98)-K91*$AZ$3)/Z91, 0)</f>
        <v>-5.4025834361308806E+30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0.95167433300000004</v>
      </c>
      <c r="Q92" s="4">
        <f t="shared" si="49"/>
        <v>12.5</v>
      </c>
      <c r="R92">
        <f t="shared" si="28"/>
        <v>50000</v>
      </c>
      <c r="S92">
        <f t="shared" si="29"/>
        <v>-1.2586174197127867E+32</v>
      </c>
      <c r="U92">
        <f t="shared" si="39"/>
        <v>0.95167433300000004</v>
      </c>
      <c r="V92">
        <f t="shared" si="40"/>
        <v>0.01</v>
      </c>
      <c r="W92">
        <f t="shared" si="41"/>
        <v>8.0068578378240293E-33</v>
      </c>
      <c r="X92">
        <f t="shared" si="42"/>
        <v>7.6199210922370057E-33</v>
      </c>
      <c r="Y92">
        <f t="shared" si="43"/>
        <v>8.0068578378240295E-35</v>
      </c>
      <c r="Z92">
        <f t="shared" si="44"/>
        <v>3.0686816720878328E-34</v>
      </c>
      <c r="AB92">
        <f t="shared" si="45"/>
        <v>-4.3257717530082819E-2</v>
      </c>
      <c r="AC92">
        <f t="shared" si="46"/>
        <v>-3.8622962080431082E-2</v>
      </c>
      <c r="AE92">
        <f t="shared" si="30"/>
        <v>0</v>
      </c>
      <c r="AF92">
        <f t="shared" si="31"/>
        <v>0</v>
      </c>
      <c r="AG92">
        <f t="shared" si="31"/>
        <v>-3.8358520901097912E-33</v>
      </c>
      <c r="AH92">
        <f t="shared" si="32"/>
        <v>-3.8099605461185027E-28</v>
      </c>
      <c r="AI92">
        <f t="shared" si="33"/>
        <v>-3.8099989046394039E-28</v>
      </c>
      <c r="AJ92">
        <f t="shared" si="34"/>
        <v>-4.6347554496517368E-3</v>
      </c>
      <c r="AK92">
        <f t="shared" si="47"/>
        <v>-3.0280402271057978E-3</v>
      </c>
      <c r="AL92">
        <f t="shared" si="50"/>
        <v>-7.6627956767575346E-3</v>
      </c>
      <c r="AN92">
        <f t="shared" si="35"/>
        <v>0</v>
      </c>
      <c r="AO92">
        <f t="shared" si="35"/>
        <v>0</v>
      </c>
      <c r="AP92">
        <f t="shared" si="35"/>
        <v>-1.5975624160165211E-37</v>
      </c>
      <c r="AQ92">
        <f t="shared" si="35"/>
        <v>-1.5867790602975218E-32</v>
      </c>
      <c r="AR92">
        <f t="shared" si="35"/>
        <v>-1.586795035921682E-32</v>
      </c>
      <c r="AS92">
        <f t="shared" si="35"/>
        <v>-1.9302910904417687E-7</v>
      </c>
      <c r="AT92">
        <f t="shared" si="35"/>
        <v>-1.261123512421954E-7</v>
      </c>
      <c r="AU92">
        <f t="shared" si="24"/>
        <v>-3.1914146028637224E-7</v>
      </c>
      <c r="AW92">
        <v>89</v>
      </c>
      <c r="AX92">
        <f>IF(Z92&gt;0, (R92*SUMPRODUCT(K92:$K$98, X92:$X$98)-K92*$AZ$3)/Z92, 0)</f>
        <v>-1.2586174197127867E+32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0.95715889499999995</v>
      </c>
      <c r="Q93" s="4">
        <f t="shared" si="49"/>
        <v>12.5</v>
      </c>
      <c r="R93">
        <f t="shared" si="28"/>
        <v>50000</v>
      </c>
      <c r="S93">
        <f t="shared" si="29"/>
        <v>-3.4218262549782903E+33</v>
      </c>
      <c r="U93">
        <f t="shared" si="39"/>
        <v>0.95715889499999995</v>
      </c>
      <c r="V93">
        <f t="shared" si="40"/>
        <v>0.01</v>
      </c>
      <c r="W93">
        <f t="shared" si="41"/>
        <v>3.0686816720878328E-34</v>
      </c>
      <c r="X93">
        <f t="shared" si="42"/>
        <v>2.9372159583623424E-34</v>
      </c>
      <c r="Y93">
        <f t="shared" si="43"/>
        <v>3.0686816720878332E-36</v>
      </c>
      <c r="Z93">
        <f t="shared" si="44"/>
        <v>1.0077889700461208E-35</v>
      </c>
      <c r="AB93">
        <f t="shared" si="45"/>
        <v>-3.8622962080431082E-2</v>
      </c>
      <c r="AC93">
        <f t="shared" si="46"/>
        <v>-3.4484787571813461E-2</v>
      </c>
      <c r="AE93">
        <f t="shared" si="30"/>
        <v>0</v>
      </c>
      <c r="AF93">
        <f t="shared" si="31"/>
        <v>0</v>
      </c>
      <c r="AG93">
        <f t="shared" si="31"/>
        <v>-1.2597362125576511E-34</v>
      </c>
      <c r="AH93">
        <f t="shared" si="32"/>
        <v>-1.4686079791811711E-29</v>
      </c>
      <c r="AI93">
        <f t="shared" si="33"/>
        <v>-1.4686205765432967E-29</v>
      </c>
      <c r="AJ93">
        <f t="shared" si="34"/>
        <v>-4.1381745086176216E-3</v>
      </c>
      <c r="AK93">
        <f t="shared" si="47"/>
        <v>-2.7036073456301762E-3</v>
      </c>
      <c r="AL93">
        <f t="shared" si="50"/>
        <v>-6.8417818542477974E-3</v>
      </c>
      <c r="AN93">
        <f t="shared" si="35"/>
        <v>0</v>
      </c>
      <c r="AO93">
        <f t="shared" si="35"/>
        <v>0</v>
      </c>
      <c r="AP93">
        <f t="shared" si="35"/>
        <v>-4.6844388436118076E-39</v>
      </c>
      <c r="AQ93">
        <f t="shared" si="35"/>
        <v>-5.461146702885369E-34</v>
      </c>
      <c r="AR93">
        <f t="shared" si="35"/>
        <v>-5.4611935472738057E-34</v>
      </c>
      <c r="AS93">
        <f t="shared" si="35"/>
        <v>-1.5388162391914606E-7</v>
      </c>
      <c r="AT93">
        <f t="shared" si="35"/>
        <v>-1.0053599429384198E-7</v>
      </c>
      <c r="AU93">
        <f t="shared" si="24"/>
        <v>-2.5441761821298804E-7</v>
      </c>
      <c r="AW93">
        <v>90</v>
      </c>
      <c r="AX93">
        <f>IF(Z93&gt;0, (R93*SUMPRODUCT(K93:$K$98, X93:$X$98)-K93*$AZ$3)/Z93, 0)</f>
        <v>-3.4218262549782903E+33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0.96261559600000002</v>
      </c>
      <c r="Q94" s="4">
        <f t="shared" si="49"/>
        <v>12.5</v>
      </c>
      <c r="R94">
        <f t="shared" si="28"/>
        <v>50000</v>
      </c>
      <c r="S94">
        <f t="shared" si="29"/>
        <v>-1.1156722685560272E+35</v>
      </c>
      <c r="U94">
        <f t="shared" si="39"/>
        <v>0.96261559600000002</v>
      </c>
      <c r="V94">
        <f t="shared" si="40"/>
        <v>0.01</v>
      </c>
      <c r="W94">
        <f t="shared" si="41"/>
        <v>1.0077889700461208E-35</v>
      </c>
      <c r="X94">
        <f t="shared" si="42"/>
        <v>9.7011338004317277E-36</v>
      </c>
      <c r="Y94">
        <f t="shared" si="43"/>
        <v>1.007788970046121E-37</v>
      </c>
      <c r="Z94">
        <f t="shared" si="44"/>
        <v>2.7597700302486863E-37</v>
      </c>
      <c r="AB94">
        <f t="shared" si="45"/>
        <v>-3.4484787571813461E-2</v>
      </c>
      <c r="AC94">
        <f t="shared" si="46"/>
        <v>-3.0789988903404876E-2</v>
      </c>
      <c r="AE94">
        <f t="shared" si="30"/>
        <v>0</v>
      </c>
      <c r="AF94">
        <f t="shared" si="31"/>
        <v>0</v>
      </c>
      <c r="AG94">
        <f t="shared" si="31"/>
        <v>-3.4497125378108582E-36</v>
      </c>
      <c r="AH94">
        <f t="shared" si="32"/>
        <v>-4.8505669002158636E-31</v>
      </c>
      <c r="AI94">
        <f t="shared" si="33"/>
        <v>-4.850601397341242E-31</v>
      </c>
      <c r="AJ94">
        <f t="shared" si="34"/>
        <v>-3.6947986684085846E-3</v>
      </c>
      <c r="AK94">
        <f t="shared" si="47"/>
        <v>-2.4139351300269426E-3</v>
      </c>
      <c r="AL94">
        <f t="shared" si="50"/>
        <v>-6.1087337984355276E-3</v>
      </c>
      <c r="AN94">
        <f t="shared" si="35"/>
        <v>0</v>
      </c>
      <c r="AO94">
        <f t="shared" si="35"/>
        <v>0</v>
      </c>
      <c r="AP94">
        <f t="shared" si="35"/>
        <v>-1.1453621947032012E-40</v>
      </c>
      <c r="AQ94">
        <f t="shared" si="35"/>
        <v>-1.6104692462031893E-35</v>
      </c>
      <c r="AR94">
        <f t="shared" si="35"/>
        <v>-1.6104806998251366E-35</v>
      </c>
      <c r="AS94">
        <f t="shared" si="35"/>
        <v>-1.2267348845595169E-7</v>
      </c>
      <c r="AT94">
        <f t="shared" si="35"/>
        <v>-8.0146679124555133E-8</v>
      </c>
      <c r="AU94">
        <f t="shared" si="24"/>
        <v>-2.0282016758050684E-7</v>
      </c>
      <c r="AW94">
        <v>91</v>
      </c>
      <c r="AX94">
        <f>IF(Z94&gt;0, (R94*SUMPRODUCT(K94:$K$98, X94:$X$98)-K94*$AZ$3)/Z94, 0)</f>
        <v>-1.1156722685560272E+35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0.96807210799999999</v>
      </c>
      <c r="Q95" s="4">
        <f t="shared" si="49"/>
        <v>12.5</v>
      </c>
      <c r="R95">
        <f t="shared" si="28"/>
        <v>50000</v>
      </c>
      <c r="S95">
        <f t="shared" si="29"/>
        <v>-4.5427802821533404E+36</v>
      </c>
      <c r="U95">
        <f t="shared" si="39"/>
        <v>0.96807210799999999</v>
      </c>
      <c r="V95">
        <f t="shared" si="40"/>
        <v>0.01</v>
      </c>
      <c r="W95">
        <f t="shared" si="41"/>
        <v>2.7597700302486863E-37</v>
      </c>
      <c r="X95">
        <f t="shared" si="42"/>
        <v>2.6716563907780695E-37</v>
      </c>
      <c r="Y95">
        <f t="shared" si="43"/>
        <v>2.7597700302486863E-39</v>
      </c>
      <c r="Z95">
        <f t="shared" si="44"/>
        <v>6.0515939168130018E-39</v>
      </c>
      <c r="AB95">
        <f t="shared" si="45"/>
        <v>-3.0789988903404876E-2</v>
      </c>
      <c r="AC95">
        <f t="shared" si="46"/>
        <v>-2.7491061520897208E-2</v>
      </c>
      <c r="AE95">
        <f t="shared" si="30"/>
        <v>0</v>
      </c>
      <c r="AF95">
        <f t="shared" si="31"/>
        <v>0</v>
      </c>
      <c r="AG95">
        <f t="shared" si="31"/>
        <v>-7.5644923960162525E-38</v>
      </c>
      <c r="AH95">
        <f t="shared" si="32"/>
        <v>-1.3358281953890348E-32</v>
      </c>
      <c r="AI95">
        <f t="shared" si="33"/>
        <v>-1.3358357598814308E-32</v>
      </c>
      <c r="AJ95">
        <f t="shared" si="34"/>
        <v>-3.298927382507668E-3</v>
      </c>
      <c r="AK95">
        <f t="shared" si="47"/>
        <v>-2.1552992232383417E-3</v>
      </c>
      <c r="AL95">
        <f t="shared" si="50"/>
        <v>-5.4542266057460102E-3</v>
      </c>
      <c r="AN95">
        <f t="shared" si="35"/>
        <v>0</v>
      </c>
      <c r="AO95">
        <f t="shared" si="35"/>
        <v>0</v>
      </c>
      <c r="AP95">
        <f t="shared" si="35"/>
        <v>-2.2424445094941785E-42</v>
      </c>
      <c r="AQ95">
        <f t="shared" si="35"/>
        <v>-3.9599756937494073E-37</v>
      </c>
      <c r="AR95">
        <f t="shared" si="35"/>
        <v>-3.9599981181945023E-37</v>
      </c>
      <c r="AS95">
        <f t="shared" si="35"/>
        <v>-9.7794553934910554E-8</v>
      </c>
      <c r="AT95">
        <f t="shared" si="35"/>
        <v>-6.3892441904141522E-8</v>
      </c>
      <c r="AU95">
        <f t="shared" si="24"/>
        <v>-1.6168699583905209E-7</v>
      </c>
      <c r="AW95">
        <v>92</v>
      </c>
      <c r="AX95">
        <f>IF(Z95&gt;0, (R95*SUMPRODUCT(K95:$K$98, X95:$X$98)-K95*$AZ$3)/Z95, 0)</f>
        <v>-4.5427802821533404E+36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0.97352880900000005</v>
      </c>
      <c r="Q96" s="4">
        <f t="shared" si="49"/>
        <v>12.5</v>
      </c>
      <c r="R96">
        <f t="shared" si="28"/>
        <v>50000</v>
      </c>
      <c r="S96">
        <f t="shared" si="29"/>
        <v>-2.4625139878174054E+38</v>
      </c>
      <c r="U96">
        <f t="shared" si="39"/>
        <v>0.97352880900000005</v>
      </c>
      <c r="V96">
        <f t="shared" si="40"/>
        <v>0.01</v>
      </c>
      <c r="W96">
        <f t="shared" si="41"/>
        <v>6.0515939168130018E-39</v>
      </c>
      <c r="X96">
        <f t="shared" si="42"/>
        <v>5.8914010183866072E-39</v>
      </c>
      <c r="Y96">
        <f t="shared" si="43"/>
        <v>6.0515939168130018E-41</v>
      </c>
      <c r="Z96">
        <f t="shared" si="44"/>
        <v>9.9676959258264599E-41</v>
      </c>
      <c r="AB96">
        <f t="shared" si="45"/>
        <v>-2.7491061520897208E-2</v>
      </c>
      <c r="AC96">
        <f t="shared" si="46"/>
        <v>-2.454559064365822E-2</v>
      </c>
      <c r="AE96">
        <f t="shared" si="30"/>
        <v>0</v>
      </c>
      <c r="AF96">
        <f t="shared" si="31"/>
        <v>0</v>
      </c>
      <c r="AG96">
        <f t="shared" si="31"/>
        <v>-1.2459619907283075E-39</v>
      </c>
      <c r="AH96">
        <f t="shared" si="32"/>
        <v>-2.9457005091933035E-34</v>
      </c>
      <c r="AI96">
        <f t="shared" si="33"/>
        <v>-2.9457129688132108E-34</v>
      </c>
      <c r="AJ96">
        <f t="shared" si="34"/>
        <v>-2.9454708772389884E-3</v>
      </c>
      <c r="AK96">
        <f t="shared" si="47"/>
        <v>-1.9243743064628047E-3</v>
      </c>
      <c r="AL96">
        <f t="shared" si="50"/>
        <v>-4.8698451837017927E-3</v>
      </c>
      <c r="AN96">
        <f t="shared" si="35"/>
        <v>0</v>
      </c>
      <c r="AO96">
        <f t="shared" si="35"/>
        <v>0</v>
      </c>
      <c r="AP96">
        <f t="shared" si="35"/>
        <v>-3.2978331984624779E-44</v>
      </c>
      <c r="AQ96">
        <f t="shared" si="35"/>
        <v>-7.7967297592016304E-39</v>
      </c>
      <c r="AR96">
        <f t="shared" si="35"/>
        <v>-7.7967627375336153E-39</v>
      </c>
      <c r="AS96">
        <f t="shared" si="35"/>
        <v>-7.7961219654743716E-8</v>
      </c>
      <c r="AT96">
        <f t="shared" si="35"/>
        <v>-5.0934663507765865E-8</v>
      </c>
      <c r="AU96">
        <f t="shared" si="24"/>
        <v>-1.2889588316250956E-7</v>
      </c>
      <c r="AW96">
        <v>93</v>
      </c>
      <c r="AX96">
        <f>IF(Z96&gt;0, (R96*SUMPRODUCT(K96:$K$98, X96:$X$98)-K96*$AZ$3)/Z96, 0)</f>
        <v>-2.4625139878174054E+38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0.97898550900000003</v>
      </c>
      <c r="Q97" s="4">
        <f t="shared" si="49"/>
        <v>12.5</v>
      </c>
      <c r="R97">
        <f t="shared" si="28"/>
        <v>50000</v>
      </c>
      <c r="S97">
        <f t="shared" si="29"/>
        <v>-1.9961641472206017E+40</v>
      </c>
      <c r="U97">
        <f t="shared" si="39"/>
        <v>0.97898550900000003</v>
      </c>
      <c r="V97">
        <f t="shared" si="40"/>
        <v>0.01</v>
      </c>
      <c r="W97">
        <f t="shared" si="41"/>
        <v>9.9676959258264599E-41</v>
      </c>
      <c r="X97">
        <f t="shared" si="42"/>
        <v>9.7582298695024432E-41</v>
      </c>
      <c r="Y97">
        <f t="shared" si="43"/>
        <v>9.9676959258264601E-43</v>
      </c>
      <c r="Z97">
        <f t="shared" si="44"/>
        <v>1.0978909706575212E-42</v>
      </c>
      <c r="AB97">
        <f t="shared" si="45"/>
        <v>-2.454559064365822E-2</v>
      </c>
      <c r="AC97">
        <f t="shared" si="46"/>
        <v>-2.1915705931837694E-2</v>
      </c>
      <c r="AE97">
        <f t="shared" si="30"/>
        <v>0</v>
      </c>
      <c r="AF97">
        <f t="shared" si="31"/>
        <v>0</v>
      </c>
      <c r="AG97">
        <f t="shared" si="31"/>
        <v>-1.3723637133219016E-41</v>
      </c>
      <c r="AH97">
        <f t="shared" si="32"/>
        <v>-4.8791149347512218E-36</v>
      </c>
      <c r="AI97">
        <f t="shared" si="33"/>
        <v>-4.8791286583883552E-36</v>
      </c>
      <c r="AJ97">
        <f t="shared" si="34"/>
        <v>-2.6298847118205251E-3</v>
      </c>
      <c r="AK97">
        <f t="shared" si="47"/>
        <v>-1.7181913450560755E-3</v>
      </c>
      <c r="AL97">
        <f t="shared" si="50"/>
        <v>-4.3480760568766008E-3</v>
      </c>
      <c r="AN97">
        <f t="shared" si="35"/>
        <v>0</v>
      </c>
      <c r="AO97">
        <f t="shared" si="35"/>
        <v>0</v>
      </c>
      <c r="AP97">
        <f t="shared" si="35"/>
        <v>-3.2432101860684058E-46</v>
      </c>
      <c r="AQ97">
        <f t="shared" si="35"/>
        <v>-1.1530467544263881E-40</v>
      </c>
      <c r="AR97">
        <f t="shared" si="35"/>
        <v>-1.1530499976365743E-40</v>
      </c>
      <c r="AS97">
        <f t="shared" si="35"/>
        <v>-6.2150206995171959E-8</v>
      </c>
      <c r="AT97">
        <f t="shared" si="35"/>
        <v>-4.0604801903512328E-8</v>
      </c>
      <c r="AU97">
        <f t="shared" si="24"/>
        <v>-1.0275500889868429E-7</v>
      </c>
      <c r="AW97">
        <v>94</v>
      </c>
      <c r="AX97">
        <f>IF(Z97&gt;0, (R97*SUMPRODUCT(K97:$K$98, X97:$X$98)-K97*$AZ$3)/Z97, 0)</f>
        <v>-1.9961641472206017E+40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1.0978909706575212E-42</v>
      </c>
      <c r="X98">
        <f t="shared" si="42"/>
        <v>1.0978909706575212E-42</v>
      </c>
      <c r="Y98">
        <f t="shared" si="43"/>
        <v>1.0978909706575213E-44</v>
      </c>
      <c r="Z98">
        <f t="shared" si="44"/>
        <v>0</v>
      </c>
      <c r="AB98">
        <f t="shared" si="45"/>
        <v>-2.1915705931837694E-2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-5.4894548532876063E-38</v>
      </c>
      <c r="AI98">
        <f t="shared" si="33"/>
        <v>-5.4894548532876063E-38</v>
      </c>
      <c r="AJ98">
        <f t="shared" si="34"/>
        <v>-2.1915705931837694E-2</v>
      </c>
      <c r="AK98">
        <f t="shared" si="47"/>
        <v>-1.5340994152286387E-3</v>
      </c>
      <c r="AL98">
        <f t="shared" si="50"/>
        <v>-2.3449805347066335E-2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-1.1582893521672877E-42</v>
      </c>
      <c r="AR98">
        <f t="shared" si="35"/>
        <v>-1.1582893521672877E-42</v>
      </c>
      <c r="AS98">
        <f t="shared" si="35"/>
        <v>-4.624271353807434E-7</v>
      </c>
      <c r="AT98">
        <f t="shared" si="35"/>
        <v>-3.2369899476652037E-8</v>
      </c>
      <c r="AU98">
        <f t="shared" si="35"/>
        <v>-4.9479703485739549E-7</v>
      </c>
      <c r="AW98">
        <v>95</v>
      </c>
    </row>
    <row r="100" spans="5:50" x14ac:dyDescent="0.25">
      <c r="AN100" s="8">
        <f t="shared" ref="AN100:AP100" si="51">SUM(AN3:AN98)</f>
        <v>1866.4791076188419</v>
      </c>
      <c r="AO100" s="8">
        <f t="shared" si="51"/>
        <v>-186.64791076188419</v>
      </c>
      <c r="AP100" s="8">
        <f t="shared" si="51"/>
        <v>-182.15875187504852</v>
      </c>
      <c r="AQ100" s="8">
        <f>SUM(AQ3:AQ98)</f>
        <v>-927.36263908777801</v>
      </c>
      <c r="AR100" s="8">
        <f t="shared" ref="AR100:AU100" si="52">SUM(AR3:AR98)</f>
        <v>570.30980589413173</v>
      </c>
      <c r="AS100" s="8">
        <f t="shared" si="52"/>
        <v>-216.85928487257178</v>
      </c>
      <c r="AT100" s="8">
        <f t="shared" si="52"/>
        <v>126.50124950900008</v>
      </c>
      <c r="AU100" s="8">
        <f t="shared" si="52"/>
        <v>479.95177053056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3555.0727785193139</v>
      </c>
      <c r="K3">
        <v>1</v>
      </c>
      <c r="L3" s="2">
        <v>0</v>
      </c>
      <c r="O3">
        <f>$C$3</f>
        <v>3555.0727785193139</v>
      </c>
      <c r="P3">
        <f>O3*C5</f>
        <v>355.50727785193141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3555.0727785193139</v>
      </c>
      <c r="AF3">
        <f t="shared" ref="AF3:AG34" si="3">-$Z3*P3</f>
        <v>-355.50727785193141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3099.5655006673824</v>
      </c>
      <c r="AJ3">
        <f t="shared" ref="AJ3:AJ66" si="6">AB3-AC3</f>
        <v>0</v>
      </c>
      <c r="AL3">
        <f t="shared" ref="AL3:AL23" si="7">SUM(AI3:AK3)</f>
        <v>3099.5655006673824</v>
      </c>
      <c r="AN3">
        <f t="shared" ref="AN3:AU34" si="8">AE3*$K3</f>
        <v>3555.0727785193139</v>
      </c>
      <c r="AO3">
        <f t="shared" si="8"/>
        <v>-355.50727785193141</v>
      </c>
      <c r="AP3">
        <f t="shared" si="8"/>
        <v>-100</v>
      </c>
      <c r="AQ3">
        <f t="shared" si="8"/>
        <v>0</v>
      </c>
      <c r="AR3">
        <f t="shared" si="8"/>
        <v>3099.5655006673824</v>
      </c>
      <c r="AS3">
        <f t="shared" si="8"/>
        <v>0</v>
      </c>
      <c r="AT3">
        <f t="shared" si="8"/>
        <v>0</v>
      </c>
      <c r="AU3">
        <f t="shared" si="8"/>
        <v>3099.5655006673824</v>
      </c>
      <c r="AW3">
        <v>0</v>
      </c>
      <c r="AX3">
        <f>IF(Z3&gt;0, (R3*SUMPRODUCT(K3:$K$98, X3:$X$98)-K3*$AZ$3)/Z3, 0)</f>
        <v>0</v>
      </c>
      <c r="AZ3">
        <f>C6*SUMPRODUCT(X4:X89, K4:K89)/1</f>
        <v>1882.6787734718162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</v>
      </c>
      <c r="S4">
        <f t="shared" si="1"/>
        <v>204.04598471778675</v>
      </c>
      <c r="U4">
        <f t="shared" ref="U4:U67" si="12">M4</f>
        <v>1.420964E-3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1.420964E-3</v>
      </c>
      <c r="Y4">
        <f t="shared" ref="Y4:Y67" si="16">V4*W4</f>
        <v>0.01</v>
      </c>
      <c r="Z4">
        <f t="shared" ref="Z4:Z67" si="17">MAX(0, W4-X4-Y4)</f>
        <v>0.98857903599999997</v>
      </c>
      <c r="AB4">
        <f t="shared" ref="AB4:AB67" si="18">AC3</f>
        <v>0</v>
      </c>
      <c r="AC4">
        <f t="shared" ref="AC4:AC67" si="19">S4*Z4</f>
        <v>201.71558287198036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-71.048200000000008</v>
      </c>
      <c r="AI4">
        <f t="shared" si="5"/>
        <v>-71.048200000000008</v>
      </c>
      <c r="AJ4">
        <f t="shared" si="6"/>
        <v>-201.71558287198036</v>
      </c>
      <c r="AK4">
        <f t="shared" ref="AK4:AK67" si="20">G4*SUM(AB4:AB4, AE4:AF4)</f>
        <v>0</v>
      </c>
      <c r="AL4">
        <f t="shared" si="7"/>
        <v>-272.76378287198037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-63.435892857142861</v>
      </c>
      <c r="AR4">
        <f t="shared" si="8"/>
        <v>-63.435892857142861</v>
      </c>
      <c r="AS4">
        <f t="shared" si="8"/>
        <v>-180.10319899283959</v>
      </c>
      <c r="AT4">
        <f t="shared" si="8"/>
        <v>0</v>
      </c>
      <c r="AU4">
        <f t="shared" si="8"/>
        <v>-243.53909184998244</v>
      </c>
      <c r="AW4">
        <v>1</v>
      </c>
      <c r="AX4">
        <f>IF(Z4&gt;0, (R4*SUMPRODUCT(K4:$K$98, X4:$X$98)-K4*$AZ$3)/Z4, 0)</f>
        <v>204.04598471778675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1.47693E-3</v>
      </c>
      <c r="Q5" s="4">
        <f t="shared" ref="Q5:Q68" si="22">$C$8</f>
        <v>12.5</v>
      </c>
      <c r="R5">
        <f t="shared" si="0"/>
        <v>50000</v>
      </c>
      <c r="S5">
        <f t="shared" si="1"/>
        <v>325.80032519298561</v>
      </c>
      <c r="U5">
        <f t="shared" si="12"/>
        <v>1.47693E-3</v>
      </c>
      <c r="V5">
        <f t="shared" si="13"/>
        <v>0.01</v>
      </c>
      <c r="W5">
        <f t="shared" si="14"/>
        <v>0.98857903599999997</v>
      </c>
      <c r="X5">
        <f t="shared" si="15"/>
        <v>1.4600620356394799E-3</v>
      </c>
      <c r="Y5">
        <f t="shared" si="16"/>
        <v>9.8857903600000005E-3</v>
      </c>
      <c r="Z5">
        <f t="shared" si="17"/>
        <v>0.9772331836043604</v>
      </c>
      <c r="AB5">
        <f t="shared" si="18"/>
        <v>201.71558287198036</v>
      </c>
      <c r="AC5">
        <f t="shared" si="19"/>
        <v>318.38288900767725</v>
      </c>
      <c r="AE5">
        <f t="shared" si="2"/>
        <v>0</v>
      </c>
      <c r="AF5">
        <f t="shared" si="3"/>
        <v>0</v>
      </c>
      <c r="AG5">
        <f t="shared" si="3"/>
        <v>-12.215414795054505</v>
      </c>
      <c r="AH5">
        <f t="shared" si="4"/>
        <v>-73.003101781973996</v>
      </c>
      <c r="AI5">
        <f t="shared" si="5"/>
        <v>-85.218516577028495</v>
      </c>
      <c r="AJ5">
        <f t="shared" si="6"/>
        <v>-116.66730613569689</v>
      </c>
      <c r="AK5">
        <f t="shared" si="20"/>
        <v>14.120090801038627</v>
      </c>
      <c r="AL5">
        <f t="shared" si="7"/>
        <v>-187.76573191168674</v>
      </c>
      <c r="AN5">
        <f t="shared" si="8"/>
        <v>0</v>
      </c>
      <c r="AO5">
        <f t="shared" si="8"/>
        <v>0</v>
      </c>
      <c r="AP5">
        <f t="shared" si="8"/>
        <v>-9.7380538863636037</v>
      </c>
      <c r="AQ5">
        <f t="shared" si="8"/>
        <v>-58.19762578282365</v>
      </c>
      <c r="AR5">
        <f t="shared" si="8"/>
        <v>-67.935679669187252</v>
      </c>
      <c r="AS5">
        <f t="shared" si="8"/>
        <v>-93.006462161748146</v>
      </c>
      <c r="AT5">
        <f t="shared" si="8"/>
        <v>11.256449937052476</v>
      </c>
      <c r="AU5">
        <f t="shared" si="8"/>
        <v>-149.6856918938829</v>
      </c>
      <c r="AW5">
        <v>2</v>
      </c>
      <c r="AX5">
        <f>IF(Z5&gt;0, (R5*SUMPRODUCT(K5:$K$98, X5:$X$98)-K5*$AZ$3)/Z5, 0)</f>
        <v>325.80032519298561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1.553883E-3</v>
      </c>
      <c r="Q6" s="4">
        <f t="shared" si="22"/>
        <v>12.5</v>
      </c>
      <c r="R6">
        <f t="shared" si="0"/>
        <v>50000</v>
      </c>
      <c r="S6">
        <f t="shared" si="1"/>
        <v>435.83521599904572</v>
      </c>
      <c r="U6">
        <f t="shared" si="12"/>
        <v>1.553883E-3</v>
      </c>
      <c r="V6">
        <f t="shared" si="13"/>
        <v>0.01</v>
      </c>
      <c r="W6">
        <f t="shared" si="14"/>
        <v>0.9772331836043604</v>
      </c>
      <c r="X6">
        <f t="shared" si="15"/>
        <v>1.5185060310386944E-3</v>
      </c>
      <c r="Y6">
        <f t="shared" si="16"/>
        <v>9.7723318360436046E-3</v>
      </c>
      <c r="Z6">
        <f t="shared" si="17"/>
        <v>0.96594234573727811</v>
      </c>
      <c r="AB6">
        <f t="shared" si="18"/>
        <v>318.38288900767725</v>
      </c>
      <c r="AC6">
        <f t="shared" si="19"/>
        <v>420.9916908970315</v>
      </c>
      <c r="AE6">
        <f t="shared" si="2"/>
        <v>0</v>
      </c>
      <c r="AF6">
        <f t="shared" si="3"/>
        <v>0</v>
      </c>
      <c r="AG6">
        <f t="shared" si="3"/>
        <v>-12.074279321715977</v>
      </c>
      <c r="AH6">
        <f t="shared" si="4"/>
        <v>-75.925301551934723</v>
      </c>
      <c r="AI6">
        <f t="shared" si="5"/>
        <v>-87.9995808736507</v>
      </c>
      <c r="AJ6">
        <f t="shared" si="6"/>
        <v>-102.60880188935425</v>
      </c>
      <c r="AK6">
        <f t="shared" si="20"/>
        <v>22.286802230537411</v>
      </c>
      <c r="AL6">
        <f t="shared" si="7"/>
        <v>-168.32158053246755</v>
      </c>
      <c r="AN6">
        <f t="shared" si="8"/>
        <v>0</v>
      </c>
      <c r="AO6">
        <f t="shared" si="8"/>
        <v>0</v>
      </c>
      <c r="AP6">
        <f t="shared" si="8"/>
        <v>-8.5942335277793429</v>
      </c>
      <c r="AQ6">
        <f t="shared" si="8"/>
        <v>-54.042129953944055</v>
      </c>
      <c r="AR6">
        <f t="shared" si="8"/>
        <v>-62.6363634817234</v>
      </c>
      <c r="AS6">
        <f t="shared" si="8"/>
        <v>-73.03491843664176</v>
      </c>
      <c r="AT6">
        <f t="shared" si="8"/>
        <v>15.863305614620399</v>
      </c>
      <c r="AU6">
        <f t="shared" si="8"/>
        <v>-119.80797630374477</v>
      </c>
      <c r="AW6">
        <v>3</v>
      </c>
      <c r="AX6">
        <f>IF(Z6&gt;0, (R6*SUMPRODUCT(K6:$K$98, X6:$X$98)-K6*$AZ$3)/Z6, 0)</f>
        <v>435.83521599904572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1.6428289999999999E-3</v>
      </c>
      <c r="Q7" s="4">
        <f t="shared" si="22"/>
        <v>12.5</v>
      </c>
      <c r="R7">
        <f t="shared" si="0"/>
        <v>50000</v>
      </c>
      <c r="S7">
        <f t="shared" si="1"/>
        <v>534.75316213859492</v>
      </c>
      <c r="U7">
        <f t="shared" si="12"/>
        <v>1.6428289999999999E-3</v>
      </c>
      <c r="V7">
        <f t="shared" si="13"/>
        <v>0.01</v>
      </c>
      <c r="W7">
        <f t="shared" si="14"/>
        <v>0.96594234573727811</v>
      </c>
      <c r="X7">
        <f t="shared" si="15"/>
        <v>1.5868780979052268E-3</v>
      </c>
      <c r="Y7">
        <f t="shared" si="16"/>
        <v>9.6594234573727806E-3</v>
      </c>
      <c r="Z7">
        <f t="shared" si="17"/>
        <v>0.95469604418200005</v>
      </c>
      <c r="AB7">
        <f t="shared" si="18"/>
        <v>420.9916908970315</v>
      </c>
      <c r="AC7">
        <f t="shared" si="19"/>
        <v>510.52672850753225</v>
      </c>
      <c r="AE7">
        <f t="shared" si="2"/>
        <v>0</v>
      </c>
      <c r="AF7">
        <f t="shared" si="3"/>
        <v>0</v>
      </c>
      <c r="AG7">
        <f t="shared" si="3"/>
        <v>-11.933700552275001</v>
      </c>
      <c r="AH7">
        <f t="shared" si="4"/>
        <v>-79.343904895261346</v>
      </c>
      <c r="AI7">
        <f t="shared" si="5"/>
        <v>-91.277605447536345</v>
      </c>
      <c r="AJ7">
        <f t="shared" si="6"/>
        <v>-89.535037610500751</v>
      </c>
      <c r="AK7">
        <f t="shared" si="20"/>
        <v>29.469418362792208</v>
      </c>
      <c r="AL7">
        <f t="shared" si="7"/>
        <v>-151.34322469524491</v>
      </c>
      <c r="AN7">
        <f t="shared" si="8"/>
        <v>0</v>
      </c>
      <c r="AO7">
        <f t="shared" si="8"/>
        <v>0</v>
      </c>
      <c r="AP7">
        <f t="shared" si="8"/>
        <v>-7.5840824432404812</v>
      </c>
      <c r="AQ7">
        <f t="shared" si="8"/>
        <v>-50.424485972172171</v>
      </c>
      <c r="AR7">
        <f t="shared" si="8"/>
        <v>-58.008568415412654</v>
      </c>
      <c r="AS7">
        <f t="shared" si="8"/>
        <v>-56.901135052129725</v>
      </c>
      <c r="AT7">
        <f t="shared" si="8"/>
        <v>18.728348129629751</v>
      </c>
      <c r="AU7">
        <f t="shared" si="8"/>
        <v>-96.181355337912649</v>
      </c>
      <c r="AW7">
        <v>4</v>
      </c>
      <c r="AX7">
        <f>IF(Z7&gt;0, (R7*SUMPRODUCT(K7:$K$98, X7:$X$98)-K7*$AZ$3)/Z7, 0)</f>
        <v>534.75316213859492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1.733774E-3</v>
      </c>
      <c r="Q8" s="4">
        <f t="shared" si="22"/>
        <v>12.5</v>
      </c>
      <c r="R8">
        <f t="shared" si="0"/>
        <v>50000</v>
      </c>
      <c r="S8">
        <f t="shared" si="1"/>
        <v>623.52938289483632</v>
      </c>
      <c r="U8">
        <f t="shared" si="12"/>
        <v>1.733774E-3</v>
      </c>
      <c r="V8">
        <f t="shared" si="13"/>
        <v>0.01</v>
      </c>
      <c r="W8">
        <f t="shared" si="14"/>
        <v>0.95469604418200005</v>
      </c>
      <c r="X8">
        <f t="shared" si="15"/>
        <v>1.6552271793056029E-3</v>
      </c>
      <c r="Y8">
        <f t="shared" si="16"/>
        <v>9.5469604418200009E-3</v>
      </c>
      <c r="Z8">
        <f t="shared" si="17"/>
        <v>0.94349385656087448</v>
      </c>
      <c r="AB8">
        <f t="shared" si="18"/>
        <v>510.52672850753225</v>
      </c>
      <c r="AC8">
        <f t="shared" si="19"/>
        <v>588.29614214647131</v>
      </c>
      <c r="AE8">
        <f t="shared" si="2"/>
        <v>0</v>
      </c>
      <c r="AF8">
        <f t="shared" si="3"/>
        <v>0</v>
      </c>
      <c r="AG8">
        <f t="shared" si="3"/>
        <v>-11.793673207010931</v>
      </c>
      <c r="AH8">
        <f t="shared" si="4"/>
        <v>-82.761358965280152</v>
      </c>
      <c r="AI8">
        <f t="shared" si="5"/>
        <v>-94.555032172291078</v>
      </c>
      <c r="AJ8">
        <f t="shared" si="6"/>
        <v>-77.769413638939056</v>
      </c>
      <c r="AK8">
        <f t="shared" si="20"/>
        <v>35.736870995527262</v>
      </c>
      <c r="AL8">
        <f t="shared" si="7"/>
        <v>-136.58757481570288</v>
      </c>
      <c r="AN8">
        <f t="shared" si="8"/>
        <v>0</v>
      </c>
      <c r="AO8">
        <f t="shared" si="8"/>
        <v>0</v>
      </c>
      <c r="AP8">
        <f t="shared" si="8"/>
        <v>-6.6920469052269018</v>
      </c>
      <c r="AQ8">
        <f t="shared" si="8"/>
        <v>-46.961017692667227</v>
      </c>
      <c r="AR8">
        <f t="shared" si="8"/>
        <v>-53.653064597894122</v>
      </c>
      <c r="AS8">
        <f t="shared" si="8"/>
        <v>-44.128453852222343</v>
      </c>
      <c r="AT8">
        <f t="shared" si="8"/>
        <v>20.278060342213244</v>
      </c>
      <c r="AU8">
        <f t="shared" si="8"/>
        <v>-77.503458107903228</v>
      </c>
      <c r="AW8">
        <v>5</v>
      </c>
      <c r="AX8">
        <f>IF(Z8&gt;0, (R8*SUMPRODUCT(K8:$K$98, X8:$X$98)-K8*$AZ$3)/Z8, 0)</f>
        <v>623.52938289483632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1.8297159999999999E-3</v>
      </c>
      <c r="Q9" s="4">
        <f t="shared" si="22"/>
        <v>12.5</v>
      </c>
      <c r="R9">
        <f t="shared" si="0"/>
        <v>50000</v>
      </c>
      <c r="S9">
        <f t="shared" si="1"/>
        <v>703.39058066377481</v>
      </c>
      <c r="U9">
        <f t="shared" si="12"/>
        <v>1.8297159999999999E-3</v>
      </c>
      <c r="V9">
        <f t="shared" si="13"/>
        <v>0.01</v>
      </c>
      <c r="W9">
        <f t="shared" si="14"/>
        <v>0.94349385656087448</v>
      </c>
      <c r="X9">
        <f t="shared" si="15"/>
        <v>1.7263258052511369E-3</v>
      </c>
      <c r="Y9">
        <f t="shared" si="16"/>
        <v>9.4349385656087442E-3</v>
      </c>
      <c r="Z9">
        <f t="shared" si="17"/>
        <v>0.93233259219001463</v>
      </c>
      <c r="AB9">
        <f t="shared" si="18"/>
        <v>588.29614214647131</v>
      </c>
      <c r="AC9">
        <f t="shared" si="19"/>
        <v>655.79396339229675</v>
      </c>
      <c r="AE9">
        <f t="shared" si="2"/>
        <v>0</v>
      </c>
      <c r="AF9">
        <f t="shared" si="3"/>
        <v>0</v>
      </c>
      <c r="AG9">
        <f t="shared" si="3"/>
        <v>-11.654157402375183</v>
      </c>
      <c r="AH9">
        <f t="shared" si="4"/>
        <v>-86.316290262556848</v>
      </c>
      <c r="AI9">
        <f t="shared" si="5"/>
        <v>-97.970447664932038</v>
      </c>
      <c r="AJ9">
        <f t="shared" si="6"/>
        <v>-67.497821245825435</v>
      </c>
      <c r="AK9">
        <f t="shared" si="20"/>
        <v>41.180729950252996</v>
      </c>
      <c r="AL9">
        <f t="shared" si="7"/>
        <v>-124.28753896050448</v>
      </c>
      <c r="AN9">
        <f t="shared" si="8"/>
        <v>0</v>
      </c>
      <c r="AO9">
        <f t="shared" si="8"/>
        <v>0</v>
      </c>
      <c r="AP9">
        <f t="shared" si="8"/>
        <v>-5.9043588311423116</v>
      </c>
      <c r="AQ9">
        <f t="shared" si="8"/>
        <v>-43.730518911586231</v>
      </c>
      <c r="AR9">
        <f t="shared" si="8"/>
        <v>-49.634877742728548</v>
      </c>
      <c r="AS9">
        <f t="shared" si="8"/>
        <v>-34.196496854798923</v>
      </c>
      <c r="AT9">
        <f t="shared" si="8"/>
        <v>20.86343938559715</v>
      </c>
      <c r="AU9">
        <f t="shared" si="8"/>
        <v>-62.967935211930325</v>
      </c>
      <c r="AW9">
        <v>6</v>
      </c>
      <c r="AX9">
        <f>IF(Z9&gt;0, (R9*SUMPRODUCT(K9:$K$98, X9:$X$98)-K9*$AZ$3)/Z9, 0)</f>
        <v>703.39058066377481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1.940649E-3</v>
      </c>
      <c r="Q10" s="4">
        <f t="shared" si="22"/>
        <v>12.5</v>
      </c>
      <c r="R10">
        <f t="shared" si="0"/>
        <v>50000</v>
      </c>
      <c r="S10">
        <f t="shared" si="1"/>
        <v>775.35701915707591</v>
      </c>
      <c r="U10">
        <f t="shared" si="12"/>
        <v>1.940649E-3</v>
      </c>
      <c r="V10">
        <f t="shared" si="13"/>
        <v>0.01</v>
      </c>
      <c r="W10">
        <f t="shared" si="14"/>
        <v>0.93233259219001463</v>
      </c>
      <c r="X10">
        <f t="shared" si="15"/>
        <v>1.8093303127009598E-3</v>
      </c>
      <c r="Y10">
        <f t="shared" si="16"/>
        <v>9.3233259219001469E-3</v>
      </c>
      <c r="Z10">
        <f t="shared" si="17"/>
        <v>0.92119993595541361</v>
      </c>
      <c r="AB10">
        <f t="shared" si="18"/>
        <v>655.79396339229675</v>
      </c>
      <c r="AC10">
        <f t="shared" si="19"/>
        <v>714.25883639007873</v>
      </c>
      <c r="AE10">
        <f t="shared" si="2"/>
        <v>0</v>
      </c>
      <c r="AF10">
        <f t="shared" si="3"/>
        <v>0</v>
      </c>
      <c r="AG10">
        <f t="shared" si="3"/>
        <v>-11.51499919944267</v>
      </c>
      <c r="AH10">
        <f t="shared" si="4"/>
        <v>-90.466515635047983</v>
      </c>
      <c r="AI10">
        <f t="shared" si="5"/>
        <v>-101.98151483449065</v>
      </c>
      <c r="AJ10">
        <f t="shared" si="6"/>
        <v>-58.464872997781981</v>
      </c>
      <c r="AK10">
        <f t="shared" si="20"/>
        <v>45.905577437460778</v>
      </c>
      <c r="AL10">
        <f t="shared" si="7"/>
        <v>-114.54081039481187</v>
      </c>
      <c r="AN10">
        <f t="shared" si="8"/>
        <v>0</v>
      </c>
      <c r="AO10">
        <f t="shared" si="8"/>
        <v>0</v>
      </c>
      <c r="AP10">
        <f t="shared" si="8"/>
        <v>-5.2088008524728489</v>
      </c>
      <c r="AQ10">
        <f t="shared" si="8"/>
        <v>-40.922457361776765</v>
      </c>
      <c r="AR10">
        <f t="shared" si="8"/>
        <v>-46.131258214249613</v>
      </c>
      <c r="AS10">
        <f t="shared" si="8"/>
        <v>-26.446539425317813</v>
      </c>
      <c r="AT10">
        <f t="shared" si="8"/>
        <v>20.765351933422387</v>
      </c>
      <c r="AU10">
        <f t="shared" si="8"/>
        <v>-51.812445706145049</v>
      </c>
      <c r="AW10">
        <v>7</v>
      </c>
      <c r="AX10">
        <f>IF(Z10&gt;0, (R10*SUMPRODUCT(K10:$K$98, X10:$X$98)-K10*$AZ$3)/Z10, 0)</f>
        <v>775.35701915707591</v>
      </c>
    </row>
    <row r="11" spans="1:52" x14ac:dyDescent="0.25">
      <c r="A11" t="s">
        <v>33</v>
      </c>
      <c r="C11" s="12">
        <f>AU91</f>
        <v>914.16157161925139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2.0505829999999999E-3</v>
      </c>
      <c r="Q11" s="4">
        <f t="shared" si="22"/>
        <v>12.5</v>
      </c>
      <c r="R11">
        <f t="shared" si="0"/>
        <v>50000</v>
      </c>
      <c r="S11">
        <f t="shared" si="1"/>
        <v>840.10895006748297</v>
      </c>
      <c r="U11">
        <f t="shared" si="12"/>
        <v>2.0505829999999999E-3</v>
      </c>
      <c r="V11">
        <f t="shared" si="13"/>
        <v>0.01</v>
      </c>
      <c r="W11">
        <f t="shared" si="14"/>
        <v>0.92119993595541361</v>
      </c>
      <c r="X11">
        <f t="shared" si="15"/>
        <v>1.8889969282712598E-3</v>
      </c>
      <c r="Y11">
        <f t="shared" si="16"/>
        <v>9.2119993595541367E-3</v>
      </c>
      <c r="Z11">
        <f t="shared" si="17"/>
        <v>0.91009893966758815</v>
      </c>
      <c r="AB11">
        <f t="shared" si="18"/>
        <v>714.25883639007873</v>
      </c>
      <c r="AC11">
        <f t="shared" si="19"/>
        <v>764.58226466166695</v>
      </c>
      <c r="AE11">
        <f t="shared" si="2"/>
        <v>0</v>
      </c>
      <c r="AF11">
        <f t="shared" si="3"/>
        <v>0</v>
      </c>
      <c r="AG11">
        <f t="shared" si="3"/>
        <v>-11.376236745844851</v>
      </c>
      <c r="AH11">
        <f t="shared" si="4"/>
        <v>-94.449846413562994</v>
      </c>
      <c r="AI11">
        <f t="shared" si="5"/>
        <v>-105.82608315940784</v>
      </c>
      <c r="AJ11">
        <f t="shared" si="6"/>
        <v>-50.323428271588227</v>
      </c>
      <c r="AK11">
        <f t="shared" si="20"/>
        <v>49.998118547305516</v>
      </c>
      <c r="AL11">
        <f t="shared" si="7"/>
        <v>-106.15139288369056</v>
      </c>
      <c r="AN11">
        <f t="shared" si="8"/>
        <v>0</v>
      </c>
      <c r="AO11">
        <f t="shared" si="8"/>
        <v>0</v>
      </c>
      <c r="AP11">
        <f t="shared" si="8"/>
        <v>-4.5946712191693333</v>
      </c>
      <c r="AQ11">
        <f t="shared" si="8"/>
        <v>-38.146708851665473</v>
      </c>
      <c r="AR11">
        <f t="shared" si="8"/>
        <v>-42.741380070834801</v>
      </c>
      <c r="AS11">
        <f t="shared" si="8"/>
        <v>-20.324788653317302</v>
      </c>
      <c r="AT11">
        <f t="shared" si="8"/>
        <v>20.193401511780923</v>
      </c>
      <c r="AU11">
        <f t="shared" si="8"/>
        <v>-42.872767212371187</v>
      </c>
      <c r="AW11">
        <v>8</v>
      </c>
      <c r="AX11">
        <f>IF(Z11&gt;0, (R11*SUMPRODUCT(K11:$K$98, X11:$X$98)-K11*$AZ$3)/Z11, 0)</f>
        <v>840.10895006748297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2.1765069999999998E-3</v>
      </c>
      <c r="Q12" s="4">
        <f t="shared" si="22"/>
        <v>12.5</v>
      </c>
      <c r="R12">
        <f t="shared" si="0"/>
        <v>50000</v>
      </c>
      <c r="S12">
        <f t="shared" si="1"/>
        <v>898.65374570750646</v>
      </c>
      <c r="U12">
        <f t="shared" si="12"/>
        <v>2.1765069999999998E-3</v>
      </c>
      <c r="V12">
        <f t="shared" si="13"/>
        <v>0.01</v>
      </c>
      <c r="W12">
        <f t="shared" si="14"/>
        <v>0.91009893966758815</v>
      </c>
      <c r="X12">
        <f t="shared" si="15"/>
        <v>1.9808367128790832E-3</v>
      </c>
      <c r="Y12">
        <f t="shared" si="16"/>
        <v>9.1009893966758817E-3</v>
      </c>
      <c r="Z12">
        <f t="shared" si="17"/>
        <v>0.89901711355803315</v>
      </c>
      <c r="AB12">
        <f t="shared" si="18"/>
        <v>764.58226466166695</v>
      </c>
      <c r="AC12">
        <f t="shared" si="19"/>
        <v>807.9050965540772</v>
      </c>
      <c r="AE12">
        <f t="shared" si="2"/>
        <v>0</v>
      </c>
      <c r="AF12">
        <f t="shared" si="3"/>
        <v>0</v>
      </c>
      <c r="AG12">
        <f t="shared" si="3"/>
        <v>-11.237713919475414</v>
      </c>
      <c r="AH12">
        <f t="shared" si="4"/>
        <v>-99.041835643954158</v>
      </c>
      <c r="AI12">
        <f t="shared" si="5"/>
        <v>-110.27954956342957</v>
      </c>
      <c r="AJ12">
        <f t="shared" si="6"/>
        <v>-43.32283189241025</v>
      </c>
      <c r="AK12">
        <f t="shared" si="20"/>
        <v>53.520758526316691</v>
      </c>
      <c r="AL12">
        <f t="shared" si="7"/>
        <v>-100.08162292952312</v>
      </c>
      <c r="AN12">
        <f t="shared" si="8"/>
        <v>0</v>
      </c>
      <c r="AO12">
        <f t="shared" si="8"/>
        <v>0</v>
      </c>
      <c r="AP12">
        <f t="shared" si="8"/>
        <v>-4.0524322972378739</v>
      </c>
      <c r="AQ12">
        <f t="shared" si="8"/>
        <v>-35.715478825787812</v>
      </c>
      <c r="AR12">
        <f t="shared" si="8"/>
        <v>-39.767911123025684</v>
      </c>
      <c r="AS12">
        <f t="shared" si="8"/>
        <v>-15.622647490994835</v>
      </c>
      <c r="AT12">
        <f t="shared" si="8"/>
        <v>19.300122069208154</v>
      </c>
      <c r="AU12">
        <f t="shared" si="8"/>
        <v>-36.090436544812363</v>
      </c>
      <c r="AW12">
        <v>9</v>
      </c>
      <c r="AX12">
        <f>IF(Z12&gt;0, (R12*SUMPRODUCT(K12:$K$98, X12:$X$98)-K12*$AZ$3)/Z12, 0)</f>
        <v>898.65374570750646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2.312424E-3</v>
      </c>
      <c r="Q13" s="4">
        <f t="shared" si="22"/>
        <v>12.5</v>
      </c>
      <c r="R13">
        <f t="shared" si="0"/>
        <v>50000</v>
      </c>
      <c r="S13">
        <f t="shared" si="1"/>
        <v>951.55374759061499</v>
      </c>
      <c r="U13">
        <f t="shared" si="12"/>
        <v>2.312424E-3</v>
      </c>
      <c r="V13">
        <f t="shared" si="13"/>
        <v>0.01</v>
      </c>
      <c r="W13">
        <f t="shared" si="14"/>
        <v>0.89901711355803315</v>
      </c>
      <c r="X13">
        <f t="shared" si="15"/>
        <v>2.0789087498023213E-3</v>
      </c>
      <c r="Y13">
        <f t="shared" si="16"/>
        <v>8.9901711355803316E-3</v>
      </c>
      <c r="Z13">
        <f t="shared" si="17"/>
        <v>0.88794803367265052</v>
      </c>
      <c r="AB13">
        <f t="shared" si="18"/>
        <v>807.9050965540772</v>
      </c>
      <c r="AC13">
        <f t="shared" si="19"/>
        <v>844.9302791069282</v>
      </c>
      <c r="AE13">
        <f t="shared" si="2"/>
        <v>0</v>
      </c>
      <c r="AF13">
        <f t="shared" si="3"/>
        <v>0</v>
      </c>
      <c r="AG13">
        <f t="shared" si="3"/>
        <v>-11.099350420908131</v>
      </c>
      <c r="AH13">
        <f t="shared" si="4"/>
        <v>-103.94543749011606</v>
      </c>
      <c r="AI13">
        <f t="shared" si="5"/>
        <v>-115.0447879110242</v>
      </c>
      <c r="AJ13">
        <f t="shared" si="6"/>
        <v>-37.025182552850993</v>
      </c>
      <c r="AK13">
        <f t="shared" si="20"/>
        <v>56.553356758785412</v>
      </c>
      <c r="AL13">
        <f t="shared" si="7"/>
        <v>-95.516613705089782</v>
      </c>
      <c r="AN13">
        <f t="shared" si="8"/>
        <v>0</v>
      </c>
      <c r="AO13">
        <f t="shared" si="8"/>
        <v>0</v>
      </c>
      <c r="AP13">
        <f t="shared" si="8"/>
        <v>-3.5736937790740955</v>
      </c>
      <c r="AQ13">
        <f t="shared" si="8"/>
        <v>-33.467648937528544</v>
      </c>
      <c r="AR13">
        <f t="shared" si="8"/>
        <v>-37.041342716602642</v>
      </c>
      <c r="AS13">
        <f t="shared" si="8"/>
        <v>-11.921117861902804</v>
      </c>
      <c r="AT13">
        <f t="shared" si="8"/>
        <v>18.208667315694456</v>
      </c>
      <c r="AU13">
        <f t="shared" si="8"/>
        <v>-30.753793262810994</v>
      </c>
      <c r="AW13">
        <v>10</v>
      </c>
      <c r="AX13">
        <f>IF(Z13&gt;0, (R13*SUMPRODUCT(K13:$K$98, X13:$X$98)-K13*$AZ$3)/Z13, 0)</f>
        <v>951.55374759061499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2.4603350000000001E-3</v>
      </c>
      <c r="Q14" s="4">
        <f t="shared" si="22"/>
        <v>12.5</v>
      </c>
      <c r="R14">
        <f t="shared" si="0"/>
        <v>50000</v>
      </c>
      <c r="S14">
        <f t="shared" si="1"/>
        <v>999.45915935847222</v>
      </c>
      <c r="U14">
        <f t="shared" si="12"/>
        <v>2.4603350000000001E-3</v>
      </c>
      <c r="V14">
        <f t="shared" si="13"/>
        <v>0.01</v>
      </c>
      <c r="W14">
        <f t="shared" si="14"/>
        <v>0.88794803367265052</v>
      </c>
      <c r="X14">
        <f t="shared" si="15"/>
        <v>2.1846496254260008E-3</v>
      </c>
      <c r="Y14">
        <f t="shared" si="16"/>
        <v>8.8794803367265047E-3</v>
      </c>
      <c r="Z14">
        <f t="shared" si="17"/>
        <v>0.87688390371049807</v>
      </c>
      <c r="AB14">
        <f t="shared" si="18"/>
        <v>844.9302791069282</v>
      </c>
      <c r="AC14">
        <f t="shared" si="19"/>
        <v>876.40964925746994</v>
      </c>
      <c r="AE14">
        <f t="shared" si="2"/>
        <v>0</v>
      </c>
      <c r="AF14">
        <f t="shared" si="3"/>
        <v>0</v>
      </c>
      <c r="AG14">
        <f t="shared" si="3"/>
        <v>-10.961048796381226</v>
      </c>
      <c r="AH14">
        <f t="shared" si="4"/>
        <v>-109.23248127130005</v>
      </c>
      <c r="AI14">
        <f t="shared" si="5"/>
        <v>-120.19353006768127</v>
      </c>
      <c r="AJ14">
        <f t="shared" si="6"/>
        <v>-31.47937015054174</v>
      </c>
      <c r="AK14">
        <f t="shared" si="20"/>
        <v>59.14511953748498</v>
      </c>
      <c r="AL14">
        <f t="shared" si="7"/>
        <v>-92.527780680738005</v>
      </c>
      <c r="AN14">
        <f t="shared" si="8"/>
        <v>0</v>
      </c>
      <c r="AO14">
        <f t="shared" si="8"/>
        <v>0</v>
      </c>
      <c r="AP14">
        <f t="shared" si="8"/>
        <v>-3.1510396048209075</v>
      </c>
      <c r="AQ14">
        <f t="shared" si="8"/>
        <v>-31.401728156922374</v>
      </c>
      <c r="AR14">
        <f t="shared" si="8"/>
        <v>-34.552767761743283</v>
      </c>
      <c r="AS14">
        <f t="shared" si="8"/>
        <v>-9.0495666903629193</v>
      </c>
      <c r="AT14">
        <f t="shared" si="8"/>
        <v>17.002808541096115</v>
      </c>
      <c r="AU14">
        <f t="shared" si="8"/>
        <v>-26.59952591101008</v>
      </c>
      <c r="AW14">
        <v>11</v>
      </c>
      <c r="AX14">
        <f>IF(Z14&gt;0, (R14*SUMPRODUCT(K14:$K$98, X14:$X$98)-K14*$AZ$3)/Z14, 0)</f>
        <v>999.45915935847222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2.6172399999999998E-3</v>
      </c>
      <c r="Q15" s="4">
        <f t="shared" si="22"/>
        <v>12.5</v>
      </c>
      <c r="R15">
        <f t="shared" si="0"/>
        <v>50000</v>
      </c>
      <c r="S15">
        <f t="shared" si="1"/>
        <v>1042.9376543039853</v>
      </c>
      <c r="U15">
        <f t="shared" si="12"/>
        <v>2.6172399999999998E-3</v>
      </c>
      <c r="V15">
        <f t="shared" si="13"/>
        <v>0.01</v>
      </c>
      <c r="W15">
        <f t="shared" si="14"/>
        <v>0.87688390371049807</v>
      </c>
      <c r="X15">
        <f t="shared" si="15"/>
        <v>2.2950156281472639E-3</v>
      </c>
      <c r="Y15">
        <f t="shared" si="16"/>
        <v>8.768839037104981E-3</v>
      </c>
      <c r="Z15">
        <f t="shared" si="17"/>
        <v>0.86582004904524579</v>
      </c>
      <c r="AB15">
        <f t="shared" si="18"/>
        <v>876.40964925746994</v>
      </c>
      <c r="AC15">
        <f t="shared" si="19"/>
        <v>902.9963310006101</v>
      </c>
      <c r="AE15">
        <f t="shared" si="2"/>
        <v>0</v>
      </c>
      <c r="AF15">
        <f t="shared" si="3"/>
        <v>0</v>
      </c>
      <c r="AG15">
        <f t="shared" si="3"/>
        <v>-10.822750613065573</v>
      </c>
      <c r="AH15">
        <f t="shared" si="4"/>
        <v>-114.75078140736319</v>
      </c>
      <c r="AI15">
        <f t="shared" si="5"/>
        <v>-125.57353202042876</v>
      </c>
      <c r="AJ15">
        <f t="shared" si="6"/>
        <v>-26.586681743140161</v>
      </c>
      <c r="AK15">
        <f t="shared" si="20"/>
        <v>61.348675448022902</v>
      </c>
      <c r="AL15">
        <f t="shared" si="7"/>
        <v>-90.811538315546017</v>
      </c>
      <c r="AN15">
        <f t="shared" si="8"/>
        <v>0</v>
      </c>
      <c r="AO15">
        <f t="shared" si="8"/>
        <v>0</v>
      </c>
      <c r="AP15">
        <f t="shared" si="8"/>
        <v>-2.7779305195333719</v>
      </c>
      <c r="AQ15">
        <f t="shared" si="8"/>
        <v>-29.453667483290968</v>
      </c>
      <c r="AR15">
        <f t="shared" si="8"/>
        <v>-32.231598002824335</v>
      </c>
      <c r="AS15">
        <f t="shared" si="8"/>
        <v>-6.824139007529979</v>
      </c>
      <c r="AT15">
        <f t="shared" si="8"/>
        <v>15.746676972697784</v>
      </c>
      <c r="AU15">
        <f t="shared" si="8"/>
        <v>-23.309060037656533</v>
      </c>
      <c r="AW15">
        <v>12</v>
      </c>
      <c r="AX15">
        <f>IF(Z15&gt;0, (R15*SUMPRODUCT(K15:$K$98, X15:$X$98)-K15*$AZ$3)/Z15, 0)</f>
        <v>1042.9376543039853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2.8021280000000001E-3</v>
      </c>
      <c r="Q16" s="4">
        <f t="shared" si="22"/>
        <v>12.5</v>
      </c>
      <c r="R16">
        <f t="shared" si="0"/>
        <v>50000</v>
      </c>
      <c r="S16">
        <f t="shared" si="1"/>
        <v>1082.5779462882697</v>
      </c>
      <c r="U16">
        <f t="shared" si="12"/>
        <v>2.8021280000000001E-3</v>
      </c>
      <c r="V16">
        <f t="shared" si="13"/>
        <v>0.01</v>
      </c>
      <c r="W16">
        <f t="shared" si="14"/>
        <v>0.86582004904524579</v>
      </c>
      <c r="X16">
        <f t="shared" si="15"/>
        <v>2.4261386023910567E-3</v>
      </c>
      <c r="Y16">
        <f t="shared" si="16"/>
        <v>8.6582004904524577E-3</v>
      </c>
      <c r="Z16">
        <f t="shared" si="17"/>
        <v>0.85473570995240233</v>
      </c>
      <c r="AB16">
        <f t="shared" si="18"/>
        <v>902.9963310006101</v>
      </c>
      <c r="AC16">
        <f t="shared" si="19"/>
        <v>925.31802949951782</v>
      </c>
      <c r="AE16">
        <f t="shared" si="2"/>
        <v>0</v>
      </c>
      <c r="AF16">
        <f t="shared" si="3"/>
        <v>0</v>
      </c>
      <c r="AG16">
        <f t="shared" si="3"/>
        <v>-10.68419637440503</v>
      </c>
      <c r="AH16">
        <f t="shared" si="4"/>
        <v>-121.30693011955283</v>
      </c>
      <c r="AI16">
        <f t="shared" si="5"/>
        <v>-131.99112649395786</v>
      </c>
      <c r="AJ16">
        <f t="shared" si="6"/>
        <v>-22.321698498907722</v>
      </c>
      <c r="AK16">
        <f t="shared" si="20"/>
        <v>63.209743170042714</v>
      </c>
      <c r="AL16">
        <f t="shared" si="7"/>
        <v>-91.103081822822872</v>
      </c>
      <c r="AN16">
        <f t="shared" si="8"/>
        <v>0</v>
      </c>
      <c r="AO16">
        <f t="shared" si="8"/>
        <v>0</v>
      </c>
      <c r="AP16">
        <f t="shared" si="8"/>
        <v>-2.4485420512921423</v>
      </c>
      <c r="AQ16">
        <f t="shared" si="8"/>
        <v>-27.800417467282173</v>
      </c>
      <c r="AR16">
        <f t="shared" si="8"/>
        <v>-30.248959518574317</v>
      </c>
      <c r="AS16">
        <f t="shared" si="8"/>
        <v>-5.115557175809009</v>
      </c>
      <c r="AT16">
        <f t="shared" si="8"/>
        <v>14.486041699307931</v>
      </c>
      <c r="AU16">
        <f t="shared" si="8"/>
        <v>-20.878474995075397</v>
      </c>
      <c r="AW16">
        <v>13</v>
      </c>
      <c r="AX16">
        <f>IF(Z16&gt;0, (R16*SUMPRODUCT(K16:$K$98, X16:$X$98)-K16*$AZ$3)/Z16, 0)</f>
        <v>1082.5779462882697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3.0140000000000002E-3</v>
      </c>
      <c r="Q17" s="4">
        <f t="shared" si="22"/>
        <v>12.5</v>
      </c>
      <c r="R17">
        <f t="shared" si="0"/>
        <v>50000</v>
      </c>
      <c r="S17">
        <f t="shared" si="1"/>
        <v>1118.6960553590884</v>
      </c>
      <c r="U17">
        <f t="shared" si="12"/>
        <v>3.0140000000000002E-3</v>
      </c>
      <c r="V17">
        <f t="shared" si="13"/>
        <v>0.01</v>
      </c>
      <c r="W17">
        <f t="shared" si="14"/>
        <v>0.85473570995240233</v>
      </c>
      <c r="X17">
        <f t="shared" si="15"/>
        <v>2.576173429796541E-3</v>
      </c>
      <c r="Y17">
        <f t="shared" si="16"/>
        <v>8.5473570995240229E-3</v>
      </c>
      <c r="Z17">
        <f t="shared" si="17"/>
        <v>0.84361217942308175</v>
      </c>
      <c r="AB17">
        <f t="shared" si="18"/>
        <v>925.31802949951782</v>
      </c>
      <c r="AC17">
        <f t="shared" si="19"/>
        <v>943.74561737348506</v>
      </c>
      <c r="AE17">
        <f t="shared" si="2"/>
        <v>0</v>
      </c>
      <c r="AF17">
        <f t="shared" si="3"/>
        <v>0</v>
      </c>
      <c r="AG17">
        <f t="shared" si="3"/>
        <v>-10.545152242788522</v>
      </c>
      <c r="AH17">
        <f t="shared" si="4"/>
        <v>-128.80867148982705</v>
      </c>
      <c r="AI17">
        <f t="shared" si="5"/>
        <v>-139.35382373261558</v>
      </c>
      <c r="AJ17">
        <f t="shared" si="6"/>
        <v>-18.427587873967241</v>
      </c>
      <c r="AK17">
        <f t="shared" si="20"/>
        <v>64.772262064966256</v>
      </c>
      <c r="AL17">
        <f t="shared" si="7"/>
        <v>-93.009149541616566</v>
      </c>
      <c r="AN17">
        <f t="shared" si="8"/>
        <v>0</v>
      </c>
      <c r="AO17">
        <f t="shared" si="8"/>
        <v>0</v>
      </c>
      <c r="AP17">
        <f t="shared" si="8"/>
        <v>-2.1577470759255588</v>
      </c>
      <c r="AQ17">
        <f t="shared" si="8"/>
        <v>-26.356806223551846</v>
      </c>
      <c r="AR17">
        <f t="shared" si="8"/>
        <v>-28.514553299477409</v>
      </c>
      <c r="AS17">
        <f t="shared" si="8"/>
        <v>-3.7706495777342672</v>
      </c>
      <c r="AT17">
        <f t="shared" si="8"/>
        <v>13.253688126441572</v>
      </c>
      <c r="AU17">
        <f t="shared" si="8"/>
        <v>-19.031514750770103</v>
      </c>
      <c r="AW17">
        <v>14</v>
      </c>
      <c r="AX17">
        <f>IF(Z17&gt;0, (R17*SUMPRODUCT(K17:$K$98, X17:$X$98)-K17*$AZ$3)/Z17, 0)</f>
        <v>1118.6960553590884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4.6990000000000001E-3</v>
      </c>
      <c r="Q18" s="4">
        <f t="shared" si="22"/>
        <v>12.5</v>
      </c>
      <c r="R18">
        <f t="shared" si="0"/>
        <v>50000</v>
      </c>
      <c r="S18">
        <f t="shared" si="1"/>
        <v>1153.3326077761001</v>
      </c>
      <c r="U18">
        <f t="shared" si="12"/>
        <v>4.6990000000000001E-3</v>
      </c>
      <c r="V18">
        <f t="shared" si="13"/>
        <v>0.01</v>
      </c>
      <c r="W18">
        <f t="shared" si="14"/>
        <v>0.84361217942308175</v>
      </c>
      <c r="X18">
        <f t="shared" si="15"/>
        <v>3.9641336311090616E-3</v>
      </c>
      <c r="Y18">
        <f t="shared" si="16"/>
        <v>8.4361217942308178E-3</v>
      </c>
      <c r="Z18">
        <f t="shared" si="17"/>
        <v>0.83121192399774191</v>
      </c>
      <c r="AB18">
        <f t="shared" si="18"/>
        <v>943.74561737348506</v>
      </c>
      <c r="AC18">
        <f t="shared" si="19"/>
        <v>958.66381591890513</v>
      </c>
      <c r="AE18">
        <f t="shared" si="2"/>
        <v>0</v>
      </c>
      <c r="AF18">
        <f t="shared" si="3"/>
        <v>0</v>
      </c>
      <c r="AG18">
        <f t="shared" si="3"/>
        <v>-10.390149049971773</v>
      </c>
      <c r="AH18">
        <f t="shared" si="4"/>
        <v>-198.20668155545309</v>
      </c>
      <c r="AI18">
        <f t="shared" si="5"/>
        <v>-208.59683060542486</v>
      </c>
      <c r="AJ18">
        <f t="shared" si="6"/>
        <v>-14.918198545420069</v>
      </c>
      <c r="AK18">
        <f t="shared" si="20"/>
        <v>66.062193216143967</v>
      </c>
      <c r="AL18">
        <f t="shared" si="7"/>
        <v>-157.45283593470094</v>
      </c>
      <c r="AN18">
        <f t="shared" si="8"/>
        <v>0</v>
      </c>
      <c r="AO18">
        <f t="shared" si="8"/>
        <v>0</v>
      </c>
      <c r="AP18">
        <f t="shared" si="8"/>
        <v>-1.8982413854076152</v>
      </c>
      <c r="AQ18">
        <f t="shared" si="8"/>
        <v>-36.211619677765007</v>
      </c>
      <c r="AR18">
        <f t="shared" si="8"/>
        <v>-38.109861063172623</v>
      </c>
      <c r="AS18">
        <f t="shared" si="8"/>
        <v>-2.7254990990452628</v>
      </c>
      <c r="AT18">
        <f t="shared" si="8"/>
        <v>12.069315711502654</v>
      </c>
      <c r="AU18">
        <f t="shared" si="8"/>
        <v>-28.766044450715231</v>
      </c>
      <c r="AW18">
        <v>15</v>
      </c>
      <c r="AX18">
        <f>IF(Z18&gt;0, (R18*SUMPRODUCT(K18:$K$98, X18:$X$98)-K18*$AZ$3)/Z18, 0)</f>
        <v>1153.3326077761001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6.5490000000000001E-3</v>
      </c>
      <c r="Q19" s="4">
        <f t="shared" si="22"/>
        <v>12.5</v>
      </c>
      <c r="R19">
        <f t="shared" si="0"/>
        <v>50000</v>
      </c>
      <c r="S19">
        <f t="shared" si="1"/>
        <v>1173.5245039099552</v>
      </c>
      <c r="U19">
        <f t="shared" si="12"/>
        <v>6.5490000000000001E-3</v>
      </c>
      <c r="V19">
        <f t="shared" si="13"/>
        <v>0.01</v>
      </c>
      <c r="W19">
        <f t="shared" si="14"/>
        <v>0.83121192399774191</v>
      </c>
      <c r="X19">
        <f t="shared" si="15"/>
        <v>5.4436068902612121E-3</v>
      </c>
      <c r="Y19">
        <f t="shared" si="16"/>
        <v>8.3121192399774196E-3</v>
      </c>
      <c r="Z19">
        <f t="shared" si="17"/>
        <v>0.81745619786750323</v>
      </c>
      <c r="AB19">
        <f t="shared" si="18"/>
        <v>958.66381591890513</v>
      </c>
      <c r="AC19">
        <f t="shared" si="19"/>
        <v>959.30487907057989</v>
      </c>
      <c r="AE19">
        <f t="shared" si="2"/>
        <v>0</v>
      </c>
      <c r="AF19">
        <f t="shared" si="3"/>
        <v>0</v>
      </c>
      <c r="AG19">
        <f t="shared" si="3"/>
        <v>-10.218202473343791</v>
      </c>
      <c r="AH19">
        <f t="shared" si="4"/>
        <v>-272.18034451306062</v>
      </c>
      <c r="AI19">
        <f t="shared" si="5"/>
        <v>-282.39854698640443</v>
      </c>
      <c r="AJ19">
        <f t="shared" si="6"/>
        <v>-0.64106315167475714</v>
      </c>
      <c r="AK19">
        <f t="shared" si="20"/>
        <v>67.106467114323365</v>
      </c>
      <c r="AL19">
        <f t="shared" si="7"/>
        <v>-215.9331430237558</v>
      </c>
      <c r="AN19">
        <f t="shared" si="8"/>
        <v>0</v>
      </c>
      <c r="AO19">
        <f t="shared" si="8"/>
        <v>0</v>
      </c>
      <c r="AP19">
        <f t="shared" si="8"/>
        <v>-1.6668101685004506</v>
      </c>
      <c r="AQ19">
        <f t="shared" si="8"/>
        <v>-44.398510117980265</v>
      </c>
      <c r="AR19">
        <f t="shared" si="8"/>
        <v>-46.06532028648072</v>
      </c>
      <c r="AS19">
        <f t="shared" si="8"/>
        <v>-0.10457128664752005</v>
      </c>
      <c r="AT19">
        <f t="shared" si="8"/>
        <v>10.94651843610341</v>
      </c>
      <c r="AU19">
        <f t="shared" si="8"/>
        <v>-35.223373137024822</v>
      </c>
      <c r="AW19">
        <v>16</v>
      </c>
      <c r="AX19">
        <f>IF(Z19&gt;0, (R19*SUMPRODUCT(K19:$K$98, X19:$X$98)-K19*$AZ$3)/Z19, 0)</f>
        <v>1173.5245039099552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8.5349999999999992E-3</v>
      </c>
      <c r="Q20" s="4">
        <f t="shared" si="22"/>
        <v>12.5</v>
      </c>
      <c r="R20">
        <f t="shared" si="0"/>
        <v>50000</v>
      </c>
      <c r="S20">
        <f t="shared" si="1"/>
        <v>1181.3599152277536</v>
      </c>
      <c r="U20">
        <f t="shared" si="12"/>
        <v>8.5349999999999992E-3</v>
      </c>
      <c r="V20">
        <f t="shared" si="13"/>
        <v>0.01</v>
      </c>
      <c r="W20">
        <f t="shared" si="14"/>
        <v>0.81745619786750323</v>
      </c>
      <c r="X20">
        <f t="shared" si="15"/>
        <v>6.9769886487991394E-3</v>
      </c>
      <c r="Y20">
        <f t="shared" si="16"/>
        <v>8.174561978675032E-3</v>
      </c>
      <c r="Z20">
        <f t="shared" si="17"/>
        <v>0.80230464724002903</v>
      </c>
      <c r="AB20">
        <f t="shared" si="18"/>
        <v>959.30487907057989</v>
      </c>
      <c r="AC20">
        <f t="shared" si="19"/>
        <v>947.81055005031351</v>
      </c>
      <c r="AE20">
        <f t="shared" si="2"/>
        <v>0</v>
      </c>
      <c r="AF20">
        <f t="shared" si="3"/>
        <v>0</v>
      </c>
      <c r="AG20">
        <f t="shared" si="3"/>
        <v>-10.028808090500362</v>
      </c>
      <c r="AH20">
        <f t="shared" si="4"/>
        <v>-348.84943243995696</v>
      </c>
      <c r="AI20">
        <f t="shared" si="5"/>
        <v>-358.87824053045733</v>
      </c>
      <c r="AJ20">
        <f t="shared" si="6"/>
        <v>11.494329020266377</v>
      </c>
      <c r="AK20">
        <f t="shared" si="20"/>
        <v>67.151341534940599</v>
      </c>
      <c r="AL20">
        <f t="shared" si="7"/>
        <v>-280.23256997525039</v>
      </c>
      <c r="AN20">
        <f t="shared" si="8"/>
        <v>0</v>
      </c>
      <c r="AO20">
        <f t="shared" si="8"/>
        <v>0</v>
      </c>
      <c r="AP20">
        <f t="shared" si="8"/>
        <v>-1.4606391446672271</v>
      </c>
      <c r="AQ20">
        <f t="shared" si="8"/>
        <v>-50.80794567196908</v>
      </c>
      <c r="AR20">
        <f t="shared" si="8"/>
        <v>-52.268584816636306</v>
      </c>
      <c r="AS20">
        <f t="shared" si="8"/>
        <v>1.674083974603997</v>
      </c>
      <c r="AT20">
        <f t="shared" si="8"/>
        <v>9.7802128805078006</v>
      </c>
      <c r="AU20">
        <f t="shared" si="8"/>
        <v>-40.814287961524514</v>
      </c>
      <c r="AW20">
        <v>17</v>
      </c>
      <c r="AX20">
        <f>IF(Z20&gt;0, (R20*SUMPRODUCT(K20:$K$98, X20:$X$98)-K20*$AZ$3)/Z20, 0)</f>
        <v>1181.3599152277536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1.0821000000000001E-2</v>
      </c>
      <c r="Q21" s="4">
        <f t="shared" si="22"/>
        <v>12.5</v>
      </c>
      <c r="R21">
        <f t="shared" si="0"/>
        <v>50000</v>
      </c>
      <c r="S21">
        <f t="shared" si="1"/>
        <v>1179.2025203910111</v>
      </c>
      <c r="U21">
        <f t="shared" si="12"/>
        <v>1.0821000000000001E-2</v>
      </c>
      <c r="V21">
        <f t="shared" si="13"/>
        <v>0.01</v>
      </c>
      <c r="W21">
        <f t="shared" si="14"/>
        <v>0.80230464724002903</v>
      </c>
      <c r="X21">
        <f t="shared" si="15"/>
        <v>8.6817385877843555E-3</v>
      </c>
      <c r="Y21">
        <f t="shared" si="16"/>
        <v>8.0230464724002897E-3</v>
      </c>
      <c r="Z21">
        <f t="shared" si="17"/>
        <v>0.78559986217984445</v>
      </c>
      <c r="AB21">
        <f t="shared" si="18"/>
        <v>947.81055005031351</v>
      </c>
      <c r="AC21">
        <f t="shared" si="19"/>
        <v>926.38133750130362</v>
      </c>
      <c r="AE21">
        <f t="shared" si="2"/>
        <v>0</v>
      </c>
      <c r="AF21">
        <f t="shared" si="3"/>
        <v>0</v>
      </c>
      <c r="AG21">
        <f t="shared" si="3"/>
        <v>-9.8199982772480556</v>
      </c>
      <c r="AH21">
        <f t="shared" si="4"/>
        <v>-434.0869293892178</v>
      </c>
      <c r="AI21">
        <f t="shared" si="5"/>
        <v>-443.90692766646583</v>
      </c>
      <c r="AJ21">
        <f t="shared" si="6"/>
        <v>21.42921254900989</v>
      </c>
      <c r="AK21">
        <f t="shared" si="20"/>
        <v>66.346738503521948</v>
      </c>
      <c r="AL21">
        <f t="shared" si="7"/>
        <v>-356.13097661393397</v>
      </c>
      <c r="AN21">
        <f t="shared" si="8"/>
        <v>0</v>
      </c>
      <c r="AO21">
        <f t="shared" si="8"/>
        <v>0</v>
      </c>
      <c r="AP21">
        <f t="shared" si="8"/>
        <v>-1.2769885509250989</v>
      </c>
      <c r="AQ21">
        <f t="shared" si="8"/>
        <v>-56.448486373014525</v>
      </c>
      <c r="AR21">
        <f t="shared" si="8"/>
        <v>-57.725474923939622</v>
      </c>
      <c r="AS21">
        <f t="shared" si="8"/>
        <v>2.7866460164079356</v>
      </c>
      <c r="AT21">
        <f t="shared" si="8"/>
        <v>8.6277026806120691</v>
      </c>
      <c r="AU21">
        <f t="shared" si="8"/>
        <v>-46.311126226919612</v>
      </c>
      <c r="AW21">
        <v>18</v>
      </c>
      <c r="AX21">
        <f>IF(Z21&gt;0, (R21*SUMPRODUCT(K21:$K$98, X21:$X$98)-K21*$AZ$3)/Z21, 0)</f>
        <v>1179.2025203910111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1.3422999999999999E-2</v>
      </c>
      <c r="Q22" s="4">
        <f t="shared" si="22"/>
        <v>12.5</v>
      </c>
      <c r="R22">
        <f t="shared" si="0"/>
        <v>50000</v>
      </c>
      <c r="S22">
        <f t="shared" si="1"/>
        <v>1168.0986903672786</v>
      </c>
      <c r="U22">
        <f t="shared" si="12"/>
        <v>1.3422999999999999E-2</v>
      </c>
      <c r="V22">
        <f t="shared" si="13"/>
        <v>0.01</v>
      </c>
      <c r="W22">
        <f t="shared" si="14"/>
        <v>0.78559986217984445</v>
      </c>
      <c r="X22">
        <f t="shared" si="15"/>
        <v>1.0545106950040052E-2</v>
      </c>
      <c r="Y22">
        <f t="shared" si="16"/>
        <v>7.8559986217984455E-3</v>
      </c>
      <c r="Z22">
        <f t="shared" si="17"/>
        <v>0.76719875660800596</v>
      </c>
      <c r="AB22">
        <f t="shared" si="18"/>
        <v>926.38133750130362</v>
      </c>
      <c r="AC22">
        <f t="shared" si="19"/>
        <v>896.16386284521627</v>
      </c>
      <c r="AE22">
        <f t="shared" si="2"/>
        <v>0</v>
      </c>
      <c r="AF22">
        <f t="shared" si="3"/>
        <v>0</v>
      </c>
      <c r="AG22">
        <f t="shared" si="3"/>
        <v>-9.5899844576000746</v>
      </c>
      <c r="AH22">
        <f t="shared" si="4"/>
        <v>-527.25534750200256</v>
      </c>
      <c r="AI22">
        <f t="shared" si="5"/>
        <v>-536.84533195960262</v>
      </c>
      <c r="AJ22">
        <f t="shared" si="6"/>
        <v>30.217474656087347</v>
      </c>
      <c r="AK22">
        <f t="shared" si="20"/>
        <v>64.846693625091262</v>
      </c>
      <c r="AL22">
        <f t="shared" si="7"/>
        <v>-441.78116367842404</v>
      </c>
      <c r="AN22">
        <f t="shared" si="8"/>
        <v>0</v>
      </c>
      <c r="AO22">
        <f t="shared" si="8"/>
        <v>0</v>
      </c>
      <c r="AP22">
        <f t="shared" si="8"/>
        <v>-1.1134621858006968</v>
      </c>
      <c r="AQ22">
        <f t="shared" si="8"/>
        <v>-61.217918996670001</v>
      </c>
      <c r="AR22">
        <f t="shared" si="8"/>
        <v>-62.3313811824707</v>
      </c>
      <c r="AS22">
        <f t="shared" si="8"/>
        <v>3.5084535880847714</v>
      </c>
      <c r="AT22">
        <f t="shared" si="8"/>
        <v>7.52914058880671</v>
      </c>
      <c r="AU22">
        <f t="shared" si="8"/>
        <v>-51.293787005579219</v>
      </c>
      <c r="AW22">
        <v>19</v>
      </c>
      <c r="AX22">
        <f>IF(Z22&gt;0, (R22*SUMPRODUCT(K22:$K$98, X22:$X$98)-K22*$AZ$3)/Z22, 0)</f>
        <v>1168.0986903672786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1.6303999999999999E-2</v>
      </c>
      <c r="Q23" s="4">
        <f t="shared" si="22"/>
        <v>12.5</v>
      </c>
      <c r="R23">
        <f t="shared" si="0"/>
        <v>50000</v>
      </c>
      <c r="S23">
        <f t="shared" si="1"/>
        <v>1149.0567506714856</v>
      </c>
      <c r="U23">
        <f t="shared" si="12"/>
        <v>1.6303999999999999E-2</v>
      </c>
      <c r="V23">
        <f t="shared" si="13"/>
        <v>0.01</v>
      </c>
      <c r="W23">
        <f t="shared" si="14"/>
        <v>0.76719875660800596</v>
      </c>
      <c r="X23">
        <f t="shared" si="15"/>
        <v>1.2508408527736929E-2</v>
      </c>
      <c r="Y23">
        <f t="shared" si="16"/>
        <v>7.6719875660800595E-3</v>
      </c>
      <c r="Z23">
        <f t="shared" si="17"/>
        <v>0.74701836051418902</v>
      </c>
      <c r="AB23">
        <f t="shared" si="18"/>
        <v>896.16386284521627</v>
      </c>
      <c r="AC23">
        <f t="shared" si="19"/>
        <v>858.36649002437446</v>
      </c>
      <c r="AE23">
        <f t="shared" si="2"/>
        <v>0</v>
      </c>
      <c r="AF23">
        <f t="shared" si="3"/>
        <v>0</v>
      </c>
      <c r="AG23">
        <f t="shared" si="3"/>
        <v>-9.3377295064273635</v>
      </c>
      <c r="AH23">
        <f t="shared" si="4"/>
        <v>-625.42042638684643</v>
      </c>
      <c r="AI23">
        <f t="shared" si="5"/>
        <v>-634.75815589327374</v>
      </c>
      <c r="AJ23">
        <f t="shared" si="6"/>
        <v>37.797372820841815</v>
      </c>
      <c r="AK23">
        <f t="shared" si="20"/>
        <v>62.731470399165147</v>
      </c>
      <c r="AL23">
        <f t="shared" si="7"/>
        <v>-534.2293126732668</v>
      </c>
      <c r="AN23">
        <f t="shared" si="8"/>
        <v>0</v>
      </c>
      <c r="AO23">
        <f t="shared" si="8"/>
        <v>0</v>
      </c>
      <c r="AP23">
        <f t="shared" si="8"/>
        <v>-0.96801221112981728</v>
      </c>
      <c r="AQ23">
        <f t="shared" si="8"/>
        <v>-64.83531241890914</v>
      </c>
      <c r="AR23">
        <f t="shared" si="8"/>
        <v>-65.803324630038944</v>
      </c>
      <c r="AS23">
        <f t="shared" si="8"/>
        <v>3.9183313688854025</v>
      </c>
      <c r="AT23">
        <f t="shared" si="8"/>
        <v>6.5031686050364064</v>
      </c>
      <c r="AU23">
        <f t="shared" si="8"/>
        <v>-55.381824656117139</v>
      </c>
      <c r="AW23">
        <v>20</v>
      </c>
      <c r="AX23">
        <f>IF(Z23&gt;0, (R23*SUMPRODUCT(K23:$K$98, X23:$X$98)-K23*$AZ$3)/Z23, 0)</f>
        <v>1149.0567506714856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1.9576E-2</v>
      </c>
      <c r="Q24" s="4">
        <f t="shared" si="22"/>
        <v>12.5</v>
      </c>
      <c r="R24">
        <f t="shared" si="0"/>
        <v>50000</v>
      </c>
      <c r="S24">
        <f t="shared" si="1"/>
        <v>1123.4857263728425</v>
      </c>
      <c r="U24">
        <f t="shared" si="12"/>
        <v>1.9576E-2</v>
      </c>
      <c r="V24">
        <f t="shared" si="13"/>
        <v>0.01</v>
      </c>
      <c r="W24">
        <f t="shared" si="14"/>
        <v>0.74701836051418902</v>
      </c>
      <c r="X24">
        <f t="shared" si="15"/>
        <v>1.4623631425425764E-2</v>
      </c>
      <c r="Y24">
        <f t="shared" si="16"/>
        <v>7.4701836051418906E-3</v>
      </c>
      <c r="Z24">
        <f t="shared" si="17"/>
        <v>0.7249245454836214</v>
      </c>
      <c r="AB24">
        <f t="shared" si="18"/>
        <v>858.36649002437446</v>
      </c>
      <c r="AC24">
        <f t="shared" si="19"/>
        <v>814.44237954816901</v>
      </c>
      <c r="AE24">
        <f t="shared" si="2"/>
        <v>0</v>
      </c>
      <c r="AF24">
        <f t="shared" si="3"/>
        <v>0</v>
      </c>
      <c r="AG24">
        <f t="shared" si="3"/>
        <v>-9.0615568185452666</v>
      </c>
      <c r="AH24">
        <f t="shared" si="4"/>
        <v>-731.18157127128825</v>
      </c>
      <c r="AI24">
        <f t="shared" ref="AI24:AI87" si="23">SUM(AE24:AH24)</f>
        <v>-740.24312808983348</v>
      </c>
      <c r="AJ24">
        <f t="shared" si="6"/>
        <v>43.924110476205442</v>
      </c>
      <c r="AK24">
        <f t="shared" si="20"/>
        <v>60.085654301706221</v>
      </c>
      <c r="AL24">
        <f t="shared" ref="AL24:AL87" si="24">SUM(AI24:AK24)</f>
        <v>-636.23336331192183</v>
      </c>
      <c r="AN24">
        <f t="shared" si="8"/>
        <v>0</v>
      </c>
      <c r="AO24">
        <f t="shared" si="8"/>
        <v>0</v>
      </c>
      <c r="AP24">
        <f t="shared" si="8"/>
        <v>-0.83873418033342995</v>
      </c>
      <c r="AQ24">
        <f t="shared" si="8"/>
        <v>-67.677882303847497</v>
      </c>
      <c r="AR24">
        <f t="shared" si="8"/>
        <v>-68.516616484180929</v>
      </c>
      <c r="AS24">
        <f t="shared" si="8"/>
        <v>4.065598609031241</v>
      </c>
      <c r="AT24">
        <f t="shared" si="8"/>
        <v>5.5615048296557399</v>
      </c>
      <c r="AU24">
        <f t="shared" si="8"/>
        <v>-58.889513045493949</v>
      </c>
      <c r="AW24">
        <v>21</v>
      </c>
      <c r="AX24">
        <f>IF(Z24&gt;0, (R24*SUMPRODUCT(K24:$K$98, X24:$X$98)-K24*$AZ$3)/Z24, 0)</f>
        <v>1123.4857263728425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2.3283000000000002E-2</v>
      </c>
      <c r="Q25" s="4">
        <f t="shared" si="22"/>
        <v>12.5</v>
      </c>
      <c r="R25">
        <f t="shared" si="0"/>
        <v>50000</v>
      </c>
      <c r="S25">
        <f t="shared" si="1"/>
        <v>1092.2354723653045</v>
      </c>
      <c r="U25">
        <f t="shared" si="12"/>
        <v>2.3283000000000002E-2</v>
      </c>
      <c r="V25">
        <f t="shared" si="13"/>
        <v>0.01</v>
      </c>
      <c r="W25">
        <f t="shared" si="14"/>
        <v>0.7249245454836214</v>
      </c>
      <c r="X25">
        <f t="shared" si="15"/>
        <v>1.6878418192495158E-2</v>
      </c>
      <c r="Y25">
        <f t="shared" si="16"/>
        <v>7.2492454548362143E-3</v>
      </c>
      <c r="Z25">
        <f t="shared" si="17"/>
        <v>0.70079688183629008</v>
      </c>
      <c r="AB25">
        <f t="shared" si="18"/>
        <v>814.44237954816901</v>
      </c>
      <c r="AC25">
        <f t="shared" si="19"/>
        <v>765.43521326459279</v>
      </c>
      <c r="AE25">
        <f t="shared" si="2"/>
        <v>0</v>
      </c>
      <c r="AF25">
        <f t="shared" si="3"/>
        <v>0</v>
      </c>
      <c r="AG25">
        <f t="shared" si="3"/>
        <v>-8.7599610229536253</v>
      </c>
      <c r="AH25">
        <f t="shared" si="4"/>
        <v>-843.92090962475788</v>
      </c>
      <c r="AI25">
        <f t="shared" si="23"/>
        <v>-852.68087064771146</v>
      </c>
      <c r="AJ25">
        <f t="shared" si="6"/>
        <v>49.007166283576225</v>
      </c>
      <c r="AK25">
        <f t="shared" si="20"/>
        <v>57.010966568371835</v>
      </c>
      <c r="AL25">
        <f t="shared" si="24"/>
        <v>-746.66273779576341</v>
      </c>
      <c r="AN25">
        <f t="shared" si="8"/>
        <v>0</v>
      </c>
      <c r="AO25">
        <f t="shared" si="8"/>
        <v>0</v>
      </c>
      <c r="AP25">
        <f t="shared" si="8"/>
        <v>-0.72394517018695759</v>
      </c>
      <c r="AQ25">
        <f t="shared" si="8"/>
        <v>-69.743742573940182</v>
      </c>
      <c r="AR25">
        <f t="shared" si="8"/>
        <v>-70.467687744127133</v>
      </c>
      <c r="AS25">
        <f t="shared" si="8"/>
        <v>4.0500752506295647</v>
      </c>
      <c r="AT25">
        <f t="shared" si="8"/>
        <v>4.711529399128171</v>
      </c>
      <c r="AU25">
        <f t="shared" si="8"/>
        <v>-61.706083094369404</v>
      </c>
      <c r="AW25">
        <v>22</v>
      </c>
      <c r="AX25">
        <f>IF(Z25&gt;0, (R25*SUMPRODUCT(K25:$K$98, X25:$X$98)-K25*$AZ$3)/Z25, 0)</f>
        <v>1092.2354723653045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2.7149E-2</v>
      </c>
      <c r="Q26" s="4">
        <f t="shared" si="22"/>
        <v>12.5</v>
      </c>
      <c r="R26">
        <f t="shared" si="0"/>
        <v>50000</v>
      </c>
      <c r="S26">
        <f t="shared" si="1"/>
        <v>1055.7214541671276</v>
      </c>
      <c r="U26">
        <f t="shared" si="12"/>
        <v>2.7149E-2</v>
      </c>
      <c r="V26">
        <f t="shared" si="13"/>
        <v>0.01</v>
      </c>
      <c r="W26">
        <f t="shared" si="14"/>
        <v>0.70079688183629008</v>
      </c>
      <c r="X26">
        <f t="shared" si="15"/>
        <v>1.9025934544973439E-2</v>
      </c>
      <c r="Y26">
        <f t="shared" si="16"/>
        <v>7.0079688183629007E-3</v>
      </c>
      <c r="Z26">
        <f t="shared" si="17"/>
        <v>0.67476297847295374</v>
      </c>
      <c r="AB26">
        <f t="shared" si="18"/>
        <v>765.43521326459279</v>
      </c>
      <c r="AC26">
        <f t="shared" si="19"/>
        <v>712.36175285160891</v>
      </c>
      <c r="AE26">
        <f t="shared" si="2"/>
        <v>0</v>
      </c>
      <c r="AF26">
        <f t="shared" si="3"/>
        <v>0</v>
      </c>
      <c r="AG26">
        <f t="shared" si="3"/>
        <v>-8.4345372309119213</v>
      </c>
      <c r="AH26">
        <f t="shared" si="4"/>
        <v>-951.29672724867191</v>
      </c>
      <c r="AI26">
        <f t="shared" si="23"/>
        <v>-959.73126447958384</v>
      </c>
      <c r="AJ26">
        <f t="shared" si="6"/>
        <v>53.073460412983877</v>
      </c>
      <c r="AK26">
        <f t="shared" si="20"/>
        <v>53.580464928521501</v>
      </c>
      <c r="AL26">
        <f t="shared" si="24"/>
        <v>-853.07733913807851</v>
      </c>
      <c r="AN26">
        <f t="shared" si="8"/>
        <v>0</v>
      </c>
      <c r="AO26">
        <f t="shared" si="8"/>
        <v>0</v>
      </c>
      <c r="AP26">
        <f t="shared" si="8"/>
        <v>-0.62236725987471631</v>
      </c>
      <c r="AQ26">
        <f t="shared" si="8"/>
        <v>-70.194240805020399</v>
      </c>
      <c r="AR26">
        <f t="shared" si="8"/>
        <v>-70.816608064895107</v>
      </c>
      <c r="AS26">
        <f t="shared" si="8"/>
        <v>3.9161821478766248</v>
      </c>
      <c r="AT26">
        <f t="shared" si="8"/>
        <v>3.9535929746286622</v>
      </c>
      <c r="AU26">
        <f t="shared" si="8"/>
        <v>-62.946832942389825</v>
      </c>
      <c r="AW26">
        <v>23</v>
      </c>
      <c r="AX26">
        <f>IF(Z26&gt;0, (R26*SUMPRODUCT(K26:$K$98, X26:$X$98)-K26*$AZ$3)/Z26, 0)</f>
        <v>1055.7214541671276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3.1286000000000001E-2</v>
      </c>
      <c r="Q27" s="4">
        <f t="shared" si="22"/>
        <v>12.5</v>
      </c>
      <c r="R27">
        <f t="shared" si="0"/>
        <v>50000</v>
      </c>
      <c r="S27">
        <f t="shared" si="1"/>
        <v>1015.6854296805584</v>
      </c>
      <c r="U27">
        <f t="shared" si="12"/>
        <v>3.1286000000000001E-2</v>
      </c>
      <c r="V27">
        <f t="shared" si="13"/>
        <v>0.01</v>
      </c>
      <c r="W27">
        <f t="shared" si="14"/>
        <v>0.67476297847295374</v>
      </c>
      <c r="X27">
        <f t="shared" si="15"/>
        <v>2.1110634544504833E-2</v>
      </c>
      <c r="Y27">
        <f t="shared" si="16"/>
        <v>6.7476297847295372E-3</v>
      </c>
      <c r="Z27">
        <f t="shared" si="17"/>
        <v>0.64690471414371942</v>
      </c>
      <c r="AB27">
        <f t="shared" si="18"/>
        <v>712.36175285160891</v>
      </c>
      <c r="AC27">
        <f t="shared" si="19"/>
        <v>657.05169254744249</v>
      </c>
      <c r="AE27">
        <f t="shared" si="2"/>
        <v>0</v>
      </c>
      <c r="AF27">
        <f t="shared" si="3"/>
        <v>0</v>
      </c>
      <c r="AG27">
        <f t="shared" si="3"/>
        <v>-8.0863089267964927</v>
      </c>
      <c r="AH27">
        <f t="shared" si="4"/>
        <v>-1055.5317272252416</v>
      </c>
      <c r="AI27">
        <f t="shared" si="23"/>
        <v>-1063.618036152038</v>
      </c>
      <c r="AJ27">
        <f t="shared" si="6"/>
        <v>55.310060304166427</v>
      </c>
      <c r="AK27">
        <f t="shared" si="20"/>
        <v>49.865322699612626</v>
      </c>
      <c r="AL27">
        <f t="shared" si="24"/>
        <v>-958.44265314825896</v>
      </c>
      <c r="AN27">
        <f t="shared" si="8"/>
        <v>0</v>
      </c>
      <c r="AO27">
        <f t="shared" si="8"/>
        <v>0</v>
      </c>
      <c r="AP27">
        <f t="shared" si="8"/>
        <v>-0.53274304034243636</v>
      </c>
      <c r="AQ27">
        <f t="shared" si="8"/>
        <v>-69.540650330144203</v>
      </c>
      <c r="AR27">
        <f t="shared" si="8"/>
        <v>-70.073393370486627</v>
      </c>
      <c r="AS27">
        <f t="shared" si="8"/>
        <v>3.6439431086190921</v>
      </c>
      <c r="AT27">
        <f t="shared" si="8"/>
        <v>3.2852323431047306</v>
      </c>
      <c r="AU27">
        <f t="shared" si="8"/>
        <v>-63.144217918762806</v>
      </c>
      <c r="AW27">
        <v>24</v>
      </c>
      <c r="AX27">
        <f>IF(Z27&gt;0, (R27*SUMPRODUCT(K27:$K$98, X27:$X$98)-K27*$AZ$3)/Z27, 0)</f>
        <v>1015.6854296805584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3.5844000000000001E-2</v>
      </c>
      <c r="Q28" s="4">
        <f t="shared" si="22"/>
        <v>12.5</v>
      </c>
      <c r="R28">
        <f t="shared" si="0"/>
        <v>50000</v>
      </c>
      <c r="S28">
        <f t="shared" si="1"/>
        <v>973.35345768478169</v>
      </c>
      <c r="U28">
        <f t="shared" si="12"/>
        <v>3.5844000000000001E-2</v>
      </c>
      <c r="V28">
        <f t="shared" si="13"/>
        <v>0.01</v>
      </c>
      <c r="W28">
        <f t="shared" si="14"/>
        <v>0.64690471414371942</v>
      </c>
      <c r="X28">
        <f t="shared" si="15"/>
        <v>2.3187652573767481E-2</v>
      </c>
      <c r="Y28">
        <f t="shared" si="16"/>
        <v>6.4690471414371939E-3</v>
      </c>
      <c r="Z28">
        <f t="shared" si="17"/>
        <v>0.61724801442851474</v>
      </c>
      <c r="AB28">
        <f t="shared" si="18"/>
        <v>657.05169254744249</v>
      </c>
      <c r="AC28">
        <f t="shared" si="19"/>
        <v>600.80048909306083</v>
      </c>
      <c r="AE28">
        <f t="shared" si="2"/>
        <v>0</v>
      </c>
      <c r="AF28">
        <f t="shared" si="3"/>
        <v>0</v>
      </c>
      <c r="AG28">
        <f t="shared" si="3"/>
        <v>-7.715600180356434</v>
      </c>
      <c r="AH28">
        <f t="shared" si="4"/>
        <v>-1159.3826286883741</v>
      </c>
      <c r="AI28">
        <f t="shared" si="23"/>
        <v>-1167.0982288687305</v>
      </c>
      <c r="AJ28">
        <f t="shared" si="6"/>
        <v>56.251203454381653</v>
      </c>
      <c r="AK28">
        <f t="shared" si="20"/>
        <v>45.993618478320975</v>
      </c>
      <c r="AL28">
        <f t="shared" si="24"/>
        <v>-1064.853406936028</v>
      </c>
      <c r="AN28">
        <f t="shared" si="8"/>
        <v>0</v>
      </c>
      <c r="AO28">
        <f t="shared" si="8"/>
        <v>0</v>
      </c>
      <c r="AP28">
        <f t="shared" si="8"/>
        <v>-0.45385711464373008</v>
      </c>
      <c r="AQ28">
        <f t="shared" si="8"/>
        <v>-68.198719778693899</v>
      </c>
      <c r="AR28">
        <f t="shared" si="8"/>
        <v>-68.652576893337624</v>
      </c>
      <c r="AS28">
        <f t="shared" si="8"/>
        <v>3.3088817847302816</v>
      </c>
      <c r="AT28">
        <f t="shared" si="8"/>
        <v>2.7054967191976727</v>
      </c>
      <c r="AU28">
        <f t="shared" si="8"/>
        <v>-62.638198389409681</v>
      </c>
      <c r="AW28">
        <v>25</v>
      </c>
      <c r="AX28">
        <f>IF(Z28&gt;0, (R28*SUMPRODUCT(K28:$K$98, X28:$X$98)-K28*$AZ$3)/Z28, 0)</f>
        <v>973.35345768478169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4.1295999999999999E-2</v>
      </c>
      <c r="Q29" s="4">
        <f t="shared" si="22"/>
        <v>12.5</v>
      </c>
      <c r="R29">
        <f t="shared" si="0"/>
        <v>50000</v>
      </c>
      <c r="S29">
        <f t="shared" si="1"/>
        <v>929.78258146094402</v>
      </c>
      <c r="U29">
        <f t="shared" si="12"/>
        <v>4.1295999999999999E-2</v>
      </c>
      <c r="V29">
        <f t="shared" si="13"/>
        <v>0.01</v>
      </c>
      <c r="W29">
        <f t="shared" si="14"/>
        <v>0.61724801442851474</v>
      </c>
      <c r="X29">
        <f t="shared" si="15"/>
        <v>2.5489874003839945E-2</v>
      </c>
      <c r="Y29">
        <f t="shared" si="16"/>
        <v>6.1724801442851474E-3</v>
      </c>
      <c r="Z29">
        <f t="shared" si="17"/>
        <v>0.58558566028038961</v>
      </c>
      <c r="AB29">
        <f t="shared" si="18"/>
        <v>600.80048909306083</v>
      </c>
      <c r="AC29">
        <f t="shared" si="19"/>
        <v>544.46734688201207</v>
      </c>
      <c r="AE29">
        <f t="shared" si="2"/>
        <v>0</v>
      </c>
      <c r="AF29">
        <f t="shared" si="3"/>
        <v>0</v>
      </c>
      <c r="AG29">
        <f t="shared" si="3"/>
        <v>-7.31982075350487</v>
      </c>
      <c r="AH29">
        <f t="shared" si="4"/>
        <v>-1274.4937001919973</v>
      </c>
      <c r="AI29">
        <f t="shared" si="23"/>
        <v>-1281.8135209455022</v>
      </c>
      <c r="AJ29">
        <f t="shared" si="6"/>
        <v>56.333142211048767</v>
      </c>
      <c r="AK29">
        <f t="shared" si="20"/>
        <v>42.056034236514265</v>
      </c>
      <c r="AL29">
        <f t="shared" si="24"/>
        <v>-1183.4243444979393</v>
      </c>
      <c r="AN29">
        <f t="shared" si="8"/>
        <v>0</v>
      </c>
      <c r="AO29">
        <f t="shared" si="8"/>
        <v>0</v>
      </c>
      <c r="AP29">
        <f t="shared" si="8"/>
        <v>-0.38444291079550469</v>
      </c>
      <c r="AQ29">
        <f t="shared" si="8"/>
        <v>-66.937440736883843</v>
      </c>
      <c r="AR29">
        <f t="shared" si="8"/>
        <v>-67.321883647679357</v>
      </c>
      <c r="AS29">
        <f t="shared" si="8"/>
        <v>2.958662226189483</v>
      </c>
      <c r="AT29">
        <f t="shared" si="8"/>
        <v>2.2088169591665654</v>
      </c>
      <c r="AU29">
        <f t="shared" si="8"/>
        <v>-62.154404462323306</v>
      </c>
      <c r="AW29">
        <v>26</v>
      </c>
      <c r="AX29">
        <f>IF(Z29&gt;0, (R29*SUMPRODUCT(K29:$K$98, X29:$X$98)-K29*$AZ$3)/Z29, 0)</f>
        <v>929.78258146094402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4.7109999999999999E-2</v>
      </c>
      <c r="Q30" s="4">
        <f t="shared" si="22"/>
        <v>12.5</v>
      </c>
      <c r="R30">
        <f t="shared" si="0"/>
        <v>50000</v>
      </c>
      <c r="S30">
        <f t="shared" si="1"/>
        <v>884.05411777361508</v>
      </c>
      <c r="U30">
        <f t="shared" si="12"/>
        <v>4.7109999999999999E-2</v>
      </c>
      <c r="V30">
        <f t="shared" si="13"/>
        <v>0.01</v>
      </c>
      <c r="W30">
        <f t="shared" si="14"/>
        <v>0.58558566028038961</v>
      </c>
      <c r="X30">
        <f t="shared" si="15"/>
        <v>2.7586940455809155E-2</v>
      </c>
      <c r="Y30">
        <f t="shared" si="16"/>
        <v>5.8558566028038966E-3</v>
      </c>
      <c r="Z30">
        <f t="shared" si="17"/>
        <v>0.55214286322177664</v>
      </c>
      <c r="AB30">
        <f t="shared" si="18"/>
        <v>544.46734688201207</v>
      </c>
      <c r="AC30">
        <f t="shared" si="19"/>
        <v>488.12417183052554</v>
      </c>
      <c r="AE30">
        <f t="shared" si="2"/>
        <v>0</v>
      </c>
      <c r="AF30">
        <f t="shared" si="3"/>
        <v>0</v>
      </c>
      <c r="AG30">
        <f t="shared" si="3"/>
        <v>-6.901785790272208</v>
      </c>
      <c r="AH30">
        <f t="shared" si="4"/>
        <v>-1379.3470227904577</v>
      </c>
      <c r="AI30">
        <f t="shared" si="23"/>
        <v>-1386.2488085807299</v>
      </c>
      <c r="AJ30">
        <f t="shared" si="6"/>
        <v>56.343175051486526</v>
      </c>
      <c r="AK30">
        <f t="shared" si="20"/>
        <v>38.11271428174085</v>
      </c>
      <c r="AL30">
        <f t="shared" si="24"/>
        <v>-1291.7929192475026</v>
      </c>
      <c r="AN30">
        <f t="shared" si="8"/>
        <v>0</v>
      </c>
      <c r="AO30">
        <f t="shared" si="8"/>
        <v>0</v>
      </c>
      <c r="AP30">
        <f t="shared" si="8"/>
        <v>-0.32364944299997628</v>
      </c>
      <c r="AQ30">
        <f t="shared" si="8"/>
        <v>-64.682519741343654</v>
      </c>
      <c r="AR30">
        <f t="shared" si="8"/>
        <v>-65.006169184343634</v>
      </c>
      <c r="AS30">
        <f t="shared" si="8"/>
        <v>2.6421331777589931</v>
      </c>
      <c r="AT30">
        <f t="shared" si="8"/>
        <v>1.7872416101190189</v>
      </c>
      <c r="AU30">
        <f t="shared" si="8"/>
        <v>-60.576794396465615</v>
      </c>
      <c r="AW30">
        <v>27</v>
      </c>
      <c r="AX30">
        <f>IF(Z30&gt;0, (R30*SUMPRODUCT(K30:$K$98, X30:$X$98)-K30*$AZ$3)/Z30, 0)</f>
        <v>884.05411777361508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5.2900999999999997E-2</v>
      </c>
      <c r="Q31" s="4">
        <f t="shared" si="22"/>
        <v>12.5</v>
      </c>
      <c r="R31">
        <f t="shared" si="0"/>
        <v>50000</v>
      </c>
      <c r="S31">
        <f t="shared" si="1"/>
        <v>836.66474423779084</v>
      </c>
      <c r="U31">
        <f t="shared" si="12"/>
        <v>5.2900999999999997E-2</v>
      </c>
      <c r="V31">
        <f t="shared" si="13"/>
        <v>0.01</v>
      </c>
      <c r="W31">
        <f t="shared" si="14"/>
        <v>0.55214286322177664</v>
      </c>
      <c r="X31">
        <f t="shared" si="15"/>
        <v>2.9208909607295205E-2</v>
      </c>
      <c r="Y31">
        <f t="shared" si="16"/>
        <v>5.5214286322177661E-3</v>
      </c>
      <c r="Z31">
        <f t="shared" si="17"/>
        <v>0.51741252498226376</v>
      </c>
      <c r="AB31">
        <f t="shared" si="18"/>
        <v>488.12417183052554</v>
      </c>
      <c r="AC31">
        <f t="shared" si="19"/>
        <v>432.90081787971525</v>
      </c>
      <c r="AE31">
        <f t="shared" si="2"/>
        <v>0</v>
      </c>
      <c r="AF31">
        <f t="shared" si="3"/>
        <v>0</v>
      </c>
      <c r="AG31">
        <f t="shared" si="3"/>
        <v>-6.4676565622782967</v>
      </c>
      <c r="AH31">
        <f t="shared" si="4"/>
        <v>-1460.4454803647602</v>
      </c>
      <c r="AI31">
        <f t="shared" si="23"/>
        <v>-1466.9131369270385</v>
      </c>
      <c r="AJ31">
        <f t="shared" si="6"/>
        <v>55.223353950810292</v>
      </c>
      <c r="AK31">
        <f t="shared" si="20"/>
        <v>34.168692028136789</v>
      </c>
      <c r="AL31">
        <f t="shared" si="24"/>
        <v>-1377.5210909480916</v>
      </c>
      <c r="AN31">
        <f t="shared" si="8"/>
        <v>0</v>
      </c>
      <c r="AO31">
        <f t="shared" si="8"/>
        <v>0</v>
      </c>
      <c r="AP31">
        <f t="shared" si="8"/>
        <v>-0.27079604409449531</v>
      </c>
      <c r="AQ31">
        <f t="shared" si="8"/>
        <v>-61.147782800506221</v>
      </c>
      <c r="AR31">
        <f t="shared" si="8"/>
        <v>-61.418578844600717</v>
      </c>
      <c r="AS31">
        <f t="shared" si="8"/>
        <v>2.3121613906848753</v>
      </c>
      <c r="AT31">
        <f t="shared" si="8"/>
        <v>1.4306181139963294</v>
      </c>
      <c r="AU31">
        <f t="shared" si="8"/>
        <v>-57.675799339919514</v>
      </c>
      <c r="AW31">
        <v>28</v>
      </c>
      <c r="AX31">
        <f>IF(Z31&gt;0, (R31*SUMPRODUCT(K31:$K$98, X31:$X$98)-K31*$AZ$3)/Z31, 0)</f>
        <v>836.66474423779084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5.9271999999999998E-2</v>
      </c>
      <c r="Q32" s="4">
        <f t="shared" si="22"/>
        <v>12.5</v>
      </c>
      <c r="R32">
        <f t="shared" si="0"/>
        <v>50000</v>
      </c>
      <c r="S32">
        <f t="shared" si="1"/>
        <v>789.49781462280635</v>
      </c>
      <c r="U32">
        <f t="shared" si="12"/>
        <v>5.9271999999999998E-2</v>
      </c>
      <c r="V32">
        <f t="shared" si="13"/>
        <v>0.01</v>
      </c>
      <c r="W32">
        <f t="shared" si="14"/>
        <v>0.51741252498226376</v>
      </c>
      <c r="X32">
        <f t="shared" si="15"/>
        <v>3.0668075180748735E-2</v>
      </c>
      <c r="Y32">
        <f t="shared" si="16"/>
        <v>5.1741252498226373E-3</v>
      </c>
      <c r="Z32">
        <f t="shared" si="17"/>
        <v>0.48157032455169241</v>
      </c>
      <c r="AB32">
        <f t="shared" si="18"/>
        <v>432.90081787971525</v>
      </c>
      <c r="AC32">
        <f t="shared" si="19"/>
        <v>380.19871882075677</v>
      </c>
      <c r="AE32">
        <f t="shared" si="2"/>
        <v>0</v>
      </c>
      <c r="AF32">
        <f t="shared" si="3"/>
        <v>0</v>
      </c>
      <c r="AG32">
        <f t="shared" si="3"/>
        <v>-6.0196290568961555</v>
      </c>
      <c r="AH32">
        <f t="shared" si="4"/>
        <v>-1533.4037590374367</v>
      </c>
      <c r="AI32">
        <f t="shared" si="23"/>
        <v>-1539.4233880943327</v>
      </c>
      <c r="AJ32">
        <f t="shared" si="6"/>
        <v>52.702099058958481</v>
      </c>
      <c r="AK32">
        <f t="shared" si="20"/>
        <v>30.303057251580071</v>
      </c>
      <c r="AL32">
        <f t="shared" si="24"/>
        <v>-1456.418231783794</v>
      </c>
      <c r="AN32">
        <f t="shared" si="8"/>
        <v>0</v>
      </c>
      <c r="AO32">
        <f t="shared" si="8"/>
        <v>0</v>
      </c>
      <c r="AP32">
        <f t="shared" si="8"/>
        <v>-0.22503344689998345</v>
      </c>
      <c r="AQ32">
        <f t="shared" si="8"/>
        <v>-57.323654019889013</v>
      </c>
      <c r="AR32">
        <f t="shared" si="8"/>
        <v>-57.548687466788991</v>
      </c>
      <c r="AS32">
        <f t="shared" si="8"/>
        <v>1.9701770487859469</v>
      </c>
      <c r="AT32">
        <f t="shared" si="8"/>
        <v>1.1328275148646323</v>
      </c>
      <c r="AU32">
        <f t="shared" si="8"/>
        <v>-54.445682903138405</v>
      </c>
      <c r="AW32">
        <v>29</v>
      </c>
      <c r="AX32">
        <f>IF(Z32&gt;0, (R32*SUMPRODUCT(K32:$K$98, X32:$X$98)-K32*$AZ$3)/Z32, 0)</f>
        <v>789.49781462280635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6.6047999999999996E-2</v>
      </c>
      <c r="Q33" s="4">
        <f t="shared" si="22"/>
        <v>12.5</v>
      </c>
      <c r="R33">
        <f t="shared" si="0"/>
        <v>50000</v>
      </c>
      <c r="S33">
        <f t="shared" si="1"/>
        <v>742.59453794559658</v>
      </c>
      <c r="U33">
        <f t="shared" si="12"/>
        <v>6.6047999999999996E-2</v>
      </c>
      <c r="V33">
        <f t="shared" si="13"/>
        <v>0.01</v>
      </c>
      <c r="W33">
        <f t="shared" si="14"/>
        <v>0.48157032455169241</v>
      </c>
      <c r="X33">
        <f t="shared" si="15"/>
        <v>3.1806756795990175E-2</v>
      </c>
      <c r="Y33">
        <f t="shared" si="16"/>
        <v>4.8157032455169238E-3</v>
      </c>
      <c r="Z33">
        <f t="shared" si="17"/>
        <v>0.44494786451018531</v>
      </c>
      <c r="AB33">
        <f t="shared" si="18"/>
        <v>380.19871882075677</v>
      </c>
      <c r="AC33">
        <f t="shared" si="19"/>
        <v>330.41585385582096</v>
      </c>
      <c r="AE33">
        <f t="shared" si="2"/>
        <v>0</v>
      </c>
      <c r="AF33">
        <f t="shared" si="3"/>
        <v>0</v>
      </c>
      <c r="AG33">
        <f t="shared" si="3"/>
        <v>-5.5618483063773168</v>
      </c>
      <c r="AH33">
        <f t="shared" si="4"/>
        <v>-1590.3378397995089</v>
      </c>
      <c r="AI33">
        <f t="shared" si="23"/>
        <v>-1595.8996881058861</v>
      </c>
      <c r="AJ33">
        <f t="shared" si="6"/>
        <v>49.782864964935811</v>
      </c>
      <c r="AK33">
        <f t="shared" si="20"/>
        <v>26.613910317452977</v>
      </c>
      <c r="AL33">
        <f t="shared" si="24"/>
        <v>-1519.5029128234971</v>
      </c>
      <c r="AN33">
        <f t="shared" si="8"/>
        <v>0</v>
      </c>
      <c r="AO33">
        <f t="shared" si="8"/>
        <v>0</v>
      </c>
      <c r="AP33">
        <f t="shared" si="8"/>
        <v>-0.18564294940190493</v>
      </c>
      <c r="AQ33">
        <f t="shared" si="8"/>
        <v>-53.082175360178944</v>
      </c>
      <c r="AR33">
        <f t="shared" si="8"/>
        <v>-53.267818309580846</v>
      </c>
      <c r="AS33">
        <f t="shared" si="8"/>
        <v>1.6616486773237924</v>
      </c>
      <c r="AT33">
        <f t="shared" si="8"/>
        <v>0.88831707272287141</v>
      </c>
      <c r="AU33">
        <f t="shared" si="8"/>
        <v>-50.717852559534172</v>
      </c>
      <c r="AW33">
        <v>30</v>
      </c>
      <c r="AX33">
        <f>IF(Z33&gt;0, (R33*SUMPRODUCT(K33:$K$98, X33:$X$98)-K33*$AZ$3)/Z33, 0)</f>
        <v>742.59453794559658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7.3592000000000005E-2</v>
      </c>
      <c r="Q34" s="4">
        <f t="shared" si="22"/>
        <v>12.5</v>
      </c>
      <c r="R34">
        <f t="shared" si="0"/>
        <v>50000</v>
      </c>
      <c r="S34">
        <f t="shared" si="1"/>
        <v>696.66190229026699</v>
      </c>
      <c r="U34">
        <f t="shared" si="12"/>
        <v>7.3592000000000005E-2</v>
      </c>
      <c r="V34">
        <f t="shared" si="13"/>
        <v>0.01</v>
      </c>
      <c r="W34">
        <f t="shared" si="14"/>
        <v>0.44494786451018531</v>
      </c>
      <c r="X34">
        <f t="shared" si="15"/>
        <v>3.274460324503356E-2</v>
      </c>
      <c r="Y34">
        <f t="shared" si="16"/>
        <v>4.4494786451018528E-3</v>
      </c>
      <c r="Z34">
        <f t="shared" si="17"/>
        <v>0.40775378262004985</v>
      </c>
      <c r="AB34">
        <f t="shared" si="18"/>
        <v>330.41585385582096</v>
      </c>
      <c r="AC34">
        <f t="shared" si="19"/>
        <v>284.06652586613592</v>
      </c>
      <c r="AE34">
        <f t="shared" si="2"/>
        <v>0</v>
      </c>
      <c r="AF34">
        <f t="shared" si="3"/>
        <v>0</v>
      </c>
      <c r="AG34">
        <f t="shared" si="3"/>
        <v>-5.0969222827506231</v>
      </c>
      <c r="AH34">
        <f t="shared" si="4"/>
        <v>-1637.2301622516779</v>
      </c>
      <c r="AI34">
        <f t="shared" si="23"/>
        <v>-1642.3270845344286</v>
      </c>
      <c r="AJ34">
        <f t="shared" si="6"/>
        <v>46.349327989685037</v>
      </c>
      <c r="AK34">
        <f t="shared" si="20"/>
        <v>23.129109769907469</v>
      </c>
      <c r="AL34">
        <f t="shared" si="24"/>
        <v>-1572.8486467748362</v>
      </c>
      <c r="AN34">
        <f t="shared" si="8"/>
        <v>0</v>
      </c>
      <c r="AO34">
        <f t="shared" si="8"/>
        <v>0</v>
      </c>
      <c r="AP34">
        <f t="shared" si="8"/>
        <v>-0.15189703926384004</v>
      </c>
      <c r="AQ34">
        <f t="shared" si="8"/>
        <v>-48.792271187089234</v>
      </c>
      <c r="AR34">
        <f t="shared" si="8"/>
        <v>-48.944168226353078</v>
      </c>
      <c r="AS34">
        <f t="shared" si="8"/>
        <v>1.3812895906473153</v>
      </c>
      <c r="AT34">
        <f t="shared" si="8"/>
        <v>0.68928720116982667</v>
      </c>
      <c r="AU34">
        <f t="shared" ref="AU34:AU89" si="25">AL34*$K34</f>
        <v>-46.873591434535939</v>
      </c>
      <c r="AW34">
        <v>31</v>
      </c>
      <c r="AX34">
        <f>IF(Z34&gt;0, (R34*SUMPRODUCT(K34:$K$98, X34:$X$98)-K34*$AZ$3)/Z34, 0)</f>
        <v>696.66190229026699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8.2293000000000005E-2</v>
      </c>
      <c r="Q35" s="4">
        <f t="shared" si="22"/>
        <v>12.5</v>
      </c>
      <c r="R35">
        <f t="shared" si="0"/>
        <v>50000</v>
      </c>
      <c r="S35">
        <f t="shared" si="1"/>
        <v>651.91045582998458</v>
      </c>
      <c r="U35">
        <f t="shared" si="12"/>
        <v>8.2293000000000005E-2</v>
      </c>
      <c r="V35">
        <f t="shared" si="13"/>
        <v>0.01</v>
      </c>
      <c r="W35">
        <f t="shared" si="14"/>
        <v>0.40775378262004985</v>
      </c>
      <c r="X35">
        <f t="shared" si="15"/>
        <v>3.3555282033151765E-2</v>
      </c>
      <c r="Y35">
        <f t="shared" si="16"/>
        <v>4.0775378262004986E-3</v>
      </c>
      <c r="Z35">
        <f t="shared" si="17"/>
        <v>0.37012096276069756</v>
      </c>
      <c r="AB35">
        <f t="shared" si="18"/>
        <v>284.06652586613592</v>
      </c>
      <c r="AC35">
        <f t="shared" si="19"/>
        <v>241.2857255455591</v>
      </c>
      <c r="AE35">
        <f t="shared" si="2"/>
        <v>0</v>
      </c>
      <c r="AF35">
        <f t="shared" ref="AF35:AG66" si="26">-$Z35*P35</f>
        <v>0</v>
      </c>
      <c r="AG35">
        <f t="shared" si="26"/>
        <v>-4.6265120345087194</v>
      </c>
      <c r="AH35">
        <f t="shared" si="4"/>
        <v>-1677.7641016575883</v>
      </c>
      <c r="AI35">
        <f t="shared" si="23"/>
        <v>-1682.3906136920971</v>
      </c>
      <c r="AJ35">
        <f t="shared" si="6"/>
        <v>42.780800320576816</v>
      </c>
      <c r="AK35">
        <f t="shared" si="20"/>
        <v>19.884656810629515</v>
      </c>
      <c r="AL35">
        <f t="shared" si="24"/>
        <v>-1619.7251565608906</v>
      </c>
      <c r="AN35">
        <f t="shared" ref="AN35:AT66" si="27">AE35*$K35</f>
        <v>0</v>
      </c>
      <c r="AO35">
        <f t="shared" si="27"/>
        <v>0</v>
      </c>
      <c r="AP35">
        <f t="shared" si="27"/>
        <v>-0.1231053623384486</v>
      </c>
      <c r="AQ35">
        <f t="shared" si="27"/>
        <v>-44.643082329068534</v>
      </c>
      <c r="AR35">
        <f t="shared" si="27"/>
        <v>-44.766187691406984</v>
      </c>
      <c r="AS35">
        <f t="shared" si="27"/>
        <v>1.1383404788122791</v>
      </c>
      <c r="AT35">
        <f t="shared" si="27"/>
        <v>0.52910440162903083</v>
      </c>
      <c r="AU35">
        <f t="shared" si="25"/>
        <v>-43.098742810965668</v>
      </c>
      <c r="AW35">
        <v>32</v>
      </c>
      <c r="AX35">
        <f>IF(Z35&gt;0, (R35*SUMPRODUCT(K35:$K$98, X35:$X$98)-K35*$AZ$3)/Z35, 0)</f>
        <v>651.91045582998458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9.1596999999999998E-2</v>
      </c>
      <c r="Q36" s="4">
        <f t="shared" si="22"/>
        <v>12.5</v>
      </c>
      <c r="R36">
        <f t="shared" si="0"/>
        <v>50000</v>
      </c>
      <c r="S36">
        <f t="shared" si="1"/>
        <v>607.51646396056412</v>
      </c>
      <c r="U36">
        <f t="shared" si="12"/>
        <v>9.1596999999999998E-2</v>
      </c>
      <c r="V36">
        <f t="shared" si="13"/>
        <v>0.01</v>
      </c>
      <c r="W36">
        <f t="shared" si="14"/>
        <v>0.37012096276069756</v>
      </c>
      <c r="X36">
        <f t="shared" si="15"/>
        <v>3.3901969825991612E-2</v>
      </c>
      <c r="Y36">
        <f t="shared" si="16"/>
        <v>3.7012096276069755E-3</v>
      </c>
      <c r="Z36">
        <f t="shared" si="17"/>
        <v>0.33251778330709897</v>
      </c>
      <c r="AB36">
        <f t="shared" si="18"/>
        <v>241.2857255455591</v>
      </c>
      <c r="AC36">
        <f t="shared" si="19"/>
        <v>202.01002791873387</v>
      </c>
      <c r="AE36">
        <f t="shared" si="2"/>
        <v>0</v>
      </c>
      <c r="AF36">
        <f t="shared" si="26"/>
        <v>0</v>
      </c>
      <c r="AG36">
        <f t="shared" si="26"/>
        <v>-4.1564722913387371</v>
      </c>
      <c r="AH36">
        <f t="shared" si="4"/>
        <v>-1695.0984912995807</v>
      </c>
      <c r="AI36">
        <f t="shared" si="23"/>
        <v>-1699.2549635909195</v>
      </c>
      <c r="AJ36">
        <f t="shared" si="6"/>
        <v>39.275697626825234</v>
      </c>
      <c r="AK36">
        <f t="shared" si="20"/>
        <v>16.890000788189138</v>
      </c>
      <c r="AL36">
        <f t="shared" si="24"/>
        <v>-1643.0892651759052</v>
      </c>
      <c r="AN36">
        <f t="shared" si="27"/>
        <v>0</v>
      </c>
      <c r="AO36">
        <f t="shared" si="27"/>
        <v>0</v>
      </c>
      <c r="AP36">
        <f t="shared" si="27"/>
        <v>-9.8748416822276086E-2</v>
      </c>
      <c r="AQ36">
        <f t="shared" si="27"/>
        <v>-40.271720978981698</v>
      </c>
      <c r="AR36">
        <f t="shared" si="27"/>
        <v>-40.370469395803973</v>
      </c>
      <c r="AS36">
        <f t="shared" si="27"/>
        <v>0.93310208474654355</v>
      </c>
      <c r="AT36">
        <f t="shared" si="27"/>
        <v>0.40126836438586722</v>
      </c>
      <c r="AU36">
        <f t="shared" si="25"/>
        <v>-39.036098946671565</v>
      </c>
      <c r="AW36">
        <v>33</v>
      </c>
      <c r="AX36">
        <f>IF(Z36&gt;0, (R36*SUMPRODUCT(K36:$K$98, X36:$X$98)-K36*$AZ$3)/Z36, 0)</f>
        <v>607.51646396056412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0.10148</v>
      </c>
      <c r="Q37" s="4">
        <f t="shared" si="22"/>
        <v>12.5</v>
      </c>
      <c r="R37">
        <f t="shared" si="0"/>
        <v>50000</v>
      </c>
      <c r="S37">
        <f t="shared" si="1"/>
        <v>563.65323064595896</v>
      </c>
      <c r="U37">
        <f t="shared" si="12"/>
        <v>0.10148</v>
      </c>
      <c r="V37">
        <f t="shared" si="13"/>
        <v>0.01</v>
      </c>
      <c r="W37">
        <f t="shared" si="14"/>
        <v>0.33251778330709897</v>
      </c>
      <c r="X37">
        <f t="shared" si="15"/>
        <v>3.3743904650004403E-2</v>
      </c>
      <c r="Y37">
        <f t="shared" si="16"/>
        <v>3.3251778330709897E-3</v>
      </c>
      <c r="Z37">
        <f t="shared" si="17"/>
        <v>0.29544870082402358</v>
      </c>
      <c r="AB37">
        <f t="shared" si="18"/>
        <v>202.01002791873387</v>
      </c>
      <c r="AC37">
        <f t="shared" si="19"/>
        <v>166.53061470961228</v>
      </c>
      <c r="AE37">
        <f t="shared" si="2"/>
        <v>0</v>
      </c>
      <c r="AF37">
        <f t="shared" si="26"/>
        <v>0</v>
      </c>
      <c r="AG37">
        <f t="shared" si="26"/>
        <v>-3.6931087603002948</v>
      </c>
      <c r="AH37">
        <f t="shared" si="4"/>
        <v>-1687.1952325002201</v>
      </c>
      <c r="AI37">
        <f t="shared" si="23"/>
        <v>-1690.8883412605203</v>
      </c>
      <c r="AJ37">
        <f t="shared" si="6"/>
        <v>35.479413209121589</v>
      </c>
      <c r="AK37">
        <f t="shared" si="20"/>
        <v>14.140701954311373</v>
      </c>
      <c r="AL37">
        <f t="shared" si="24"/>
        <v>-1641.2682260970873</v>
      </c>
      <c r="AN37">
        <f t="shared" si="27"/>
        <v>0</v>
      </c>
      <c r="AO37">
        <f t="shared" si="27"/>
        <v>0</v>
      </c>
      <c r="AP37">
        <f t="shared" si="27"/>
        <v>-7.8339235102614965E-2</v>
      </c>
      <c r="AQ37">
        <f t="shared" si="27"/>
        <v>-35.789247639730632</v>
      </c>
      <c r="AR37">
        <f t="shared" si="27"/>
        <v>-35.867586874833243</v>
      </c>
      <c r="AS37">
        <f t="shared" si="27"/>
        <v>0.7525990359585828</v>
      </c>
      <c r="AT37">
        <f t="shared" si="27"/>
        <v>0.29995644504786534</v>
      </c>
      <c r="AU37">
        <f t="shared" si="25"/>
        <v>-34.8150313938268</v>
      </c>
      <c r="AW37">
        <v>34</v>
      </c>
      <c r="AX37">
        <f>IF(Z37&gt;0, (R37*SUMPRODUCT(K37:$K$98, X37:$X$98)-K37*$AZ$3)/Z37, 0)</f>
        <v>563.65323064595896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0.112611</v>
      </c>
      <c r="Q38" s="4">
        <f t="shared" si="22"/>
        <v>12.5</v>
      </c>
      <c r="R38">
        <f t="shared" si="0"/>
        <v>50000</v>
      </c>
      <c r="S38">
        <f t="shared" si="1"/>
        <v>520.86421353653793</v>
      </c>
      <c r="U38">
        <f t="shared" si="12"/>
        <v>0.112611</v>
      </c>
      <c r="V38">
        <f t="shared" si="13"/>
        <v>0.01</v>
      </c>
      <c r="W38">
        <f t="shared" si="14"/>
        <v>0.29544870082402358</v>
      </c>
      <c r="X38">
        <f t="shared" si="15"/>
        <v>3.3270773648494123E-2</v>
      </c>
      <c r="Y38">
        <f t="shared" si="16"/>
        <v>2.9544870082402357E-3</v>
      </c>
      <c r="Z38">
        <f t="shared" si="17"/>
        <v>0.25922344016728921</v>
      </c>
      <c r="AB38">
        <f t="shared" si="18"/>
        <v>166.53061470961228</v>
      </c>
      <c r="AC38">
        <f t="shared" si="19"/>
        <v>135.02021329297088</v>
      </c>
      <c r="AE38">
        <f t="shared" si="2"/>
        <v>0</v>
      </c>
      <c r="AF38">
        <f t="shared" si="26"/>
        <v>0</v>
      </c>
      <c r="AG38">
        <f t="shared" si="26"/>
        <v>-3.2402930020911151</v>
      </c>
      <c r="AH38">
        <f t="shared" si="4"/>
        <v>-1663.5386824247062</v>
      </c>
      <c r="AI38">
        <f t="shared" si="23"/>
        <v>-1666.7789754267974</v>
      </c>
      <c r="AJ38">
        <f t="shared" si="6"/>
        <v>31.5104014166414</v>
      </c>
      <c r="AK38">
        <f t="shared" si="20"/>
        <v>11.657143029672861</v>
      </c>
      <c r="AL38">
        <f t="shared" si="24"/>
        <v>-1623.6114309804832</v>
      </c>
      <c r="AN38">
        <f t="shared" si="27"/>
        <v>0</v>
      </c>
      <c r="AO38">
        <f t="shared" si="27"/>
        <v>0</v>
      </c>
      <c r="AP38">
        <f t="shared" si="27"/>
        <v>-6.1369627810221636E-2</v>
      </c>
      <c r="AQ38">
        <f t="shared" si="27"/>
        <v>-31.506641443359193</v>
      </c>
      <c r="AR38">
        <f t="shared" si="27"/>
        <v>-31.568011071169416</v>
      </c>
      <c r="AS38">
        <f t="shared" si="27"/>
        <v>0.59679220547092571</v>
      </c>
      <c r="AT38">
        <f t="shared" si="27"/>
        <v>0.2207808147596112</v>
      </c>
      <c r="AU38">
        <f t="shared" si="25"/>
        <v>-30.750438050938882</v>
      </c>
      <c r="AW38">
        <v>35</v>
      </c>
      <c r="AX38">
        <f>IF(Z38&gt;0, (R38*SUMPRODUCT(K38:$K$98, X38:$X$98)-K38*$AZ$3)/Z38, 0)</f>
        <v>520.86421353653793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0.125163</v>
      </c>
      <c r="Q39" s="4">
        <f t="shared" si="22"/>
        <v>12.5</v>
      </c>
      <c r="R39">
        <f t="shared" si="0"/>
        <v>50000</v>
      </c>
      <c r="S39">
        <f t="shared" si="1"/>
        <v>478.77191071253486</v>
      </c>
      <c r="U39">
        <f t="shared" si="12"/>
        <v>0.125163</v>
      </c>
      <c r="V39">
        <f t="shared" si="13"/>
        <v>0.01</v>
      </c>
      <c r="W39">
        <f t="shared" si="14"/>
        <v>0.25922344016728921</v>
      </c>
      <c r="X39">
        <f t="shared" si="15"/>
        <v>3.2445183441658421E-2</v>
      </c>
      <c r="Y39">
        <f t="shared" si="16"/>
        <v>2.5922344016728921E-3</v>
      </c>
      <c r="Z39">
        <f t="shared" si="17"/>
        <v>0.2241860223239579</v>
      </c>
      <c r="AB39">
        <f t="shared" si="18"/>
        <v>135.02021329297088</v>
      </c>
      <c r="AC39">
        <f t="shared" si="19"/>
        <v>107.33397026308432</v>
      </c>
      <c r="AE39">
        <f t="shared" si="2"/>
        <v>0</v>
      </c>
      <c r="AF39">
        <f t="shared" si="26"/>
        <v>0</v>
      </c>
      <c r="AG39">
        <f t="shared" si="26"/>
        <v>-2.8023252790494739</v>
      </c>
      <c r="AH39">
        <f t="shared" si="4"/>
        <v>-1622.2591720829209</v>
      </c>
      <c r="AI39">
        <f t="shared" si="23"/>
        <v>-1625.0614973619704</v>
      </c>
      <c r="AJ39">
        <f t="shared" si="6"/>
        <v>27.686243029886555</v>
      </c>
      <c r="AK39">
        <f t="shared" si="20"/>
        <v>9.451414930507962</v>
      </c>
      <c r="AL39">
        <f t="shared" si="24"/>
        <v>-1587.9238394015758</v>
      </c>
      <c r="AN39">
        <f t="shared" si="27"/>
        <v>0</v>
      </c>
      <c r="AO39">
        <f t="shared" si="27"/>
        <v>0</v>
      </c>
      <c r="AP39">
        <f t="shared" si="27"/>
        <v>-4.738814714866843E-2</v>
      </c>
      <c r="AQ39">
        <f t="shared" si="27"/>
        <v>-27.432881162895605</v>
      </c>
      <c r="AR39">
        <f t="shared" si="27"/>
        <v>-27.480269310044275</v>
      </c>
      <c r="AS39">
        <f t="shared" si="27"/>
        <v>0.46818253701764395</v>
      </c>
      <c r="AT39">
        <f t="shared" si="27"/>
        <v>0.15982621462200566</v>
      </c>
      <c r="AU39">
        <f t="shared" si="25"/>
        <v>-26.852260558404623</v>
      </c>
      <c r="AW39">
        <v>36</v>
      </c>
      <c r="AX39">
        <f>IF(Z39&gt;0, (R39*SUMPRODUCT(K39:$K$98, X39:$X$98)-K39*$AZ$3)/Z39, 0)</f>
        <v>478.77191071253486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0.13952899999999999</v>
      </c>
      <c r="Q40" s="4">
        <f t="shared" si="22"/>
        <v>12.5</v>
      </c>
      <c r="R40">
        <f t="shared" si="0"/>
        <v>50000</v>
      </c>
      <c r="S40">
        <f t="shared" si="1"/>
        <v>436.95865801410895</v>
      </c>
      <c r="U40">
        <f t="shared" si="12"/>
        <v>0.13952899999999999</v>
      </c>
      <c r="V40">
        <f t="shared" si="13"/>
        <v>0.01</v>
      </c>
      <c r="W40">
        <f t="shared" si="14"/>
        <v>0.2241860223239579</v>
      </c>
      <c r="X40">
        <f t="shared" si="15"/>
        <v>3.128045150883952E-2</v>
      </c>
      <c r="Y40">
        <f t="shared" si="16"/>
        <v>2.2418602232395792E-3</v>
      </c>
      <c r="Z40">
        <f t="shared" si="17"/>
        <v>0.19066371059187881</v>
      </c>
      <c r="AB40">
        <f t="shared" si="18"/>
        <v>107.33397026308432</v>
      </c>
      <c r="AC40">
        <f t="shared" si="19"/>
        <v>83.312159112217813</v>
      </c>
      <c r="AE40">
        <f t="shared" si="2"/>
        <v>0</v>
      </c>
      <c r="AF40">
        <f t="shared" si="26"/>
        <v>0</v>
      </c>
      <c r="AG40">
        <f t="shared" si="26"/>
        <v>-2.383296382398485</v>
      </c>
      <c r="AH40">
        <f t="shared" si="4"/>
        <v>-1564.022575441976</v>
      </c>
      <c r="AI40">
        <f t="shared" si="23"/>
        <v>-1566.4058718243743</v>
      </c>
      <c r="AJ40">
        <f t="shared" si="6"/>
        <v>24.021811150866512</v>
      </c>
      <c r="AK40">
        <f t="shared" si="20"/>
        <v>7.5133779184159035</v>
      </c>
      <c r="AL40">
        <f t="shared" si="24"/>
        <v>-1534.8706827550918</v>
      </c>
      <c r="AN40">
        <f t="shared" si="27"/>
        <v>0</v>
      </c>
      <c r="AO40">
        <f t="shared" si="27"/>
        <v>0</v>
      </c>
      <c r="AP40">
        <f t="shared" si="27"/>
        <v>-3.5984147226495698E-2</v>
      </c>
      <c r="AQ40">
        <f t="shared" si="27"/>
        <v>-23.614359941094843</v>
      </c>
      <c r="AR40">
        <f t="shared" si="27"/>
        <v>-23.65034408832134</v>
      </c>
      <c r="AS40">
        <f t="shared" si="27"/>
        <v>0.36269277941417571</v>
      </c>
      <c r="AT40">
        <f t="shared" si="27"/>
        <v>0.11344056877747374</v>
      </c>
      <c r="AU40">
        <f t="shared" si="25"/>
        <v>-23.174210740129688</v>
      </c>
      <c r="AW40">
        <v>37</v>
      </c>
      <c r="AX40">
        <f>IF(Z40&gt;0, (R40*SUMPRODUCT(K40:$K$98, X40:$X$98)-K40*$AZ$3)/Z40, 0)</f>
        <v>436.95865801410895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0.15610499999999999</v>
      </c>
      <c r="Q41" s="4">
        <f t="shared" si="22"/>
        <v>12.5</v>
      </c>
      <c r="R41">
        <f t="shared" si="0"/>
        <v>50000</v>
      </c>
      <c r="S41">
        <f t="shared" si="1"/>
        <v>394.62865776784901</v>
      </c>
      <c r="U41">
        <f t="shared" si="12"/>
        <v>0.15610499999999999</v>
      </c>
      <c r="V41">
        <f t="shared" si="13"/>
        <v>0.01</v>
      </c>
      <c r="W41">
        <f t="shared" si="14"/>
        <v>0.19066371059187881</v>
      </c>
      <c r="X41">
        <f t="shared" si="15"/>
        <v>2.9763558541945241E-2</v>
      </c>
      <c r="Y41">
        <f t="shared" si="16"/>
        <v>1.9066371059187882E-3</v>
      </c>
      <c r="Z41">
        <f t="shared" si="17"/>
        <v>0.15899351494401479</v>
      </c>
      <c r="AB41">
        <f t="shared" si="18"/>
        <v>83.312159112217813</v>
      </c>
      <c r="AC41">
        <f t="shared" si="19"/>
        <v>62.743397396149</v>
      </c>
      <c r="AE41">
        <f t="shared" si="2"/>
        <v>0</v>
      </c>
      <c r="AF41">
        <f t="shared" si="26"/>
        <v>0</v>
      </c>
      <c r="AG41">
        <f t="shared" si="26"/>
        <v>-1.9874189368001849</v>
      </c>
      <c r="AH41">
        <f t="shared" si="4"/>
        <v>-1488.177927097262</v>
      </c>
      <c r="AI41">
        <f t="shared" si="23"/>
        <v>-1490.1653460340622</v>
      </c>
      <c r="AJ41">
        <f t="shared" si="6"/>
        <v>20.568761716068813</v>
      </c>
      <c r="AK41">
        <f t="shared" si="20"/>
        <v>5.8318511378552476</v>
      </c>
      <c r="AL41">
        <f t="shared" si="24"/>
        <v>-1463.7647331801381</v>
      </c>
      <c r="AN41">
        <f t="shared" si="27"/>
        <v>0</v>
      </c>
      <c r="AO41">
        <f t="shared" si="27"/>
        <v>0</v>
      </c>
      <c r="AP41">
        <f t="shared" si="27"/>
        <v>-2.6791964688784496E-2</v>
      </c>
      <c r="AQ41">
        <f t="shared" si="27"/>
        <v>-20.061804652828968</v>
      </c>
      <c r="AR41">
        <f t="shared" si="27"/>
        <v>-20.088596617517755</v>
      </c>
      <c r="AS41">
        <f t="shared" si="27"/>
        <v>0.27728302643437247</v>
      </c>
      <c r="AT41">
        <f t="shared" si="27"/>
        <v>7.8617923409358428E-2</v>
      </c>
      <c r="AU41">
        <f t="shared" si="25"/>
        <v>-19.732695667674022</v>
      </c>
      <c r="AW41">
        <v>38</v>
      </c>
      <c r="AX41">
        <f>IF(Z41&gt;0, (R41*SUMPRODUCT(K41:$K$98, X41:$X$98)-K41*$AZ$3)/Z41, 0)</f>
        <v>394.62865776784901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0.17521600000000001</v>
      </c>
      <c r="Q42" s="4">
        <f t="shared" si="22"/>
        <v>12.5</v>
      </c>
      <c r="R42">
        <f t="shared" si="0"/>
        <v>50000</v>
      </c>
      <c r="S42">
        <f t="shared" si="1"/>
        <v>350.46313228943444</v>
      </c>
      <c r="U42">
        <f t="shared" si="12"/>
        <v>0.17521600000000001</v>
      </c>
      <c r="V42">
        <f t="shared" si="13"/>
        <v>0.01</v>
      </c>
      <c r="W42">
        <f t="shared" si="14"/>
        <v>0.15899351494401479</v>
      </c>
      <c r="X42">
        <f t="shared" si="15"/>
        <v>2.7858207714430497E-2</v>
      </c>
      <c r="Y42">
        <f t="shared" si="16"/>
        <v>1.589935149440148E-3</v>
      </c>
      <c r="Z42">
        <f t="shared" si="17"/>
        <v>0.12954537208014413</v>
      </c>
      <c r="AB42">
        <f t="shared" si="18"/>
        <v>62.743397396149</v>
      </c>
      <c r="AC42">
        <f t="shared" si="19"/>
        <v>45.400876872807558</v>
      </c>
      <c r="AE42">
        <f t="shared" si="2"/>
        <v>0</v>
      </c>
      <c r="AF42">
        <f t="shared" si="26"/>
        <v>0</v>
      </c>
      <c r="AG42">
        <f t="shared" si="26"/>
        <v>-1.6193171510018016</v>
      </c>
      <c r="AH42">
        <f t="shared" si="4"/>
        <v>-1392.9103857215248</v>
      </c>
      <c r="AI42">
        <f t="shared" si="23"/>
        <v>-1394.5297028725265</v>
      </c>
      <c r="AJ42">
        <f t="shared" si="6"/>
        <v>17.342520523341442</v>
      </c>
      <c r="AK42">
        <f t="shared" si="20"/>
        <v>4.3920378177304302</v>
      </c>
      <c r="AL42">
        <f t="shared" si="24"/>
        <v>-1372.7951445314548</v>
      </c>
      <c r="AN42">
        <f t="shared" si="27"/>
        <v>0</v>
      </c>
      <c r="AO42">
        <f t="shared" si="27"/>
        <v>0</v>
      </c>
      <c r="AP42">
        <f t="shared" si="27"/>
        <v>-1.9490771568738022E-2</v>
      </c>
      <c r="AQ42">
        <f t="shared" si="27"/>
        <v>-16.765646017535943</v>
      </c>
      <c r="AR42">
        <f t="shared" si="27"/>
        <v>-16.78513678910468</v>
      </c>
      <c r="AS42">
        <f t="shared" si="27"/>
        <v>0.20874175620105126</v>
      </c>
      <c r="AT42">
        <f t="shared" si="27"/>
        <v>5.286438532049316E-2</v>
      </c>
      <c r="AU42">
        <f t="shared" si="25"/>
        <v>-16.523530647583136</v>
      </c>
      <c r="AW42">
        <v>39</v>
      </c>
      <c r="AX42">
        <f>IF(Z42&gt;0, (R42*SUMPRODUCT(K42:$K$98, X42:$X$98)-K42*$AZ$3)/Z42, 0)</f>
        <v>350.46313228943444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0.19798199999999999</v>
      </c>
      <c r="Q43" s="4">
        <f t="shared" si="22"/>
        <v>12.5</v>
      </c>
      <c r="R43">
        <f t="shared" si="0"/>
        <v>50000</v>
      </c>
      <c r="S43">
        <f t="shared" si="1"/>
        <v>302.7531863779991</v>
      </c>
      <c r="U43">
        <f t="shared" si="12"/>
        <v>0.19798199999999999</v>
      </c>
      <c r="V43">
        <f t="shared" si="13"/>
        <v>0.01</v>
      </c>
      <c r="W43">
        <f t="shared" si="14"/>
        <v>0.12954537208014413</v>
      </c>
      <c r="X43">
        <f t="shared" si="15"/>
        <v>2.5647651855171094E-2</v>
      </c>
      <c r="Y43">
        <f t="shared" si="16"/>
        <v>1.2954537208014413E-3</v>
      </c>
      <c r="Z43">
        <f t="shared" si="17"/>
        <v>0.10260226650417159</v>
      </c>
      <c r="AB43">
        <f t="shared" si="18"/>
        <v>45.400876872807558</v>
      </c>
      <c r="AC43">
        <f t="shared" si="19"/>
        <v>31.063163113742597</v>
      </c>
      <c r="AE43">
        <f t="shared" si="2"/>
        <v>0</v>
      </c>
      <c r="AF43">
        <f t="shared" si="26"/>
        <v>0</v>
      </c>
      <c r="AG43">
        <f t="shared" si="26"/>
        <v>-1.2825283313021449</v>
      </c>
      <c r="AH43">
        <f t="shared" si="4"/>
        <v>-1282.3825927585547</v>
      </c>
      <c r="AI43">
        <f t="shared" si="23"/>
        <v>-1283.6651210898567</v>
      </c>
      <c r="AJ43">
        <f t="shared" si="6"/>
        <v>14.337713759064961</v>
      </c>
      <c r="AK43">
        <f t="shared" si="20"/>
        <v>3.1780613810965295</v>
      </c>
      <c r="AL43">
        <f t="shared" si="24"/>
        <v>-1266.1493459496953</v>
      </c>
      <c r="AN43">
        <f t="shared" si="27"/>
        <v>0</v>
      </c>
      <c r="AO43">
        <f t="shared" si="27"/>
        <v>0</v>
      </c>
      <c r="AP43">
        <f t="shared" si="27"/>
        <v>-1.378307313957924E-2</v>
      </c>
      <c r="AQ43">
        <f t="shared" si="27"/>
        <v>-13.781506916863894</v>
      </c>
      <c r="AR43">
        <f t="shared" si="27"/>
        <v>-13.795289990003472</v>
      </c>
      <c r="AS43">
        <f t="shared" si="27"/>
        <v>0.15408451616417984</v>
      </c>
      <c r="AT43">
        <f t="shared" si="27"/>
        <v>3.41539842735889E-2</v>
      </c>
      <c r="AU43">
        <f t="shared" si="25"/>
        <v>-13.607051489565704</v>
      </c>
      <c r="AW43">
        <v>40</v>
      </c>
      <c r="AX43">
        <f>IF(Z43&gt;0, (R43*SUMPRODUCT(K43:$K$98, X43:$X$98)-K43*$AZ$3)/Z43, 0)</f>
        <v>302.7531863779991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0.22423799999999999</v>
      </c>
      <c r="Q44" s="4">
        <f t="shared" si="22"/>
        <v>12.5</v>
      </c>
      <c r="R44">
        <f t="shared" si="0"/>
        <v>50000</v>
      </c>
      <c r="S44">
        <f t="shared" si="1"/>
        <v>247.54640445218342</v>
      </c>
      <c r="U44">
        <f t="shared" si="12"/>
        <v>0.22423799999999999</v>
      </c>
      <c r="V44">
        <f t="shared" si="13"/>
        <v>0.01</v>
      </c>
      <c r="W44">
        <f t="shared" si="14"/>
        <v>0.10260226650417159</v>
      </c>
      <c r="X44">
        <f t="shared" si="15"/>
        <v>2.3007327036362428E-2</v>
      </c>
      <c r="Y44">
        <f t="shared" si="16"/>
        <v>1.0260226650417158E-3</v>
      </c>
      <c r="Z44">
        <f t="shared" si="17"/>
        <v>7.8568916802767438E-2</v>
      </c>
      <c r="AB44">
        <f t="shared" si="18"/>
        <v>31.063163113742597</v>
      </c>
      <c r="AC44">
        <f t="shared" si="19"/>
        <v>19.449452856227818</v>
      </c>
      <c r="AE44">
        <f t="shared" si="2"/>
        <v>0</v>
      </c>
      <c r="AF44">
        <f t="shared" si="26"/>
        <v>0</v>
      </c>
      <c r="AG44">
        <f t="shared" si="26"/>
        <v>-0.98211146003459293</v>
      </c>
      <c r="AH44">
        <f t="shared" si="4"/>
        <v>-1150.3663518181213</v>
      </c>
      <c r="AI44">
        <f t="shared" si="23"/>
        <v>-1151.3484632781558</v>
      </c>
      <c r="AJ44">
        <f t="shared" si="6"/>
        <v>11.613710257514779</v>
      </c>
      <c r="AK44">
        <f t="shared" si="20"/>
        <v>2.1744214179619821</v>
      </c>
      <c r="AL44">
        <f t="shared" si="24"/>
        <v>-1137.5603316026788</v>
      </c>
      <c r="AN44">
        <f t="shared" si="27"/>
        <v>0</v>
      </c>
      <c r="AO44">
        <f t="shared" si="27"/>
        <v>0</v>
      </c>
      <c r="AP44">
        <f t="shared" si="27"/>
        <v>-9.4237086192057815E-3</v>
      </c>
      <c r="AQ44">
        <f t="shared" si="27"/>
        <v>-11.038174123832032</v>
      </c>
      <c r="AR44">
        <f t="shared" si="27"/>
        <v>-11.047597832451236</v>
      </c>
      <c r="AS44">
        <f t="shared" si="27"/>
        <v>0.1114376788260323</v>
      </c>
      <c r="AT44">
        <f t="shared" si="27"/>
        <v>2.0864346555443135E-2</v>
      </c>
      <c r="AU44">
        <f t="shared" si="25"/>
        <v>-10.915295807069759</v>
      </c>
      <c r="AW44">
        <v>41</v>
      </c>
      <c r="AX44">
        <f>IF(Z44&gt;0, (R44*SUMPRODUCT(K44:$K$98, X44:$X$98)-K44*$AZ$3)/Z44, 0)</f>
        <v>247.54640445218342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0.25439000000000001</v>
      </c>
      <c r="Q45" s="4">
        <f t="shared" si="22"/>
        <v>12.5</v>
      </c>
      <c r="R45">
        <f t="shared" si="0"/>
        <v>50000</v>
      </c>
      <c r="S45">
        <f t="shared" si="1"/>
        <v>179.02271753993492</v>
      </c>
      <c r="U45">
        <f t="shared" si="12"/>
        <v>0.25439000000000001</v>
      </c>
      <c r="V45">
        <f t="shared" si="13"/>
        <v>0.01</v>
      </c>
      <c r="W45">
        <f t="shared" si="14"/>
        <v>7.8568916802767438E-2</v>
      </c>
      <c r="X45">
        <f t="shared" si="15"/>
        <v>1.998714674545601E-2</v>
      </c>
      <c r="Y45">
        <f t="shared" si="16"/>
        <v>7.8568916802767435E-4</v>
      </c>
      <c r="Z45">
        <f t="shared" si="17"/>
        <v>5.779608088928375E-2</v>
      </c>
      <c r="AB45">
        <f t="shared" si="18"/>
        <v>19.449452856227818</v>
      </c>
      <c r="AC45">
        <f t="shared" si="19"/>
        <v>10.346811463957476</v>
      </c>
      <c r="AE45">
        <f t="shared" si="2"/>
        <v>0</v>
      </c>
      <c r="AF45">
        <f t="shared" si="26"/>
        <v>0</v>
      </c>
      <c r="AG45">
        <f t="shared" si="26"/>
        <v>-0.72245101111604693</v>
      </c>
      <c r="AH45">
        <f t="shared" si="4"/>
        <v>-999.35733727280046</v>
      </c>
      <c r="AI45">
        <f t="shared" si="23"/>
        <v>-1000.0797882839165</v>
      </c>
      <c r="AJ45">
        <f t="shared" si="6"/>
        <v>9.1026413922703426</v>
      </c>
      <c r="AK45">
        <f t="shared" si="20"/>
        <v>1.3614616999359475</v>
      </c>
      <c r="AL45">
        <f t="shared" si="24"/>
        <v>-989.61568519171021</v>
      </c>
      <c r="AN45">
        <f t="shared" si="27"/>
        <v>0</v>
      </c>
      <c r="AO45">
        <f t="shared" si="27"/>
        <v>0</v>
      </c>
      <c r="AP45">
        <f t="shared" si="27"/>
        <v>-6.1894413369410397E-3</v>
      </c>
      <c r="AQ45">
        <f t="shared" si="27"/>
        <v>-8.5617758415705669</v>
      </c>
      <c r="AR45">
        <f t="shared" si="27"/>
        <v>-8.5679652829075081</v>
      </c>
      <c r="AS45">
        <f t="shared" si="27"/>
        <v>7.7984893150933238E-2</v>
      </c>
      <c r="AT45">
        <f t="shared" si="27"/>
        <v>1.1664025926447209E-2</v>
      </c>
      <c r="AU45">
        <f t="shared" si="25"/>
        <v>-8.4783163638301282</v>
      </c>
      <c r="AW45">
        <v>42</v>
      </c>
      <c r="AX45">
        <f>IF(Z45&gt;0, (R45*SUMPRODUCT(K45:$K$98, X45:$X$98)-K45*$AZ$3)/Z45, 0)</f>
        <v>179.02271753993492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0.28921999999999998</v>
      </c>
      <c r="Q46" s="4">
        <f t="shared" si="22"/>
        <v>12.5</v>
      </c>
      <c r="R46">
        <f t="shared" si="0"/>
        <v>50000</v>
      </c>
      <c r="S46">
        <f t="shared" si="1"/>
        <v>86.740421865924858</v>
      </c>
      <c r="U46">
        <f t="shared" si="12"/>
        <v>0.28921999999999998</v>
      </c>
      <c r="V46">
        <f t="shared" si="13"/>
        <v>0.01</v>
      </c>
      <c r="W46">
        <f t="shared" si="14"/>
        <v>5.779608088928375E-2</v>
      </c>
      <c r="X46">
        <f t="shared" si="15"/>
        <v>1.6715782514798647E-2</v>
      </c>
      <c r="Y46">
        <f t="shared" si="16"/>
        <v>5.7796080889283756E-4</v>
      </c>
      <c r="Z46">
        <f t="shared" si="17"/>
        <v>4.0502337565592267E-2</v>
      </c>
      <c r="AB46">
        <f t="shared" si="18"/>
        <v>10.346811463957476</v>
      </c>
      <c r="AC46">
        <f t="shared" si="19"/>
        <v>3.5131898469955694</v>
      </c>
      <c r="AE46">
        <f t="shared" si="2"/>
        <v>0</v>
      </c>
      <c r="AF46">
        <f t="shared" si="26"/>
        <v>0</v>
      </c>
      <c r="AG46">
        <f t="shared" si="26"/>
        <v>-0.50627921956990329</v>
      </c>
      <c r="AH46">
        <f t="shared" si="4"/>
        <v>-835.78912573993239</v>
      </c>
      <c r="AI46">
        <f t="shared" si="23"/>
        <v>-836.29540495950232</v>
      </c>
      <c r="AJ46">
        <f t="shared" si="6"/>
        <v>6.8336216169619064</v>
      </c>
      <c r="AK46">
        <f t="shared" si="20"/>
        <v>0.72427680247702342</v>
      </c>
      <c r="AL46">
        <f t="shared" si="24"/>
        <v>-828.73750654006346</v>
      </c>
      <c r="AN46">
        <f t="shared" si="27"/>
        <v>0</v>
      </c>
      <c r="AO46">
        <f t="shared" si="27"/>
        <v>0</v>
      </c>
      <c r="AP46">
        <f t="shared" si="27"/>
        <v>-3.872711339376376E-3</v>
      </c>
      <c r="AQ46">
        <f t="shared" si="27"/>
        <v>-6.3932507981074549</v>
      </c>
      <c r="AR46">
        <f t="shared" si="27"/>
        <v>-6.3971235094468319</v>
      </c>
      <c r="AS46">
        <f t="shared" si="27"/>
        <v>5.2272822786402863E-2</v>
      </c>
      <c r="AT46">
        <f t="shared" si="27"/>
        <v>5.5402530409659652E-3</v>
      </c>
      <c r="AU46">
        <f t="shared" si="25"/>
        <v>-6.3393104336194632</v>
      </c>
      <c r="AW46">
        <v>43</v>
      </c>
      <c r="AX46">
        <f>IF(Z46&gt;0, (R46*SUMPRODUCT(K46:$K$98, X46:$X$98)-K46*$AZ$3)/Z46, 0)</f>
        <v>86.740421865924858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0.32816400000000001</v>
      </c>
      <c r="Q47" s="4">
        <f t="shared" si="22"/>
        <v>12.5</v>
      </c>
      <c r="R47">
        <f t="shared" si="0"/>
        <v>50000</v>
      </c>
      <c r="S47">
        <f t="shared" si="1"/>
        <v>-49.879536000313443</v>
      </c>
      <c r="U47">
        <f t="shared" si="12"/>
        <v>0.32816400000000001</v>
      </c>
      <c r="V47">
        <f t="shared" si="13"/>
        <v>0.01</v>
      </c>
      <c r="W47">
        <f t="shared" si="14"/>
        <v>4.0502337565592267E-2</v>
      </c>
      <c r="X47">
        <f t="shared" si="15"/>
        <v>1.3291409104875021E-2</v>
      </c>
      <c r="Y47">
        <f t="shared" si="16"/>
        <v>4.0502337565592267E-4</v>
      </c>
      <c r="Z47">
        <f t="shared" si="17"/>
        <v>2.680590508506132E-2</v>
      </c>
      <c r="AB47">
        <f t="shared" si="18"/>
        <v>3.5131898469955694</v>
      </c>
      <c r="AC47">
        <f t="shared" si="19"/>
        <v>-1.3370661077113013</v>
      </c>
      <c r="AE47">
        <f t="shared" si="2"/>
        <v>0</v>
      </c>
      <c r="AF47">
        <f t="shared" si="26"/>
        <v>0</v>
      </c>
      <c r="AG47">
        <f t="shared" si="26"/>
        <v>-0.33507381356326649</v>
      </c>
      <c r="AH47">
        <f t="shared" si="4"/>
        <v>-664.57045524375098</v>
      </c>
      <c r="AI47">
        <f t="shared" si="23"/>
        <v>-664.9055290573142</v>
      </c>
      <c r="AJ47">
        <f t="shared" si="6"/>
        <v>4.8502559547068707</v>
      </c>
      <c r="AK47">
        <f t="shared" si="20"/>
        <v>0.24592328928968987</v>
      </c>
      <c r="AL47">
        <f t="shared" si="24"/>
        <v>-659.80934981331768</v>
      </c>
      <c r="AN47">
        <f t="shared" si="27"/>
        <v>0</v>
      </c>
      <c r="AO47">
        <f t="shared" si="27"/>
        <v>0</v>
      </c>
      <c r="AP47">
        <f t="shared" si="27"/>
        <v>-2.2884819482209846E-3</v>
      </c>
      <c r="AQ47">
        <f t="shared" si="27"/>
        <v>-4.5388730141968177</v>
      </c>
      <c r="AR47">
        <f t="shared" si="27"/>
        <v>-4.5411614961450377</v>
      </c>
      <c r="AS47">
        <f t="shared" si="27"/>
        <v>3.3126203085106894E-2</v>
      </c>
      <c r="AT47">
        <f t="shared" si="27"/>
        <v>1.6796030767122889E-3</v>
      </c>
      <c r="AU47">
        <f t="shared" si="25"/>
        <v>-4.5063556899832191</v>
      </c>
      <c r="AW47">
        <v>44</v>
      </c>
      <c r="AX47">
        <f>IF(Z47&gt;0, (R47*SUMPRODUCT(K47:$K$98, X47:$X$98)-K47*$AZ$3)/Z47, 0)</f>
        <v>-49.879536000313443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0.37150699999999998</v>
      </c>
      <c r="Q48" s="4">
        <f t="shared" si="22"/>
        <v>12.5</v>
      </c>
      <c r="R48">
        <f t="shared" si="0"/>
        <v>50000</v>
      </c>
      <c r="S48">
        <f t="shared" si="1"/>
        <v>-271.31873750275076</v>
      </c>
      <c r="U48">
        <f t="shared" si="12"/>
        <v>0.37150699999999998</v>
      </c>
      <c r="V48">
        <f t="shared" si="13"/>
        <v>0.01</v>
      </c>
      <c r="W48">
        <f t="shared" si="14"/>
        <v>2.680590508506132E-2</v>
      </c>
      <c r="X48">
        <f t="shared" si="15"/>
        <v>9.9585813804358748E-3</v>
      </c>
      <c r="Y48">
        <f t="shared" si="16"/>
        <v>2.6805905085061323E-4</v>
      </c>
      <c r="Z48">
        <f t="shared" si="17"/>
        <v>1.6579264653774833E-2</v>
      </c>
      <c r="AB48">
        <f t="shared" si="18"/>
        <v>-1.3370661077113013</v>
      </c>
      <c r="AC48">
        <f t="shared" si="19"/>
        <v>-4.4982651545861678</v>
      </c>
      <c r="AE48">
        <f t="shared" si="2"/>
        <v>0</v>
      </c>
      <c r="AF48">
        <f t="shared" si="26"/>
        <v>0</v>
      </c>
      <c r="AG48">
        <f t="shared" si="26"/>
        <v>-0.2072408081721854</v>
      </c>
      <c r="AH48">
        <f t="shared" si="4"/>
        <v>-497.92906902179374</v>
      </c>
      <c r="AI48">
        <f t="shared" si="23"/>
        <v>-498.13630982996591</v>
      </c>
      <c r="AJ48">
        <f t="shared" si="6"/>
        <v>3.1611990468748665</v>
      </c>
      <c r="AK48">
        <f t="shared" si="20"/>
        <v>-9.35946275397911E-2</v>
      </c>
      <c r="AL48">
        <f t="shared" si="24"/>
        <v>-495.06870541063086</v>
      </c>
      <c r="AN48">
        <f t="shared" si="27"/>
        <v>0</v>
      </c>
      <c r="AO48">
        <f t="shared" si="27"/>
        <v>0</v>
      </c>
      <c r="AP48">
        <f t="shared" si="27"/>
        <v>-1.2637589871437869E-3</v>
      </c>
      <c r="AQ48">
        <f t="shared" si="27"/>
        <v>-3.036382368349047</v>
      </c>
      <c r="AR48">
        <f t="shared" si="27"/>
        <v>-3.0376461273361905</v>
      </c>
      <c r="AS48">
        <f t="shared" si="27"/>
        <v>1.9277061023228868E-2</v>
      </c>
      <c r="AT48">
        <f t="shared" si="27"/>
        <v>-5.7074208861178019E-4</v>
      </c>
      <c r="AU48">
        <f t="shared" si="25"/>
        <v>-3.0189398084015737</v>
      </c>
      <c r="AW48">
        <v>45</v>
      </c>
      <c r="AX48">
        <f>IF(Z48&gt;0, (R48*SUMPRODUCT(K48:$K$98, X48:$X$98)-K48*$AZ$3)/Z48, 0)</f>
        <v>-271.31873750275076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0.41881499999999999</v>
      </c>
      <c r="Q49" s="4">
        <f t="shared" si="22"/>
        <v>12.5</v>
      </c>
      <c r="R49">
        <f t="shared" si="0"/>
        <v>50000</v>
      </c>
      <c r="S49">
        <f t="shared" si="1"/>
        <v>-665.75464297595636</v>
      </c>
      <c r="U49">
        <f t="shared" si="12"/>
        <v>0.41881499999999999</v>
      </c>
      <c r="V49">
        <f t="shared" si="13"/>
        <v>0.01</v>
      </c>
      <c r="W49">
        <f t="shared" si="14"/>
        <v>1.6579264653774833E-2</v>
      </c>
      <c r="X49">
        <f t="shared" si="15"/>
        <v>6.9436447259707068E-3</v>
      </c>
      <c r="Y49">
        <f t="shared" si="16"/>
        <v>1.6579264653774833E-4</v>
      </c>
      <c r="Z49">
        <f t="shared" si="17"/>
        <v>9.4698272812663783E-3</v>
      </c>
      <c r="AB49">
        <f t="shared" si="18"/>
        <v>-4.4982651545861678</v>
      </c>
      <c r="AC49">
        <f t="shared" si="19"/>
        <v>-6.3045814806834688</v>
      </c>
      <c r="AE49">
        <f t="shared" si="2"/>
        <v>0</v>
      </c>
      <c r="AF49">
        <f t="shared" si="26"/>
        <v>0</v>
      </c>
      <c r="AG49">
        <f t="shared" si="26"/>
        <v>-0.11837284101582973</v>
      </c>
      <c r="AH49">
        <f t="shared" si="4"/>
        <v>-347.18223629853532</v>
      </c>
      <c r="AI49">
        <f t="shared" si="23"/>
        <v>-347.30060913955117</v>
      </c>
      <c r="AJ49">
        <f t="shared" si="6"/>
        <v>1.806316326097301</v>
      </c>
      <c r="AK49">
        <f t="shared" si="20"/>
        <v>-0.31487856082103177</v>
      </c>
      <c r="AL49">
        <f t="shared" si="24"/>
        <v>-345.80917137427491</v>
      </c>
      <c r="AN49">
        <f t="shared" si="27"/>
        <v>0</v>
      </c>
      <c r="AO49">
        <f t="shared" si="27"/>
        <v>0</v>
      </c>
      <c r="AP49">
        <f t="shared" si="27"/>
        <v>-6.4450015809975356E-4</v>
      </c>
      <c r="AQ49">
        <f t="shared" si="27"/>
        <v>-1.8902900721450895</v>
      </c>
      <c r="AR49">
        <f t="shared" si="27"/>
        <v>-1.8909345723031894</v>
      </c>
      <c r="AS49">
        <f t="shared" si="27"/>
        <v>9.8347826051770979E-3</v>
      </c>
      <c r="AT49">
        <f t="shared" si="27"/>
        <v>-1.7144074644980364E-3</v>
      </c>
      <c r="AU49">
        <f t="shared" si="25"/>
        <v>-1.8828141971625103</v>
      </c>
      <c r="AW49">
        <v>46</v>
      </c>
      <c r="AX49">
        <f>IF(Z49&gt;0, (R49*SUMPRODUCT(K49:$K$98, X49:$X$98)-K49*$AZ$3)/Z49, 0)</f>
        <v>-665.75464297595636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0.47081499999999998</v>
      </c>
      <c r="Q50" s="4">
        <f t="shared" si="22"/>
        <v>12.5</v>
      </c>
      <c r="R50">
        <f t="shared" si="0"/>
        <v>50000</v>
      </c>
      <c r="S50">
        <f t="shared" si="1"/>
        <v>-1443.3977643379485</v>
      </c>
      <c r="U50">
        <f t="shared" si="12"/>
        <v>0.47081499999999998</v>
      </c>
      <c r="V50">
        <f t="shared" si="13"/>
        <v>0.01</v>
      </c>
      <c r="W50">
        <f t="shared" si="14"/>
        <v>9.4698272812663783E-3</v>
      </c>
      <c r="X50">
        <f t="shared" si="15"/>
        <v>4.45853673142943E-3</v>
      </c>
      <c r="Y50">
        <f t="shared" si="16"/>
        <v>9.4698272812663783E-5</v>
      </c>
      <c r="Z50">
        <f t="shared" si="17"/>
        <v>4.9165922770242846E-3</v>
      </c>
      <c r="AB50">
        <f t="shared" si="18"/>
        <v>-6.3045814806834688</v>
      </c>
      <c r="AC50">
        <f t="shared" si="19"/>
        <v>-7.0965983008180755</v>
      </c>
      <c r="AE50">
        <f t="shared" si="2"/>
        <v>0</v>
      </c>
      <c r="AF50">
        <f t="shared" si="26"/>
        <v>0</v>
      </c>
      <c r="AG50">
        <f t="shared" si="26"/>
        <v>-6.145740346280356E-2</v>
      </c>
      <c r="AH50">
        <f t="shared" si="4"/>
        <v>-222.92683657147151</v>
      </c>
      <c r="AI50">
        <f t="shared" si="23"/>
        <v>-222.98829397493432</v>
      </c>
      <c r="AJ50">
        <f t="shared" si="6"/>
        <v>0.79201682013460672</v>
      </c>
      <c r="AK50">
        <f t="shared" si="20"/>
        <v>-0.44132070364784287</v>
      </c>
      <c r="AL50">
        <f t="shared" si="24"/>
        <v>-222.63759785844755</v>
      </c>
      <c r="AN50">
        <f t="shared" si="27"/>
        <v>0</v>
      </c>
      <c r="AO50">
        <f t="shared" si="27"/>
        <v>0</v>
      </c>
      <c r="AP50">
        <f t="shared" si="27"/>
        <v>-2.9876322730626833E-4</v>
      </c>
      <c r="AQ50">
        <f t="shared" si="27"/>
        <v>-1.0837155069133408</v>
      </c>
      <c r="AR50">
        <f t="shared" si="27"/>
        <v>-1.0840142701406472</v>
      </c>
      <c r="AS50">
        <f t="shared" si="27"/>
        <v>3.8502359021314399E-3</v>
      </c>
      <c r="AT50">
        <f t="shared" si="27"/>
        <v>-2.1453948632682439E-3</v>
      </c>
      <c r="AU50">
        <f t="shared" si="25"/>
        <v>-1.0823094291017838</v>
      </c>
      <c r="AW50">
        <v>47</v>
      </c>
      <c r="AX50">
        <f>IF(Z50&gt;0, (R50*SUMPRODUCT(K50:$K$98, X50:$X$98)-K50*$AZ$3)/Z50, 0)</f>
        <v>-1443.3977643379485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0.52931399999999995</v>
      </c>
      <c r="Q51" s="4">
        <f t="shared" si="22"/>
        <v>12.5</v>
      </c>
      <c r="R51">
        <f t="shared" si="0"/>
        <v>50000</v>
      </c>
      <c r="S51">
        <f t="shared" si="1"/>
        <v>-3178.673759933416</v>
      </c>
      <c r="U51">
        <f t="shared" si="12"/>
        <v>0.52931399999999995</v>
      </c>
      <c r="V51">
        <f t="shared" si="13"/>
        <v>0.01</v>
      </c>
      <c r="W51">
        <f t="shared" si="14"/>
        <v>4.9165922770242846E-3</v>
      </c>
      <c r="X51">
        <f t="shared" si="15"/>
        <v>2.6024211245208317E-3</v>
      </c>
      <c r="Y51">
        <f t="shared" si="16"/>
        <v>4.9165922770242848E-5</v>
      </c>
      <c r="Z51">
        <f t="shared" si="17"/>
        <v>2.2650052297332099E-3</v>
      </c>
      <c r="AB51">
        <f t="shared" si="18"/>
        <v>-7.0965983008180755</v>
      </c>
      <c r="AC51">
        <f t="shared" si="19"/>
        <v>-7.1997126898649135</v>
      </c>
      <c r="AE51">
        <f t="shared" si="2"/>
        <v>0</v>
      </c>
      <c r="AF51">
        <f t="shared" si="26"/>
        <v>0</v>
      </c>
      <c r="AG51">
        <f t="shared" si="26"/>
        <v>-2.8312565371665124E-2</v>
      </c>
      <c r="AH51">
        <f t="shared" si="4"/>
        <v>-130.12105622604159</v>
      </c>
      <c r="AI51">
        <f t="shared" si="23"/>
        <v>-130.14936879141325</v>
      </c>
      <c r="AJ51">
        <f t="shared" si="6"/>
        <v>0.10311438904683801</v>
      </c>
      <c r="AK51">
        <f t="shared" si="20"/>
        <v>-0.49676188105726532</v>
      </c>
      <c r="AL51">
        <f t="shared" si="24"/>
        <v>-130.54301628342367</v>
      </c>
      <c r="AN51">
        <f t="shared" si="27"/>
        <v>0</v>
      </c>
      <c r="AO51">
        <f t="shared" si="27"/>
        <v>0</v>
      </c>
      <c r="AP51">
        <f t="shared" si="27"/>
        <v>-1.2288931797751386E-4</v>
      </c>
      <c r="AQ51">
        <f t="shared" si="27"/>
        <v>-0.56478413892282164</v>
      </c>
      <c r="AR51">
        <f t="shared" si="27"/>
        <v>-0.56490702824079919</v>
      </c>
      <c r="AS51">
        <f t="shared" si="27"/>
        <v>4.4756300876626289E-4</v>
      </c>
      <c r="AT51">
        <f t="shared" si="27"/>
        <v>-2.1561708718012898E-3</v>
      </c>
      <c r="AU51">
        <f t="shared" si="25"/>
        <v>-0.56661563610383414</v>
      </c>
      <c r="AW51">
        <v>48</v>
      </c>
      <c r="AX51">
        <f>IF(Z51&gt;0, (R51*SUMPRODUCT(K51:$K$98, X51:$X$98)-K51*$AZ$3)/Z51, 0)</f>
        <v>-3178.673759933416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0.595055</v>
      </c>
      <c r="Q52" s="4">
        <f t="shared" si="22"/>
        <v>12.5</v>
      </c>
      <c r="R52">
        <f t="shared" si="0"/>
        <v>50000</v>
      </c>
      <c r="S52">
        <f t="shared" si="1"/>
        <v>-7701.0127297143827</v>
      </c>
      <c r="U52">
        <f t="shared" si="12"/>
        <v>0.595055</v>
      </c>
      <c r="V52">
        <f t="shared" si="13"/>
        <v>0.01</v>
      </c>
      <c r="W52">
        <f t="shared" si="14"/>
        <v>2.2650052297332099E-3</v>
      </c>
      <c r="X52">
        <f t="shared" si="15"/>
        <v>1.3478026869788952E-3</v>
      </c>
      <c r="Y52">
        <f t="shared" si="16"/>
        <v>2.2650052297332099E-5</v>
      </c>
      <c r="Z52">
        <f t="shared" si="17"/>
        <v>8.9455249045698271E-4</v>
      </c>
      <c r="AB52">
        <f t="shared" si="18"/>
        <v>-7.1997126898649135</v>
      </c>
      <c r="AC52">
        <f t="shared" si="19"/>
        <v>-6.8889601164069276</v>
      </c>
      <c r="AE52">
        <f t="shared" si="2"/>
        <v>0</v>
      </c>
      <c r="AF52">
        <f t="shared" si="26"/>
        <v>0</v>
      </c>
      <c r="AG52">
        <f t="shared" si="26"/>
        <v>-1.1181906130712283E-2</v>
      </c>
      <c r="AH52">
        <f t="shared" si="4"/>
        <v>-67.390134348944756</v>
      </c>
      <c r="AI52">
        <f t="shared" si="23"/>
        <v>-67.401316255075471</v>
      </c>
      <c r="AJ52">
        <f t="shared" si="6"/>
        <v>-0.3107525734579859</v>
      </c>
      <c r="AK52">
        <f t="shared" si="20"/>
        <v>-0.50397988829054396</v>
      </c>
      <c r="AL52">
        <f t="shared" si="24"/>
        <v>-68.216048716824005</v>
      </c>
      <c r="AN52">
        <f t="shared" si="27"/>
        <v>0</v>
      </c>
      <c r="AO52">
        <f t="shared" si="27"/>
        <v>0</v>
      </c>
      <c r="AP52">
        <f t="shared" si="27"/>
        <v>-4.3334394364847516E-5</v>
      </c>
      <c r="AQ52">
        <f t="shared" si="27"/>
        <v>-0.26116393967539109</v>
      </c>
      <c r="AR52">
        <f t="shared" si="27"/>
        <v>-0.26120727406975597</v>
      </c>
      <c r="AS52">
        <f t="shared" si="27"/>
        <v>-1.2042915054646243E-3</v>
      </c>
      <c r="AT52">
        <f t="shared" si="27"/>
        <v>-1.9531252521561857E-3</v>
      </c>
      <c r="AU52">
        <f t="shared" si="25"/>
        <v>-0.26436469082737679</v>
      </c>
      <c r="AW52">
        <v>49</v>
      </c>
      <c r="AX52">
        <f>IF(Z52&gt;0, (R52*SUMPRODUCT(K52:$K$98, X52:$X$98)-K52*$AZ$3)/Z52, 0)</f>
        <v>-7701.0127297143827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0.66919700000000004</v>
      </c>
      <c r="Q53" s="4">
        <f t="shared" si="22"/>
        <v>12.5</v>
      </c>
      <c r="R53">
        <f t="shared" si="0"/>
        <v>50000</v>
      </c>
      <c r="S53">
        <f t="shared" si="1"/>
        <v>-22191.452663174638</v>
      </c>
      <c r="U53">
        <f t="shared" si="12"/>
        <v>0.66919700000000004</v>
      </c>
      <c r="V53">
        <f t="shared" si="13"/>
        <v>0.01</v>
      </c>
      <c r="W53">
        <f t="shared" si="14"/>
        <v>8.9455249045698271E-4</v>
      </c>
      <c r="X53">
        <f t="shared" si="15"/>
        <v>5.9863184295634152E-4</v>
      </c>
      <c r="Y53">
        <f t="shared" si="16"/>
        <v>8.9455249045698269E-6</v>
      </c>
      <c r="Z53">
        <f t="shared" si="17"/>
        <v>2.8697512259607134E-4</v>
      </c>
      <c r="AB53">
        <f t="shared" si="18"/>
        <v>-6.8889601164069276</v>
      </c>
      <c r="AC53">
        <f t="shared" si="19"/>
        <v>-6.368394848599455</v>
      </c>
      <c r="AE53">
        <f t="shared" si="2"/>
        <v>0</v>
      </c>
      <c r="AF53">
        <f t="shared" si="26"/>
        <v>0</v>
      </c>
      <c r="AG53">
        <f t="shared" si="26"/>
        <v>-3.5871890324508915E-3</v>
      </c>
      <c r="AH53">
        <f t="shared" si="4"/>
        <v>-29.931592147817078</v>
      </c>
      <c r="AI53">
        <f t="shared" si="23"/>
        <v>-29.935179336849529</v>
      </c>
      <c r="AJ53">
        <f t="shared" si="6"/>
        <v>-0.52056526780747259</v>
      </c>
      <c r="AK53">
        <f t="shared" si="20"/>
        <v>-0.48222720814848496</v>
      </c>
      <c r="AL53">
        <f t="shared" si="24"/>
        <v>-30.937971812805486</v>
      </c>
      <c r="AN53">
        <f t="shared" si="27"/>
        <v>0</v>
      </c>
      <c r="AO53">
        <f t="shared" si="27"/>
        <v>0</v>
      </c>
      <c r="AP53">
        <f t="shared" si="27"/>
        <v>-1.2412324745916225E-5</v>
      </c>
      <c r="AQ53">
        <f t="shared" si="27"/>
        <v>-0.10356873823490309</v>
      </c>
      <c r="AR53">
        <f t="shared" si="27"/>
        <v>-0.10358115055964902</v>
      </c>
      <c r="AS53">
        <f t="shared" si="27"/>
        <v>-1.8012502538949083E-3</v>
      </c>
      <c r="AT53">
        <f t="shared" si="27"/>
        <v>-1.6685936131907698E-3</v>
      </c>
      <c r="AU53">
        <f t="shared" si="25"/>
        <v>-0.10705099442673469</v>
      </c>
      <c r="AW53">
        <v>50</v>
      </c>
      <c r="AX53">
        <f>IF(Z53&gt;0, (R53*SUMPRODUCT(K53:$K$98, X53:$X$98)-K53*$AZ$3)/Z53, 0)</f>
        <v>-22191.452663174638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0.74928899999999998</v>
      </c>
      <c r="Q54" s="4">
        <f t="shared" si="22"/>
        <v>12.5</v>
      </c>
      <c r="R54">
        <f t="shared" si="0"/>
        <v>50000</v>
      </c>
      <c r="S54">
        <f t="shared" si="1"/>
        <v>-83586.457842141026</v>
      </c>
      <c r="U54">
        <f t="shared" si="12"/>
        <v>0.74928899999999998</v>
      </c>
      <c r="V54">
        <f t="shared" si="13"/>
        <v>0.01</v>
      </c>
      <c r="W54">
        <f t="shared" si="14"/>
        <v>2.8697512259607134E-4</v>
      </c>
      <c r="X54">
        <f t="shared" si="15"/>
        <v>2.150273026348877E-4</v>
      </c>
      <c r="Y54">
        <f t="shared" si="16"/>
        <v>2.8697512259607133E-6</v>
      </c>
      <c r="Z54">
        <f t="shared" si="17"/>
        <v>6.9078068735222922E-5</v>
      </c>
      <c r="AB54">
        <f t="shared" si="18"/>
        <v>-6.368394848599455</v>
      </c>
      <c r="AC54">
        <f t="shared" si="19"/>
        <v>-5.7739910801532313</v>
      </c>
      <c r="AE54">
        <f t="shared" si="2"/>
        <v>0</v>
      </c>
      <c r="AF54">
        <f t="shared" si="26"/>
        <v>0</v>
      </c>
      <c r="AG54">
        <f t="shared" si="26"/>
        <v>-8.6347585919028657E-4</v>
      </c>
      <c r="AH54">
        <f t="shared" si="4"/>
        <v>-10.751365131744386</v>
      </c>
      <c r="AI54">
        <f t="shared" si="23"/>
        <v>-10.752228607603577</v>
      </c>
      <c r="AJ54">
        <f t="shared" si="6"/>
        <v>-0.59440376844622378</v>
      </c>
      <c r="AK54">
        <f t="shared" si="20"/>
        <v>-0.44578763940196192</v>
      </c>
      <c r="AL54">
        <f t="shared" si="24"/>
        <v>-11.792420015451762</v>
      </c>
      <c r="AN54">
        <f t="shared" si="27"/>
        <v>0</v>
      </c>
      <c r="AO54">
        <f t="shared" si="27"/>
        <v>0</v>
      </c>
      <c r="AP54">
        <f t="shared" si="27"/>
        <v>-2.667663483852E-6</v>
      </c>
      <c r="AQ54">
        <f t="shared" si="27"/>
        <v>-3.3215779987652939E-2</v>
      </c>
      <c r="AR54">
        <f t="shared" si="27"/>
        <v>-3.3218447651136795E-2</v>
      </c>
      <c r="AS54">
        <f t="shared" si="27"/>
        <v>-1.836379339238218E-3</v>
      </c>
      <c r="AT54">
        <f t="shared" si="27"/>
        <v>-1.3772375851947554E-3</v>
      </c>
      <c r="AU54">
        <f t="shared" si="25"/>
        <v>-3.6432064575569766E-2</v>
      </c>
      <c r="AW54">
        <v>51</v>
      </c>
      <c r="AX54">
        <f>IF(Z54&gt;0, (R54*SUMPRODUCT(K54:$K$98, X54:$X$98)-K54*$AZ$3)/Z54, 0)</f>
        <v>-83586.457842141026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0.83297500000000002</v>
      </c>
      <c r="Q55" s="4">
        <f t="shared" si="22"/>
        <v>12.5</v>
      </c>
      <c r="R55">
        <f t="shared" si="0"/>
        <v>50000</v>
      </c>
      <c r="S55">
        <f t="shared" si="1"/>
        <v>-477922.45704316464</v>
      </c>
      <c r="U55">
        <f t="shared" si="12"/>
        <v>0.83297500000000002</v>
      </c>
      <c r="V55">
        <f t="shared" si="13"/>
        <v>0.01</v>
      </c>
      <c r="W55">
        <f t="shared" si="14"/>
        <v>6.9078068735222922E-5</v>
      </c>
      <c r="X55">
        <f t="shared" si="15"/>
        <v>5.7540304304722318E-5</v>
      </c>
      <c r="Y55">
        <f t="shared" si="16"/>
        <v>6.9078068735222928E-7</v>
      </c>
      <c r="Z55">
        <f t="shared" si="17"/>
        <v>1.0846983743148374E-5</v>
      </c>
      <c r="AB55">
        <f t="shared" si="18"/>
        <v>-5.7739910801532313</v>
      </c>
      <c r="AC55">
        <f t="shared" si="19"/>
        <v>-5.184017122032734</v>
      </c>
      <c r="AE55">
        <f t="shared" si="2"/>
        <v>0</v>
      </c>
      <c r="AF55">
        <f t="shared" si="26"/>
        <v>0</v>
      </c>
      <c r="AG55">
        <f t="shared" si="26"/>
        <v>-1.3558729678935468E-4</v>
      </c>
      <c r="AH55">
        <f t="shared" si="4"/>
        <v>-2.8770152152361157</v>
      </c>
      <c r="AI55">
        <f t="shared" si="23"/>
        <v>-2.8771508025329049</v>
      </c>
      <c r="AJ55">
        <f t="shared" si="6"/>
        <v>-0.58997395812049724</v>
      </c>
      <c r="AK55">
        <f t="shared" si="20"/>
        <v>-0.4041793756107262</v>
      </c>
      <c r="AL55">
        <f t="shared" si="24"/>
        <v>-3.8713041362641283</v>
      </c>
      <c r="AN55">
        <f t="shared" si="27"/>
        <v>0</v>
      </c>
      <c r="AO55">
        <f t="shared" si="27"/>
        <v>0</v>
      </c>
      <c r="AP55">
        <f t="shared" si="27"/>
        <v>-3.7400880227844651E-7</v>
      </c>
      <c r="AQ55">
        <f t="shared" si="27"/>
        <v>-7.9360606802200695E-3</v>
      </c>
      <c r="AR55">
        <f t="shared" si="27"/>
        <v>-7.9364346890223487E-3</v>
      </c>
      <c r="AS55">
        <f t="shared" si="27"/>
        <v>-1.627405064317543E-3</v>
      </c>
      <c r="AT55">
        <f t="shared" si="27"/>
        <v>-1.1149027066500712E-3</v>
      </c>
      <c r="AU55">
        <f t="shared" si="25"/>
        <v>-1.0678742459989963E-2</v>
      </c>
      <c r="AW55">
        <v>52</v>
      </c>
      <c r="AX55">
        <f>IF(Z55&gt;0, (R55*SUMPRODUCT(K55:$K$98, X55:$X$98)-K55*$AZ$3)/Z55, 0)</f>
        <v>-477922.45704316464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0.83526170899999996</v>
      </c>
      <c r="Q56" s="4">
        <f t="shared" si="22"/>
        <v>12.5</v>
      </c>
      <c r="R56">
        <f t="shared" si="0"/>
        <v>50000</v>
      </c>
      <c r="S56">
        <f t="shared" si="1"/>
        <v>-2761804.6999975313</v>
      </c>
      <c r="U56">
        <f t="shared" si="12"/>
        <v>0.83526170899999996</v>
      </c>
      <c r="V56">
        <f t="shared" si="13"/>
        <v>0.01</v>
      </c>
      <c r="W56">
        <f t="shared" si="14"/>
        <v>1.0846983743148374E-5</v>
      </c>
      <c r="X56">
        <f t="shared" si="15"/>
        <v>9.0600701787973281E-6</v>
      </c>
      <c r="Y56">
        <f t="shared" si="16"/>
        <v>1.0846983743148374E-7</v>
      </c>
      <c r="Z56">
        <f t="shared" si="17"/>
        <v>1.6784437269195626E-6</v>
      </c>
      <c r="AB56">
        <f t="shared" si="18"/>
        <v>-5.184017122032734</v>
      </c>
      <c r="AC56">
        <f t="shared" si="19"/>
        <v>-4.635533773687821</v>
      </c>
      <c r="AE56">
        <f t="shared" si="2"/>
        <v>0</v>
      </c>
      <c r="AF56">
        <f t="shared" si="26"/>
        <v>0</v>
      </c>
      <c r="AG56">
        <f t="shared" si="26"/>
        <v>-2.0980546586494533E-5</v>
      </c>
      <c r="AH56">
        <f t="shared" si="4"/>
        <v>-0.45300350893986641</v>
      </c>
      <c r="AI56">
        <f t="shared" si="23"/>
        <v>-0.45302448948645291</v>
      </c>
      <c r="AJ56">
        <f t="shared" si="6"/>
        <v>-0.54848334834491297</v>
      </c>
      <c r="AK56">
        <f t="shared" si="20"/>
        <v>-0.36288119854229139</v>
      </c>
      <c r="AL56">
        <f t="shared" si="24"/>
        <v>-1.364389036373657</v>
      </c>
      <c r="AN56">
        <f t="shared" si="27"/>
        <v>0</v>
      </c>
      <c r="AO56">
        <f t="shared" si="27"/>
        <v>0</v>
      </c>
      <c r="AP56">
        <f t="shared" si="27"/>
        <v>-5.1672752574574757E-8</v>
      </c>
      <c r="AQ56">
        <f t="shared" si="27"/>
        <v>-1.1156972549004941E-3</v>
      </c>
      <c r="AR56">
        <f t="shared" si="27"/>
        <v>-1.1157489276530687E-3</v>
      </c>
      <c r="AS56">
        <f t="shared" si="27"/>
        <v>-1.3508534791245568E-3</v>
      </c>
      <c r="AT56">
        <f t="shared" si="27"/>
        <v>-8.9373602870343157E-4</v>
      </c>
      <c r="AU56">
        <f t="shared" si="25"/>
        <v>-3.3603384354810562E-3</v>
      </c>
      <c r="AW56">
        <v>53</v>
      </c>
      <c r="AX56">
        <f>IF(Z56&gt;0, (R56*SUMPRODUCT(K56:$K$98, X56:$X$98)-K56*$AZ$3)/Z56, 0)</f>
        <v>-2761804.6999975313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0.83773177600000004</v>
      </c>
      <c r="Q57" s="4">
        <f t="shared" si="22"/>
        <v>12.5</v>
      </c>
      <c r="R57">
        <f t="shared" si="0"/>
        <v>50000</v>
      </c>
      <c r="S57">
        <f t="shared" si="1"/>
        <v>-16198252.448850228</v>
      </c>
      <c r="U57">
        <f t="shared" si="12"/>
        <v>0.83773177600000004</v>
      </c>
      <c r="V57">
        <f t="shared" si="13"/>
        <v>0.01</v>
      </c>
      <c r="W57">
        <f t="shared" si="14"/>
        <v>1.6784437269195626E-6</v>
      </c>
      <c r="X57">
        <f t="shared" si="15"/>
        <v>1.4060856442683843E-6</v>
      </c>
      <c r="Y57">
        <f t="shared" si="16"/>
        <v>1.6784437269195627E-8</v>
      </c>
      <c r="Z57">
        <f t="shared" si="17"/>
        <v>2.5557364538198268E-7</v>
      </c>
      <c r="AB57">
        <f t="shared" si="18"/>
        <v>-4.635533773687821</v>
      </c>
      <c r="AC57">
        <f t="shared" si="19"/>
        <v>-4.1398464271702808</v>
      </c>
      <c r="AE57">
        <f t="shared" si="2"/>
        <v>0</v>
      </c>
      <c r="AF57">
        <f t="shared" si="26"/>
        <v>0</v>
      </c>
      <c r="AG57">
        <f t="shared" si="26"/>
        <v>-3.1946705672747836E-6</v>
      </c>
      <c r="AH57">
        <f t="shared" si="4"/>
        <v>-7.0304282213419209E-2</v>
      </c>
      <c r="AI57">
        <f t="shared" si="23"/>
        <v>-7.0307476883986489E-2</v>
      </c>
      <c r="AJ57">
        <f t="shared" si="6"/>
        <v>-0.49568734651754021</v>
      </c>
      <c r="AK57">
        <f t="shared" si="20"/>
        <v>-0.3244873641581475</v>
      </c>
      <c r="AL57">
        <f t="shared" si="24"/>
        <v>-0.89048218755967423</v>
      </c>
      <c r="AN57">
        <f t="shared" si="27"/>
        <v>0</v>
      </c>
      <c r="AO57">
        <f t="shared" si="27"/>
        <v>0</v>
      </c>
      <c r="AP57">
        <f t="shared" si="27"/>
        <v>-7.0251055926088581E-9</v>
      </c>
      <c r="AQ57">
        <f t="shared" si="27"/>
        <v>-1.5459966708966812E-4</v>
      </c>
      <c r="AR57">
        <f t="shared" si="27"/>
        <v>-1.5460669219526075E-4</v>
      </c>
      <c r="AS57">
        <f t="shared" si="27"/>
        <v>-1.0900203563638045E-3</v>
      </c>
      <c r="AT57">
        <f t="shared" si="27"/>
        <v>-7.1355025461135042E-4</v>
      </c>
      <c r="AU57">
        <f t="shared" si="25"/>
        <v>-1.9581773031704156E-3</v>
      </c>
      <c r="AW57">
        <v>54</v>
      </c>
      <c r="AX57">
        <f>IF(Z57&gt;0, (R57*SUMPRODUCT(K57:$K$98, X57:$X$98)-K57*$AZ$3)/Z57, 0)</f>
        <v>-16198252.448850228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0.84045353700000003</v>
      </c>
      <c r="Q58" s="4">
        <f t="shared" si="22"/>
        <v>12.5</v>
      </c>
      <c r="R58">
        <f t="shared" si="0"/>
        <v>50000</v>
      </c>
      <c r="S58">
        <f t="shared" si="1"/>
        <v>-96714124.880682349</v>
      </c>
      <c r="U58">
        <f t="shared" si="12"/>
        <v>0.84045353700000003</v>
      </c>
      <c r="V58">
        <f t="shared" si="13"/>
        <v>0.01</v>
      </c>
      <c r="W58">
        <f t="shared" si="14"/>
        <v>2.5557364538198268E-7</v>
      </c>
      <c r="X58">
        <f t="shared" si="15"/>
        <v>2.1479777422527108E-7</v>
      </c>
      <c r="Y58">
        <f t="shared" si="16"/>
        <v>2.5557364538198268E-9</v>
      </c>
      <c r="Z58">
        <f t="shared" si="17"/>
        <v>3.8220134702891779E-8</v>
      </c>
      <c r="AB58">
        <f t="shared" si="18"/>
        <v>-4.1398464271702808</v>
      </c>
      <c r="AC58">
        <f t="shared" si="19"/>
        <v>-3.6964268806119769</v>
      </c>
      <c r="AE58">
        <f t="shared" si="2"/>
        <v>0</v>
      </c>
      <c r="AF58">
        <f t="shared" si="26"/>
        <v>0</v>
      </c>
      <c r="AG58">
        <f t="shared" si="26"/>
        <v>-4.7775168378614723E-7</v>
      </c>
      <c r="AH58">
        <f t="shared" si="4"/>
        <v>-1.0739888711263555E-2</v>
      </c>
      <c r="AI58">
        <f t="shared" si="23"/>
        <v>-1.0740366462947341E-2</v>
      </c>
      <c r="AJ58">
        <f t="shared" si="6"/>
        <v>-0.44341954655830396</v>
      </c>
      <c r="AK58">
        <f t="shared" si="20"/>
        <v>-0.28978924990191968</v>
      </c>
      <c r="AL58">
        <f t="shared" si="24"/>
        <v>-0.74394916292317093</v>
      </c>
      <c r="AN58">
        <f t="shared" si="27"/>
        <v>0</v>
      </c>
      <c r="AO58">
        <f t="shared" si="27"/>
        <v>0</v>
      </c>
      <c r="AP58">
        <f t="shared" si="27"/>
        <v>-9.3801758355015456E-10</v>
      </c>
      <c r="AQ58">
        <f t="shared" si="27"/>
        <v>-2.1086695868237843E-5</v>
      </c>
      <c r="AR58">
        <f t="shared" si="27"/>
        <v>-2.1087633885821393E-5</v>
      </c>
      <c r="AS58">
        <f t="shared" si="27"/>
        <v>-8.7060987051948912E-4</v>
      </c>
      <c r="AT58">
        <f t="shared" si="27"/>
        <v>-5.6897216934453931E-4</v>
      </c>
      <c r="AU58">
        <f t="shared" si="25"/>
        <v>-1.4606696737498497E-3</v>
      </c>
      <c r="AW58">
        <v>55</v>
      </c>
      <c r="AX58">
        <f>IF(Z58&gt;0, (R58*SUMPRODUCT(K58:$K$98, X58:$X$98)-K58*$AZ$3)/Z58, 0)</f>
        <v>-96714124.880682349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0.84346351399999997</v>
      </c>
      <c r="Q59" s="4">
        <f t="shared" si="22"/>
        <v>12.5</v>
      </c>
      <c r="R59">
        <f t="shared" si="0"/>
        <v>50000</v>
      </c>
      <c r="S59">
        <f t="shared" si="1"/>
        <v>-589289282.56874573</v>
      </c>
      <c r="U59">
        <f t="shared" si="12"/>
        <v>0.84346351399999997</v>
      </c>
      <c r="V59">
        <f t="shared" si="13"/>
        <v>0.01</v>
      </c>
      <c r="W59">
        <f t="shared" si="14"/>
        <v>3.8220134702891779E-8</v>
      </c>
      <c r="X59">
        <f t="shared" si="15"/>
        <v>3.2237289122054446E-8</v>
      </c>
      <c r="Y59">
        <f t="shared" si="16"/>
        <v>3.8220134702891779E-10</v>
      </c>
      <c r="Z59">
        <f t="shared" si="17"/>
        <v>5.6006442338084159E-9</v>
      </c>
      <c r="AB59">
        <f t="shared" si="18"/>
        <v>-3.6964268806119769</v>
      </c>
      <c r="AC59">
        <f t="shared" si="19"/>
        <v>-3.3003996224637442</v>
      </c>
      <c r="AE59">
        <f t="shared" si="2"/>
        <v>0</v>
      </c>
      <c r="AF59">
        <f t="shared" si="26"/>
        <v>0</v>
      </c>
      <c r="AG59">
        <f t="shared" si="26"/>
        <v>-7.0008052922605204E-8</v>
      </c>
      <c r="AH59">
        <f t="shared" si="4"/>
        <v>-1.6118644561027222E-3</v>
      </c>
      <c r="AI59">
        <f t="shared" si="23"/>
        <v>-1.6119344641556449E-3</v>
      </c>
      <c r="AJ59">
        <f t="shared" si="6"/>
        <v>-0.3960272581482327</v>
      </c>
      <c r="AK59">
        <f t="shared" si="20"/>
        <v>-0.25874988164283841</v>
      </c>
      <c r="AL59">
        <f t="shared" si="24"/>
        <v>-0.65638907425522675</v>
      </c>
      <c r="AN59">
        <f t="shared" si="27"/>
        <v>0</v>
      </c>
      <c r="AO59">
        <f t="shared" si="27"/>
        <v>0</v>
      </c>
      <c r="AP59">
        <f t="shared" si="27"/>
        <v>-1.2272660758897417E-10</v>
      </c>
      <c r="AQ59">
        <f t="shared" si="27"/>
        <v>-2.8256557400535781E-6</v>
      </c>
      <c r="AR59">
        <f t="shared" si="27"/>
        <v>-2.8257784666611674E-6</v>
      </c>
      <c r="AS59">
        <f t="shared" si="27"/>
        <v>-6.9424987378276118E-4</v>
      </c>
      <c r="AT59">
        <f t="shared" si="27"/>
        <v>-4.5359774857872773E-4</v>
      </c>
      <c r="AU59">
        <f t="shared" si="25"/>
        <v>-1.15067340082815E-3</v>
      </c>
      <c r="AW59">
        <v>56</v>
      </c>
      <c r="AX59">
        <f>IF(Z59&gt;0, (R59*SUMPRODUCT(K59:$K$98, X59:$X$98)-K59*$AZ$3)/Z59, 0)</f>
        <v>-589289282.56874573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0.84645297100000005</v>
      </c>
      <c r="Q60" s="4">
        <f t="shared" si="22"/>
        <v>12.5</v>
      </c>
      <c r="R60">
        <f t="shared" si="0"/>
        <v>50000</v>
      </c>
      <c r="S60">
        <f t="shared" si="1"/>
        <v>-3665360343.1692805</v>
      </c>
      <c r="U60">
        <f t="shared" si="12"/>
        <v>0.84645297100000005</v>
      </c>
      <c r="V60">
        <f t="shared" si="13"/>
        <v>0.01</v>
      </c>
      <c r="W60">
        <f t="shared" si="14"/>
        <v>5.6006442338084159E-9</v>
      </c>
      <c r="X60">
        <f t="shared" si="15"/>
        <v>4.7406819512211523E-9</v>
      </c>
      <c r="Y60">
        <f t="shared" si="16"/>
        <v>5.6006442338084158E-11</v>
      </c>
      <c r="Z60">
        <f t="shared" si="17"/>
        <v>8.0395584024917943E-10</v>
      </c>
      <c r="AB60">
        <f t="shared" si="18"/>
        <v>-3.3003996224637442</v>
      </c>
      <c r="AC60">
        <f t="shared" si="19"/>
        <v>-2.9467878545086794</v>
      </c>
      <c r="AE60">
        <f t="shared" si="2"/>
        <v>0</v>
      </c>
      <c r="AF60">
        <f t="shared" si="26"/>
        <v>0</v>
      </c>
      <c r="AG60">
        <f t="shared" si="26"/>
        <v>-1.0049448003114744E-8</v>
      </c>
      <c r="AH60">
        <f t="shared" si="4"/>
        <v>-2.370340975610576E-4</v>
      </c>
      <c r="AI60">
        <f t="shared" si="23"/>
        <v>-2.3704414700906072E-4</v>
      </c>
      <c r="AJ60">
        <f t="shared" si="6"/>
        <v>-0.35361176795506477</v>
      </c>
      <c r="AK60">
        <f t="shared" si="20"/>
        <v>-0.2310279735724621</v>
      </c>
      <c r="AL60">
        <f t="shared" si="24"/>
        <v>-0.58487678567453594</v>
      </c>
      <c r="AN60">
        <f t="shared" si="27"/>
        <v>0</v>
      </c>
      <c r="AO60">
        <f t="shared" si="27"/>
        <v>0</v>
      </c>
      <c r="AP60">
        <f t="shared" si="27"/>
        <v>-1.5729499909505442E-11</v>
      </c>
      <c r="AQ60">
        <f t="shared" si="27"/>
        <v>-3.7100822005156539E-7</v>
      </c>
      <c r="AR60">
        <f t="shared" si="27"/>
        <v>-3.7102394955147491E-7</v>
      </c>
      <c r="AS60">
        <f t="shared" si="27"/>
        <v>-5.5347679497673029E-4</v>
      </c>
      <c r="AT60">
        <f t="shared" si="27"/>
        <v>-3.6160737269101288E-4</v>
      </c>
      <c r="AU60">
        <f t="shared" si="25"/>
        <v>-9.1545519161729465E-4</v>
      </c>
      <c r="AW60">
        <v>57</v>
      </c>
      <c r="AX60">
        <f>IF(Z60&gt;0, (R60*SUMPRODUCT(K60:$K$98, X60:$X$98)-K60*$AZ$3)/Z60, 0)</f>
        <v>-3665360343.1692805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0.84968151000000003</v>
      </c>
      <c r="Q61" s="4">
        <f t="shared" si="22"/>
        <v>12.5</v>
      </c>
      <c r="R61">
        <f t="shared" si="0"/>
        <v>50000</v>
      </c>
      <c r="S61">
        <f t="shared" si="1"/>
        <v>-23322967402.979519</v>
      </c>
      <c r="U61">
        <f t="shared" si="12"/>
        <v>0.84968151000000003</v>
      </c>
      <c r="V61">
        <f t="shared" si="13"/>
        <v>0.01</v>
      </c>
      <c r="W61">
        <f t="shared" si="14"/>
        <v>8.0395584024917943E-10</v>
      </c>
      <c r="X61">
        <f t="shared" si="15"/>
        <v>6.8310641231624154E-10</v>
      </c>
      <c r="Y61">
        <f t="shared" si="16"/>
        <v>8.0395584024917952E-12</v>
      </c>
      <c r="Z61">
        <f t="shared" si="17"/>
        <v>1.1280986953044609E-10</v>
      </c>
      <c r="AB61">
        <f t="shared" si="18"/>
        <v>-2.9467878545086794</v>
      </c>
      <c r="AC61">
        <f t="shared" si="19"/>
        <v>-2.6310609097929665</v>
      </c>
      <c r="AE61">
        <f t="shared" si="2"/>
        <v>0</v>
      </c>
      <c r="AF61">
        <f t="shared" si="26"/>
        <v>0</v>
      </c>
      <c r="AG61">
        <f t="shared" si="26"/>
        <v>-1.4101233691305761E-9</v>
      </c>
      <c r="AH61">
        <f t="shared" si="4"/>
        <v>-3.4155320615812078E-5</v>
      </c>
      <c r="AI61">
        <f t="shared" si="23"/>
        <v>-3.4156730739181211E-5</v>
      </c>
      <c r="AJ61">
        <f t="shared" si="6"/>
        <v>-0.31572694471571294</v>
      </c>
      <c r="AK61">
        <f t="shared" si="20"/>
        <v>-0.20627514981560757</v>
      </c>
      <c r="AL61">
        <f t="shared" si="24"/>
        <v>-0.52203625126205977</v>
      </c>
      <c r="AN61">
        <f t="shared" si="27"/>
        <v>0</v>
      </c>
      <c r="AO61">
        <f t="shared" si="27"/>
        <v>0</v>
      </c>
      <c r="AP61">
        <f t="shared" si="27"/>
        <v>-1.9706604247829821E-12</v>
      </c>
      <c r="AQ61">
        <f t="shared" si="27"/>
        <v>-4.7732375838048016E-8</v>
      </c>
      <c r="AR61">
        <f t="shared" si="27"/>
        <v>-4.7734346498472802E-8</v>
      </c>
      <c r="AS61">
        <f t="shared" si="27"/>
        <v>-4.4123131962029463E-4</v>
      </c>
      <c r="AT61">
        <f t="shared" si="27"/>
        <v>-2.8827142593093011E-4</v>
      </c>
      <c r="AU61">
        <f t="shared" si="25"/>
        <v>-7.2955047989772326E-4</v>
      </c>
      <c r="AW61">
        <v>58</v>
      </c>
      <c r="AX61">
        <f>IF(Z61&gt;0, (R61*SUMPRODUCT(K61:$K$98, X61:$X$98)-K61*$AZ$3)/Z61, 0)</f>
        <v>-23322967402.979519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0.85306441600000005</v>
      </c>
      <c r="Q62" s="4">
        <f t="shared" si="22"/>
        <v>12.5</v>
      </c>
      <c r="R62">
        <f t="shared" si="0"/>
        <v>50000</v>
      </c>
      <c r="S62">
        <f t="shared" si="1"/>
        <v>-152072075068.9993</v>
      </c>
      <c r="U62">
        <f t="shared" si="12"/>
        <v>0.85306441600000005</v>
      </c>
      <c r="V62">
        <f t="shared" si="13"/>
        <v>0.01</v>
      </c>
      <c r="W62">
        <f t="shared" si="14"/>
        <v>1.1280986953044609E-10</v>
      </c>
      <c r="X62">
        <f t="shared" si="15"/>
        <v>9.6234085470026189E-11</v>
      </c>
      <c r="Y62">
        <f t="shared" si="16"/>
        <v>1.1280986953044609E-12</v>
      </c>
      <c r="Z62">
        <f t="shared" si="17"/>
        <v>1.5447685365115439E-11</v>
      </c>
      <c r="AB62">
        <f t="shared" si="18"/>
        <v>-2.6310609097929665</v>
      </c>
      <c r="AC62">
        <f t="shared" si="19"/>
        <v>-2.3491615684861169</v>
      </c>
      <c r="AE62">
        <f t="shared" si="2"/>
        <v>0</v>
      </c>
      <c r="AF62">
        <f t="shared" si="26"/>
        <v>0</v>
      </c>
      <c r="AG62">
        <f t="shared" si="26"/>
        <v>-1.93096067063943E-10</v>
      </c>
      <c r="AH62">
        <f t="shared" si="4"/>
        <v>-4.8117042735013094E-6</v>
      </c>
      <c r="AI62">
        <f t="shared" si="23"/>
        <v>-4.8118973695683732E-6</v>
      </c>
      <c r="AJ62">
        <f t="shared" si="6"/>
        <v>-0.28189934130684957</v>
      </c>
      <c r="AK62">
        <f t="shared" si="20"/>
        <v>-0.18417426368550768</v>
      </c>
      <c r="AL62">
        <f t="shared" si="24"/>
        <v>-0.46607841688972684</v>
      </c>
      <c r="AN62">
        <f t="shared" si="27"/>
        <v>0</v>
      </c>
      <c r="AO62">
        <f t="shared" si="27"/>
        <v>0</v>
      </c>
      <c r="AP62">
        <f t="shared" si="27"/>
        <v>-2.4094065726191579E-13</v>
      </c>
      <c r="AQ62">
        <f t="shared" si="27"/>
        <v>-6.0039295871493085E-9</v>
      </c>
      <c r="AR62">
        <f t="shared" si="27"/>
        <v>-6.0041705278065706E-9</v>
      </c>
      <c r="AS62">
        <f t="shared" si="27"/>
        <v>-3.5174726036072855E-4</v>
      </c>
      <c r="AT62">
        <f t="shared" si="27"/>
        <v>-2.2980824424777632E-4</v>
      </c>
      <c r="AU62">
        <f t="shared" si="25"/>
        <v>-5.8156150877903276E-4</v>
      </c>
      <c r="AW62">
        <v>59</v>
      </c>
      <c r="AX62">
        <f>IF(Z62&gt;0, (R62*SUMPRODUCT(K62:$K$98, X62:$X$98)-K62*$AZ$3)/Z62, 0)</f>
        <v>-152072075068.9993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0.856559709</v>
      </c>
      <c r="Q63" s="4">
        <f t="shared" si="22"/>
        <v>12.5</v>
      </c>
      <c r="R63">
        <f t="shared" si="0"/>
        <v>50000</v>
      </c>
      <c r="S63">
        <f t="shared" si="1"/>
        <v>-1017523551381.3385</v>
      </c>
      <c r="U63">
        <f t="shared" si="12"/>
        <v>0.856559709</v>
      </c>
      <c r="V63">
        <f t="shared" si="13"/>
        <v>0.01</v>
      </c>
      <c r="W63">
        <f t="shared" si="14"/>
        <v>1.5447685365115439E-11</v>
      </c>
      <c r="X63">
        <f t="shared" si="15"/>
        <v>1.3231864881066839E-11</v>
      </c>
      <c r="Y63">
        <f t="shared" si="16"/>
        <v>1.5447685365115439E-13</v>
      </c>
      <c r="Z63">
        <f t="shared" si="17"/>
        <v>2.0613436303974454E-12</v>
      </c>
      <c r="AB63">
        <f t="shared" si="18"/>
        <v>-2.3491615684861169</v>
      </c>
      <c r="AC63">
        <f t="shared" si="19"/>
        <v>-2.0974656914193099</v>
      </c>
      <c r="AE63">
        <f t="shared" si="2"/>
        <v>0</v>
      </c>
      <c r="AF63">
        <f t="shared" si="26"/>
        <v>0</v>
      </c>
      <c r="AG63">
        <f t="shared" si="26"/>
        <v>-2.5766795379968067E-11</v>
      </c>
      <c r="AH63">
        <f t="shared" si="4"/>
        <v>-6.615932440533419E-7</v>
      </c>
      <c r="AI63">
        <f t="shared" si="23"/>
        <v>-6.616190108487219E-7</v>
      </c>
      <c r="AJ63">
        <f t="shared" si="6"/>
        <v>-0.25169587706680696</v>
      </c>
      <c r="AK63">
        <f t="shared" si="20"/>
        <v>-0.16444130979402821</v>
      </c>
      <c r="AL63">
        <f t="shared" si="24"/>
        <v>-0.41613784847984603</v>
      </c>
      <c r="AN63">
        <f t="shared" si="27"/>
        <v>0</v>
      </c>
      <c r="AO63">
        <f t="shared" si="27"/>
        <v>0</v>
      </c>
      <c r="AP63">
        <f t="shared" si="27"/>
        <v>-2.8706420909608309E-14</v>
      </c>
      <c r="AQ63">
        <f t="shared" si="27"/>
        <v>-7.3707164025191174E-10</v>
      </c>
      <c r="AR63">
        <f t="shared" si="27"/>
        <v>-7.3710034667282137E-10</v>
      </c>
      <c r="AS63">
        <f t="shared" si="27"/>
        <v>-2.8041080319634779E-4</v>
      </c>
      <c r="AT63">
        <f t="shared" si="27"/>
        <v>-1.8320172859154048E-4</v>
      </c>
      <c r="AU63">
        <f t="shared" si="25"/>
        <v>-4.6361326888823496E-4</v>
      </c>
      <c r="AW63">
        <v>60</v>
      </c>
      <c r="AX63">
        <f>IF(Z63&gt;0, (R63*SUMPRODUCT(K63:$K$98, X63:$X$98)-K63*$AZ$3)/Z63, 0)</f>
        <v>-1017523551381.3385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0.86031008399999997</v>
      </c>
      <c r="Q64" s="4">
        <f t="shared" si="22"/>
        <v>12.5</v>
      </c>
      <c r="R64">
        <f t="shared" si="0"/>
        <v>50000</v>
      </c>
      <c r="S64">
        <f t="shared" si="1"/>
        <v>-7005195154804.9961</v>
      </c>
      <c r="U64">
        <f t="shared" si="12"/>
        <v>0.86031008399999997</v>
      </c>
      <c r="V64">
        <f t="shared" si="13"/>
        <v>0.01</v>
      </c>
      <c r="W64">
        <f t="shared" si="14"/>
        <v>2.0613436303974454E-12</v>
      </c>
      <c r="X64">
        <f t="shared" si="15"/>
        <v>1.7733947118200911E-12</v>
      </c>
      <c r="Y64">
        <f t="shared" si="16"/>
        <v>2.0613436303974455E-14</v>
      </c>
      <c r="Z64">
        <f t="shared" si="17"/>
        <v>2.6733548227337985E-13</v>
      </c>
      <c r="AB64">
        <f t="shared" si="18"/>
        <v>-2.0974656914193099</v>
      </c>
      <c r="AC64">
        <f t="shared" si="19"/>
        <v>-1.8727372251289374</v>
      </c>
      <c r="AE64">
        <f t="shared" si="2"/>
        <v>0</v>
      </c>
      <c r="AF64">
        <f t="shared" si="26"/>
        <v>0</v>
      </c>
      <c r="AG64">
        <f t="shared" si="26"/>
        <v>-3.341693528417248E-12</v>
      </c>
      <c r="AH64">
        <f t="shared" si="4"/>
        <v>-8.8669735591004551E-8</v>
      </c>
      <c r="AI64">
        <f t="shared" si="23"/>
        <v>-8.8673077284532969E-8</v>
      </c>
      <c r="AJ64">
        <f t="shared" si="6"/>
        <v>-0.22472846629037257</v>
      </c>
      <c r="AK64">
        <f t="shared" si="20"/>
        <v>-0.14682259839935172</v>
      </c>
      <c r="AL64">
        <f t="shared" si="24"/>
        <v>-0.37155115336280159</v>
      </c>
      <c r="AN64">
        <f t="shared" si="27"/>
        <v>0</v>
      </c>
      <c r="AO64">
        <f t="shared" si="27"/>
        <v>0</v>
      </c>
      <c r="AP64">
        <f t="shared" si="27"/>
        <v>-3.324047603953345E-15</v>
      </c>
      <c r="AQ64">
        <f t="shared" si="27"/>
        <v>-8.8201512086015989E-11</v>
      </c>
      <c r="AR64">
        <f t="shared" si="27"/>
        <v>-8.8204836133619942E-11</v>
      </c>
      <c r="AS64">
        <f t="shared" si="27"/>
        <v>-2.2354178010645822E-4</v>
      </c>
      <c r="AT64">
        <f t="shared" si="27"/>
        <v>-1.4604729675696081E-4</v>
      </c>
      <c r="AU64">
        <f t="shared" si="25"/>
        <v>-3.6958916506825521E-4</v>
      </c>
      <c r="AW64">
        <v>61</v>
      </c>
      <c r="AX64">
        <f>IF(Z64&gt;0, (R64*SUMPRODUCT(K64:$K$98, X64:$X$98)-K64*$AZ$3)/Z64, 0)</f>
        <v>-7005195154804.9961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0.86416701100000004</v>
      </c>
      <c r="Q65" s="4">
        <f t="shared" si="22"/>
        <v>12.5</v>
      </c>
      <c r="R65">
        <f t="shared" si="0"/>
        <v>50000</v>
      </c>
      <c r="S65">
        <f t="shared" si="1"/>
        <v>-49705872689441.023</v>
      </c>
      <c r="U65">
        <f t="shared" si="12"/>
        <v>0.86416701100000004</v>
      </c>
      <c r="V65">
        <f t="shared" si="13"/>
        <v>0.01</v>
      </c>
      <c r="W65">
        <f t="shared" si="14"/>
        <v>2.6733548227337985E-13</v>
      </c>
      <c r="X65">
        <f t="shared" si="15"/>
        <v>2.3102250465043014E-13</v>
      </c>
      <c r="Y65">
        <f t="shared" si="16"/>
        <v>2.6733548227337985E-15</v>
      </c>
      <c r="Z65">
        <f t="shared" si="17"/>
        <v>3.3639622800215915E-14</v>
      </c>
      <c r="AB65">
        <f t="shared" si="18"/>
        <v>-1.8727372251289374</v>
      </c>
      <c r="AC65">
        <f t="shared" si="19"/>
        <v>-1.6720868082283498</v>
      </c>
      <c r="AE65">
        <f t="shared" si="2"/>
        <v>0</v>
      </c>
      <c r="AF65">
        <f t="shared" si="26"/>
        <v>0</v>
      </c>
      <c r="AG65">
        <f t="shared" si="26"/>
        <v>-4.2049528500269895E-13</v>
      </c>
      <c r="AH65">
        <f t="shared" si="4"/>
        <v>-1.1551125232521506E-8</v>
      </c>
      <c r="AI65">
        <f t="shared" si="23"/>
        <v>-1.1551545727806509E-8</v>
      </c>
      <c r="AJ65">
        <f t="shared" si="6"/>
        <v>-0.2006504169005876</v>
      </c>
      <c r="AK65">
        <f t="shared" si="20"/>
        <v>-0.13109160575902562</v>
      </c>
      <c r="AL65">
        <f t="shared" si="24"/>
        <v>-0.33174203421115894</v>
      </c>
      <c r="AN65">
        <f t="shared" si="27"/>
        <v>0</v>
      </c>
      <c r="AO65">
        <f t="shared" si="27"/>
        <v>0</v>
      </c>
      <c r="AP65">
        <f t="shared" si="27"/>
        <v>-3.7345968355690871E-16</v>
      </c>
      <c r="AQ65">
        <f t="shared" si="27"/>
        <v>-1.0259043865464546E-11</v>
      </c>
      <c r="AR65">
        <f t="shared" si="27"/>
        <v>-1.0259417325148103E-11</v>
      </c>
      <c r="AS65">
        <f t="shared" si="27"/>
        <v>-1.7820613898387536E-4</v>
      </c>
      <c r="AT65">
        <f t="shared" si="27"/>
        <v>-1.1642801084777563E-4</v>
      </c>
      <c r="AU65">
        <f t="shared" si="25"/>
        <v>-2.9463416009106828E-4</v>
      </c>
      <c r="AW65">
        <v>62</v>
      </c>
      <c r="AX65">
        <f>IF(Z65&gt;0, (R65*SUMPRODUCT(K65:$K$98, X65:$X$98)-K65*$AZ$3)/Z65, 0)</f>
        <v>-49705872689441.023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0.86825209999999997</v>
      </c>
      <c r="Q66" s="4">
        <f t="shared" si="22"/>
        <v>12.5</v>
      </c>
      <c r="R66">
        <f t="shared" si="0"/>
        <v>50000</v>
      </c>
      <c r="S66">
        <f t="shared" si="1"/>
        <v>-364525741084514.13</v>
      </c>
      <c r="U66">
        <f t="shared" si="12"/>
        <v>0.86825209999999997</v>
      </c>
      <c r="V66">
        <f t="shared" si="13"/>
        <v>0.01</v>
      </c>
      <c r="W66">
        <f t="shared" si="14"/>
        <v>3.3639622800215915E-14</v>
      </c>
      <c r="X66">
        <f t="shared" si="15"/>
        <v>2.9207673139495345E-14</v>
      </c>
      <c r="Y66">
        <f t="shared" si="16"/>
        <v>3.3639622800215916E-16</v>
      </c>
      <c r="Z66">
        <f t="shared" si="17"/>
        <v>4.095553432718411E-15</v>
      </c>
      <c r="AB66">
        <f t="shared" si="18"/>
        <v>-1.6720868082283498</v>
      </c>
      <c r="AC66">
        <f t="shared" si="19"/>
        <v>-1.4929346502129046</v>
      </c>
      <c r="AE66">
        <f t="shared" si="2"/>
        <v>0</v>
      </c>
      <c r="AF66">
        <f t="shared" si="26"/>
        <v>0</v>
      </c>
      <c r="AG66">
        <f t="shared" si="26"/>
        <v>-5.1194417908980137E-14</v>
      </c>
      <c r="AH66">
        <f t="shared" si="4"/>
        <v>-1.4603836569747673E-9</v>
      </c>
      <c r="AI66">
        <f t="shared" si="23"/>
        <v>-1.4604348513926762E-9</v>
      </c>
      <c r="AJ66">
        <f t="shared" si="6"/>
        <v>-0.17915215801544515</v>
      </c>
      <c r="AK66">
        <f t="shared" si="20"/>
        <v>-0.1170460765759845</v>
      </c>
      <c r="AL66">
        <f t="shared" si="24"/>
        <v>-0.29619823605186452</v>
      </c>
      <c r="AN66">
        <f t="shared" si="27"/>
        <v>0</v>
      </c>
      <c r="AO66">
        <f t="shared" si="27"/>
        <v>0</v>
      </c>
      <c r="AP66">
        <f t="shared" si="27"/>
        <v>-4.059636804260554E-17</v>
      </c>
      <c r="AQ66">
        <f t="shared" si="27"/>
        <v>-1.1580612661200763E-12</v>
      </c>
      <c r="AR66">
        <f t="shared" si="27"/>
        <v>-1.1581018624881189E-12</v>
      </c>
      <c r="AS66">
        <f t="shared" si="27"/>
        <v>-1.4206484299426469E-4</v>
      </c>
      <c r="AT66">
        <f t="shared" si="27"/>
        <v>-9.2815697427593174E-5</v>
      </c>
      <c r="AU66">
        <f t="shared" si="25"/>
        <v>-2.3488054157995973E-4</v>
      </c>
      <c r="AW66">
        <v>63</v>
      </c>
      <c r="AX66">
        <f>IF(Z66&gt;0, (R66*SUMPRODUCT(K66:$K$98, X66:$X$98)-K66*$AZ$3)/Z66, 0)</f>
        <v>-364525741084514.13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0.87257664800000001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-2771760524114919.5</v>
      </c>
      <c r="U67">
        <f t="shared" si="12"/>
        <v>0.87257664800000001</v>
      </c>
      <c r="V67">
        <f t="shared" si="13"/>
        <v>0.01</v>
      </c>
      <c r="W67">
        <f t="shared" si="14"/>
        <v>4.095553432718411E-15</v>
      </c>
      <c r="X67">
        <f t="shared" si="15"/>
        <v>3.5736842860263247E-15</v>
      </c>
      <c r="Y67">
        <f t="shared" si="16"/>
        <v>4.0955534327184109E-17</v>
      </c>
      <c r="Z67">
        <f t="shared" si="17"/>
        <v>4.8091361236490215E-16</v>
      </c>
      <c r="AB67">
        <f t="shared" si="18"/>
        <v>-1.4929346502129046</v>
      </c>
      <c r="AC67">
        <f t="shared" si="19"/>
        <v>-1.3329773662625404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-6.0114201545612767E-15</v>
      </c>
      <c r="AH67">
        <f t="shared" ref="AH67:AH89" si="32">-X67*R67</f>
        <v>-1.7868421430131624E-10</v>
      </c>
      <c r="AI67">
        <f t="shared" si="23"/>
        <v>-1.7869022572147081E-10</v>
      </c>
      <c r="AJ67">
        <f t="shared" ref="AJ67:AJ89" si="33">AB67-AC67</f>
        <v>-0.15995728395036424</v>
      </c>
      <c r="AK67">
        <f t="shared" si="20"/>
        <v>-0.10450542551490333</v>
      </c>
      <c r="AL67">
        <f t="shared" si="24"/>
        <v>-0.26446270964395779</v>
      </c>
      <c r="AN67">
        <f t="shared" ref="AN67:AT89" si="34">AE67*$K67</f>
        <v>0</v>
      </c>
      <c r="AO67">
        <f t="shared" si="34"/>
        <v>0</v>
      </c>
      <c r="AP67">
        <f t="shared" si="34"/>
        <v>-4.2562157273110886E-18</v>
      </c>
      <c r="AQ67">
        <f t="shared" si="34"/>
        <v>-1.2651229552711093E-13</v>
      </c>
      <c r="AR67">
        <f t="shared" si="34"/>
        <v>-1.2651655174283825E-13</v>
      </c>
      <c r="AS67">
        <f t="shared" si="34"/>
        <v>-1.1325322305594071E-4</v>
      </c>
      <c r="AT67">
        <f t="shared" si="34"/>
        <v>-7.3992105730352363E-5</v>
      </c>
      <c r="AU67">
        <f t="shared" si="25"/>
        <v>-1.8724532891280961E-4</v>
      </c>
      <c r="AW67">
        <v>64</v>
      </c>
      <c r="AX67">
        <f>IF(Z67&gt;0, (R67*SUMPRODUCT(K67:$K$98, X67:$X$98)-K67*$AZ$3)/Z67, 0)</f>
        <v>-2771760524114919.5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0.87698101399999995</v>
      </c>
      <c r="Q68" s="4">
        <f t="shared" si="22"/>
        <v>12.5</v>
      </c>
      <c r="R68">
        <f t="shared" si="28"/>
        <v>50000</v>
      </c>
      <c r="S68">
        <f t="shared" si="29"/>
        <v>-2.1897083577140688E+16</v>
      </c>
      <c r="U68">
        <f t="shared" ref="U68:U89" si="38">M68</f>
        <v>0.87698101399999995</v>
      </c>
      <c r="V68">
        <f t="shared" ref="V68:V89" si="39">$C$10</f>
        <v>0.01</v>
      </c>
      <c r="W68">
        <f t="shared" ref="W68:W89" si="40">Z67</f>
        <v>4.8091361236490215E-16</v>
      </c>
      <c r="X68">
        <f t="shared" ref="X68:X89" si="41">U68*W68</f>
        <v>4.2175210741817478E-16</v>
      </c>
      <c r="Y68">
        <f t="shared" ref="Y68:Y89" si="42">V68*W68</f>
        <v>4.8091361236490214E-18</v>
      </c>
      <c r="Z68">
        <f t="shared" ref="Z68:Z89" si="43">MAX(0, W68-X68-Y68)</f>
        <v>5.4352368823078346E-17</v>
      </c>
      <c r="AB68">
        <f t="shared" ref="AB68:AB89" si="44">AC67</f>
        <v>-1.3329773662625404</v>
      </c>
      <c r="AC68">
        <f t="shared" ref="AC68:AC89" si="45">S68*Z68</f>
        <v>-1.1901583627345225</v>
      </c>
      <c r="AE68">
        <f t="shared" si="30"/>
        <v>0</v>
      </c>
      <c r="AF68">
        <f t="shared" si="31"/>
        <v>0</v>
      </c>
      <c r="AG68">
        <f t="shared" si="31"/>
        <v>-6.7940461028847935E-16</v>
      </c>
      <c r="AH68">
        <f t="shared" si="32"/>
        <v>-2.1087605370908739E-11</v>
      </c>
      <c r="AI68">
        <f t="shared" si="23"/>
        <v>-2.1088284775519028E-11</v>
      </c>
      <c r="AJ68">
        <f t="shared" si="33"/>
        <v>-0.14281900352801791</v>
      </c>
      <c r="AK68">
        <f t="shared" ref="AK68:AK89" si="46">G68*SUM(AB68:AB68, AE68:AF68)</f>
        <v>-9.3308415638377828E-2</v>
      </c>
      <c r="AL68">
        <f t="shared" si="24"/>
        <v>-0.23612741918748403</v>
      </c>
      <c r="AN68">
        <f t="shared" si="34"/>
        <v>0</v>
      </c>
      <c r="AO68">
        <f t="shared" si="34"/>
        <v>0</v>
      </c>
      <c r="AP68">
        <f t="shared" si="34"/>
        <v>-4.2949391580174301E-19</v>
      </c>
      <c r="AQ68">
        <f t="shared" si="34"/>
        <v>-1.3330787086928663E-14</v>
      </c>
      <c r="AR68">
        <f t="shared" si="34"/>
        <v>-1.3331216580844465E-14</v>
      </c>
      <c r="AS68">
        <f t="shared" si="34"/>
        <v>-9.0284776033689368E-5</v>
      </c>
      <c r="AT68">
        <f t="shared" si="34"/>
        <v>-5.8986053675389736E-5</v>
      </c>
      <c r="AU68">
        <f t="shared" si="25"/>
        <v>-1.4927082972241031E-4</v>
      </c>
      <c r="AW68">
        <v>65</v>
      </c>
      <c r="AX68">
        <f>IF(Z68&gt;0, (R68*SUMPRODUCT(K68:$K$98, X68:$X$98)-K68*$AZ$3)/Z68, 0)</f>
        <v>-2.1897083577140688E+16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50000</v>
      </c>
      <c r="S69">
        <f t="shared" si="29"/>
        <v>-1.8033252686644224E+17</v>
      </c>
      <c r="U69">
        <f t="shared" si="38"/>
        <v>0.88158379899999995</v>
      </c>
      <c r="V69">
        <f t="shared" si="39"/>
        <v>0.01</v>
      </c>
      <c r="W69">
        <f t="shared" si="40"/>
        <v>5.4352368823078346E-17</v>
      </c>
      <c r="X69">
        <f t="shared" si="41"/>
        <v>4.7916167791698561E-17</v>
      </c>
      <c r="Y69">
        <f t="shared" si="42"/>
        <v>5.4352368823078346E-19</v>
      </c>
      <c r="Z69">
        <f t="shared" si="43"/>
        <v>5.8926773431490009E-18</v>
      </c>
      <c r="AB69">
        <f t="shared" si="44"/>
        <v>-1.1901583627345225</v>
      </c>
      <c r="AC69">
        <f t="shared" si="45"/>
        <v>-1.0626413952986926</v>
      </c>
      <c r="AE69">
        <f t="shared" si="30"/>
        <v>0</v>
      </c>
      <c r="AF69">
        <f t="shared" si="31"/>
        <v>0</v>
      </c>
      <c r="AG69">
        <f t="shared" si="31"/>
        <v>-7.3658466789362508E-17</v>
      </c>
      <c r="AH69">
        <f t="shared" si="32"/>
        <v>-2.3958083895849281E-12</v>
      </c>
      <c r="AI69">
        <f t="shared" si="23"/>
        <v>-2.3958820480517175E-12</v>
      </c>
      <c r="AJ69">
        <f t="shared" si="33"/>
        <v>-0.12751696743582985</v>
      </c>
      <c r="AK69">
        <f t="shared" si="46"/>
        <v>-8.3311085391416587E-2</v>
      </c>
      <c r="AL69">
        <f t="shared" si="24"/>
        <v>-0.21082805282964234</v>
      </c>
      <c r="AN69">
        <f t="shared" si="34"/>
        <v>0</v>
      </c>
      <c r="AO69">
        <f t="shared" si="34"/>
        <v>0</v>
      </c>
      <c r="AP69">
        <f t="shared" si="34"/>
        <v>-4.1575088128427579E-20</v>
      </c>
      <c r="AQ69">
        <f t="shared" si="34"/>
        <v>-1.3522674212138811E-15</v>
      </c>
      <c r="AR69">
        <f t="shared" si="34"/>
        <v>-1.3523089963020095E-15</v>
      </c>
      <c r="AS69">
        <f t="shared" si="34"/>
        <v>-7.1974470690178469E-5</v>
      </c>
      <c r="AT69">
        <f t="shared" si="34"/>
        <v>-4.7023320850920973E-5</v>
      </c>
      <c r="AU69">
        <f t="shared" si="25"/>
        <v>-1.1899779154245175E-4</v>
      </c>
      <c r="AW69">
        <v>66</v>
      </c>
      <c r="AX69">
        <f>IF(Z69&gt;0, (R69*SUMPRODUCT(K69:$K$98, X69:$X$98)-K69*$AZ$3)/Z69, 0)</f>
        <v>-1.8033252686644224E+17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50000</v>
      </c>
      <c r="S70">
        <f t="shared" si="29"/>
        <v>-1.551431225988386E+18</v>
      </c>
      <c r="U70">
        <f t="shared" si="38"/>
        <v>0.88621764599999997</v>
      </c>
      <c r="V70">
        <f t="shared" si="39"/>
        <v>0.01</v>
      </c>
      <c r="W70">
        <f t="shared" si="40"/>
        <v>5.8926773431490009E-18</v>
      </c>
      <c r="X70">
        <f t="shared" si="41"/>
        <v>5.2221946436830415E-18</v>
      </c>
      <c r="Y70">
        <f t="shared" si="42"/>
        <v>5.892677343149001E-20</v>
      </c>
      <c r="Z70">
        <f t="shared" si="43"/>
        <v>6.1155592603446942E-19</v>
      </c>
      <c r="AB70">
        <f t="shared" si="44"/>
        <v>-1.0626413952986926</v>
      </c>
      <c r="AC70">
        <f t="shared" si="45"/>
        <v>-0.94878696008811969</v>
      </c>
      <c r="AE70">
        <f t="shared" si="30"/>
        <v>0</v>
      </c>
      <c r="AF70">
        <f t="shared" si="31"/>
        <v>0</v>
      </c>
      <c r="AG70">
        <f t="shared" si="31"/>
        <v>-7.6444490754308673E-18</v>
      </c>
      <c r="AH70">
        <f t="shared" si="32"/>
        <v>-2.6110973218415205E-13</v>
      </c>
      <c r="AI70">
        <f t="shared" si="23"/>
        <v>-2.6111737663322748E-13</v>
      </c>
      <c r="AJ70">
        <f t="shared" si="33"/>
        <v>-0.11385443521057292</v>
      </c>
      <c r="AK70">
        <f t="shared" si="46"/>
        <v>-7.4384897670908487E-2</v>
      </c>
      <c r="AL70">
        <f t="shared" si="24"/>
        <v>-0.18823933288174252</v>
      </c>
      <c r="AN70">
        <f t="shared" si="34"/>
        <v>0</v>
      </c>
      <c r="AO70">
        <f t="shared" si="34"/>
        <v>0</v>
      </c>
      <c r="AP70">
        <f t="shared" si="34"/>
        <v>-3.8524647443979204E-21</v>
      </c>
      <c r="AQ70">
        <f t="shared" si="34"/>
        <v>-1.3158777404792012E-16</v>
      </c>
      <c r="AR70">
        <f t="shared" si="34"/>
        <v>-1.3159162651266451E-16</v>
      </c>
      <c r="AS70">
        <f t="shared" si="34"/>
        <v>-5.7377607374190957E-5</v>
      </c>
      <c r="AT70">
        <f t="shared" si="34"/>
        <v>-3.7486703484471854E-5</v>
      </c>
      <c r="AU70">
        <f t="shared" si="25"/>
        <v>-9.4864310858794399E-5</v>
      </c>
      <c r="AW70">
        <v>67</v>
      </c>
      <c r="AX70">
        <f>IF(Z70&gt;0, (R70*SUMPRODUCT(K70:$K$98, X70:$X$98)-K70*$AZ$3)/Z70, 0)</f>
        <v>-1.551431225988386E+18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50000</v>
      </c>
      <c r="S71">
        <f t="shared" si="29"/>
        <v>-1.3960344720700285E+19</v>
      </c>
      <c r="U71">
        <f t="shared" si="38"/>
        <v>0.89077562700000001</v>
      </c>
      <c r="V71">
        <f t="shared" si="39"/>
        <v>0.01</v>
      </c>
      <c r="W71">
        <f t="shared" si="40"/>
        <v>6.1155592603446942E-19</v>
      </c>
      <c r="X71">
        <f t="shared" si="41"/>
        <v>5.4475911345892018E-19</v>
      </c>
      <c r="Y71">
        <f t="shared" si="42"/>
        <v>6.1155592603446946E-21</v>
      </c>
      <c r="Z71">
        <f t="shared" si="43"/>
        <v>6.0681253315204552E-20</v>
      </c>
      <c r="AB71">
        <f t="shared" si="44"/>
        <v>-0.94878696008811969</v>
      </c>
      <c r="AC71">
        <f t="shared" si="45"/>
        <v>-0.84713121436439254</v>
      </c>
      <c r="AE71">
        <f t="shared" si="30"/>
        <v>0</v>
      </c>
      <c r="AF71">
        <f t="shared" si="31"/>
        <v>0</v>
      </c>
      <c r="AG71">
        <f t="shared" si="31"/>
        <v>-7.5851566644005688E-19</v>
      </c>
      <c r="AH71">
        <f t="shared" si="32"/>
        <v>-2.723795567294601E-14</v>
      </c>
      <c r="AI71">
        <f t="shared" si="23"/>
        <v>-2.7238714188612449E-14</v>
      </c>
      <c r="AJ71">
        <f t="shared" si="33"/>
        <v>-0.10165574572372715</v>
      </c>
      <c r="AK71">
        <f t="shared" si="46"/>
        <v>-6.6415087206168386E-2</v>
      </c>
      <c r="AL71">
        <f t="shared" si="24"/>
        <v>-0.16807083292992278</v>
      </c>
      <c r="AN71">
        <f t="shared" si="34"/>
        <v>0</v>
      </c>
      <c r="AO71">
        <f t="shared" si="34"/>
        <v>0</v>
      </c>
      <c r="AP71">
        <f t="shared" si="34"/>
        <v>-3.413021417566862E-22</v>
      </c>
      <c r="AQ71">
        <f t="shared" si="34"/>
        <v>-1.2256006064951616E-17</v>
      </c>
      <c r="AR71">
        <f t="shared" si="34"/>
        <v>-1.2256347367093372E-17</v>
      </c>
      <c r="AS71">
        <f t="shared" si="34"/>
        <v>-4.5741077307231906E-5</v>
      </c>
      <c r="AT71">
        <f t="shared" si="34"/>
        <v>-2.9884170507391501E-5</v>
      </c>
      <c r="AU71">
        <f t="shared" si="25"/>
        <v>-7.5625247814635669E-5</v>
      </c>
      <c r="AW71">
        <v>68</v>
      </c>
      <c r="AX71">
        <f>IF(Z71&gt;0, (R71*SUMPRODUCT(K71:$K$98, X71:$X$98)-K71*$AZ$3)/Z71, 0)</f>
        <v>-1.3960344720700285E+19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50000</v>
      </c>
      <c r="S72">
        <f t="shared" si="29"/>
        <v>-1.3182040000621481E+20</v>
      </c>
      <c r="U72">
        <f t="shared" si="38"/>
        <v>0.89544260600000003</v>
      </c>
      <c r="V72">
        <f t="shared" si="39"/>
        <v>0.01</v>
      </c>
      <c r="W72">
        <f t="shared" si="40"/>
        <v>6.0681253315204552E-20</v>
      </c>
      <c r="X72">
        <f t="shared" si="41"/>
        <v>5.4336579603912904E-20</v>
      </c>
      <c r="Y72">
        <f t="shared" si="42"/>
        <v>6.0681253315204549E-22</v>
      </c>
      <c r="Z72">
        <f t="shared" si="43"/>
        <v>5.7378611781396018E-21</v>
      </c>
      <c r="AB72">
        <f t="shared" si="44"/>
        <v>-0.84713121436439254</v>
      </c>
      <c r="AC72">
        <f t="shared" si="45"/>
        <v>-0.75636715568249324</v>
      </c>
      <c r="AE72">
        <f t="shared" si="30"/>
        <v>0</v>
      </c>
      <c r="AF72">
        <f t="shared" si="31"/>
        <v>0</v>
      </c>
      <c r="AG72">
        <f t="shared" si="31"/>
        <v>-7.1723264726745024E-20</v>
      </c>
      <c r="AH72">
        <f t="shared" si="32"/>
        <v>-2.7168289801956452E-15</v>
      </c>
      <c r="AI72">
        <f t="shared" si="23"/>
        <v>-2.7169007034603718E-15</v>
      </c>
      <c r="AJ72">
        <f t="shared" si="33"/>
        <v>-9.0764058681899296E-2</v>
      </c>
      <c r="AK72">
        <f t="shared" si="46"/>
        <v>-5.9299185005507481E-2</v>
      </c>
      <c r="AL72">
        <f t="shared" si="24"/>
        <v>-0.1500632436874095</v>
      </c>
      <c r="AN72">
        <f t="shared" si="34"/>
        <v>0</v>
      </c>
      <c r="AO72">
        <f t="shared" si="34"/>
        <v>0</v>
      </c>
      <c r="AP72">
        <f t="shared" si="34"/>
        <v>-2.8814858117081092E-23</v>
      </c>
      <c r="AQ72">
        <f t="shared" si="34"/>
        <v>-1.0914874258856731E-18</v>
      </c>
      <c r="AR72">
        <f t="shared" si="34"/>
        <v>-1.0915162407437901E-18</v>
      </c>
      <c r="AS72">
        <f t="shared" si="34"/>
        <v>-3.6464506781913209E-5</v>
      </c>
      <c r="AT72">
        <f t="shared" si="34"/>
        <v>-2.3823477764183273E-5</v>
      </c>
      <c r="AU72">
        <f t="shared" si="25"/>
        <v>-6.0287984546097576E-5</v>
      </c>
      <c r="AW72">
        <v>69</v>
      </c>
      <c r="AX72">
        <f>IF(Z72&gt;0, (R72*SUMPRODUCT(K72:$K$98, X72:$X$98)-K72*$AZ$3)/Z72, 0)</f>
        <v>-1.3182040000621481E+20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50000</v>
      </c>
      <c r="S73">
        <f t="shared" si="29"/>
        <v>-1.3105274877991201E+21</v>
      </c>
      <c r="U73">
        <f t="shared" si="38"/>
        <v>0.90019128800000003</v>
      </c>
      <c r="V73">
        <f t="shared" si="39"/>
        <v>0.01</v>
      </c>
      <c r="W73">
        <f t="shared" si="40"/>
        <v>5.7378611781396018E-21</v>
      </c>
      <c r="X73">
        <f t="shared" si="41"/>
        <v>5.1651726443146858E-21</v>
      </c>
      <c r="Y73">
        <f t="shared" si="42"/>
        <v>5.7378611781396023E-23</v>
      </c>
      <c r="Z73">
        <f t="shared" si="43"/>
        <v>5.1530992204351994E-22</v>
      </c>
      <c r="AB73">
        <f t="shared" si="44"/>
        <v>-0.75636715568249324</v>
      </c>
      <c r="AC73">
        <f t="shared" si="45"/>
        <v>-0.67532781757365457</v>
      </c>
      <c r="AE73">
        <f t="shared" si="30"/>
        <v>0</v>
      </c>
      <c r="AF73">
        <f t="shared" si="31"/>
        <v>0</v>
      </c>
      <c r="AG73">
        <f t="shared" si="31"/>
        <v>-6.4413740255439995E-21</v>
      </c>
      <c r="AH73">
        <f t="shared" si="32"/>
        <v>-2.582586322157343E-16</v>
      </c>
      <c r="AI73">
        <f t="shared" si="23"/>
        <v>-2.5826507358975982E-16</v>
      </c>
      <c r="AJ73">
        <f t="shared" si="33"/>
        <v>-8.1039338108838677E-2</v>
      </c>
      <c r="AK73">
        <f t="shared" si="46"/>
        <v>-5.2945700897774534E-2</v>
      </c>
      <c r="AL73">
        <f t="shared" si="24"/>
        <v>-0.13398503900661346</v>
      </c>
      <c r="AN73">
        <f t="shared" si="34"/>
        <v>0</v>
      </c>
      <c r="AO73">
        <f t="shared" si="34"/>
        <v>0</v>
      </c>
      <c r="AP73">
        <f t="shared" si="34"/>
        <v>-2.3105582981766038E-24</v>
      </c>
      <c r="AQ73">
        <f t="shared" si="34"/>
        <v>-9.2638872292687425E-20</v>
      </c>
      <c r="AR73">
        <f t="shared" si="34"/>
        <v>-9.2641182850985597E-20</v>
      </c>
      <c r="AS73">
        <f t="shared" si="34"/>
        <v>-2.9069281554458874E-5</v>
      </c>
      <c r="AT73">
        <f t="shared" si="34"/>
        <v>-1.8991930615579774E-5</v>
      </c>
      <c r="AU73">
        <f t="shared" si="25"/>
        <v>-4.806121217003874E-5</v>
      </c>
      <c r="AW73">
        <v>70</v>
      </c>
      <c r="AX73">
        <f>IF(Z73&gt;0, (R73*SUMPRODUCT(K73:$K$98, X73:$X$98)-K73*$AZ$3)/Z73, 0)</f>
        <v>-1.3105274877991201E+21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50000</v>
      </c>
      <c r="S74">
        <f t="shared" si="29"/>
        <v>-1.3764585184195703E+22</v>
      </c>
      <c r="U74">
        <f t="shared" si="38"/>
        <v>0.90499098499999997</v>
      </c>
      <c r="V74">
        <f t="shared" si="39"/>
        <v>0.01</v>
      </c>
      <c r="W74">
        <f t="shared" si="40"/>
        <v>5.1530992204351994E-22</v>
      </c>
      <c r="X74">
        <f t="shared" si="41"/>
        <v>4.6635083393043829E-22</v>
      </c>
      <c r="Y74">
        <f t="shared" si="42"/>
        <v>5.1530992204351995E-24</v>
      </c>
      <c r="Z74">
        <f t="shared" si="43"/>
        <v>4.3805988892646456E-23</v>
      </c>
      <c r="AB74">
        <f t="shared" si="44"/>
        <v>-0.67532781757365457</v>
      </c>
      <c r="AC74">
        <f t="shared" si="45"/>
        <v>-0.60297126569076298</v>
      </c>
      <c r="AE74">
        <f t="shared" si="30"/>
        <v>0</v>
      </c>
      <c r="AF74">
        <f t="shared" si="31"/>
        <v>0</v>
      </c>
      <c r="AG74">
        <f t="shared" si="31"/>
        <v>-5.4757486115808065E-22</v>
      </c>
      <c r="AH74">
        <f t="shared" si="32"/>
        <v>-2.3317541696521913E-17</v>
      </c>
      <c r="AI74">
        <f t="shared" si="23"/>
        <v>-2.3318089271383072E-17</v>
      </c>
      <c r="AJ74">
        <f t="shared" si="33"/>
        <v>-7.2356551882891584E-2</v>
      </c>
      <c r="AK74">
        <f t="shared" si="46"/>
        <v>-4.7272947230155821E-2</v>
      </c>
      <c r="AL74">
        <f t="shared" si="24"/>
        <v>-0.11962949911304743</v>
      </c>
      <c r="AN74">
        <f t="shared" si="34"/>
        <v>0</v>
      </c>
      <c r="AO74">
        <f t="shared" si="34"/>
        <v>0</v>
      </c>
      <c r="AP74">
        <f t="shared" si="34"/>
        <v>-1.7537346877506206E-25</v>
      </c>
      <c r="AQ74">
        <f t="shared" si="34"/>
        <v>-7.467980107738456E-21</v>
      </c>
      <c r="AR74">
        <f t="shared" si="34"/>
        <v>-7.4681554812072313E-21</v>
      </c>
      <c r="AS74">
        <f t="shared" si="34"/>
        <v>-2.3173853280021391E-5</v>
      </c>
      <c r="AT74">
        <f t="shared" si="34"/>
        <v>-1.514025080961397E-5</v>
      </c>
      <c r="AU74">
        <f t="shared" si="25"/>
        <v>-3.8314104089635368E-5</v>
      </c>
      <c r="AW74">
        <v>71</v>
      </c>
      <c r="AX74">
        <f>IF(Z74&gt;0, (R74*SUMPRODUCT(K74:$K$98, X74:$X$98)-K74*$AZ$3)/Z74, 0)</f>
        <v>-1.3764585184195703E+22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50000</v>
      </c>
      <c r="S75">
        <f t="shared" si="29"/>
        <v>-1.5326127181199443E+23</v>
      </c>
      <c r="U75">
        <f t="shared" si="38"/>
        <v>0.90981139099999997</v>
      </c>
      <c r="V75">
        <f t="shared" si="39"/>
        <v>0.01</v>
      </c>
      <c r="W75">
        <f t="shared" si="40"/>
        <v>4.3805988892646456E-23</v>
      </c>
      <c r="X75">
        <f t="shared" si="41"/>
        <v>3.9855187688549223E-23</v>
      </c>
      <c r="Y75">
        <f t="shared" si="42"/>
        <v>4.3805988892646453E-25</v>
      </c>
      <c r="Z75">
        <f t="shared" si="43"/>
        <v>3.5127413151707681E-24</v>
      </c>
      <c r="AB75">
        <f t="shared" si="44"/>
        <v>-0.60297126569076298</v>
      </c>
      <c r="AC75">
        <f t="shared" si="45"/>
        <v>-0.53836720150960982</v>
      </c>
      <c r="AE75">
        <f t="shared" si="30"/>
        <v>0</v>
      </c>
      <c r="AF75">
        <f t="shared" si="31"/>
        <v>0</v>
      </c>
      <c r="AG75">
        <f t="shared" si="31"/>
        <v>-4.3909266439634599E-23</v>
      </c>
      <c r="AH75">
        <f t="shared" si="32"/>
        <v>-1.9927593844274613E-18</v>
      </c>
      <c r="AI75">
        <f t="shared" si="23"/>
        <v>-1.9928032936939011E-18</v>
      </c>
      <c r="AJ75">
        <f t="shared" si="33"/>
        <v>-6.4604064181153165E-2</v>
      </c>
      <c r="AK75">
        <f t="shared" si="46"/>
        <v>-4.220798859835341E-2</v>
      </c>
      <c r="AL75">
        <f t="shared" si="24"/>
        <v>-0.10681205277950657</v>
      </c>
      <c r="AN75">
        <f t="shared" si="34"/>
        <v>0</v>
      </c>
      <c r="AO75">
        <f t="shared" si="34"/>
        <v>0</v>
      </c>
      <c r="AP75">
        <f t="shared" si="34"/>
        <v>-1.2556209389801031E-26</v>
      </c>
      <c r="AQ75">
        <f t="shared" si="34"/>
        <v>-5.6984564132405112E-22</v>
      </c>
      <c r="AR75">
        <f t="shared" si="34"/>
        <v>-5.6985819753344093E-22</v>
      </c>
      <c r="AS75">
        <f t="shared" si="34"/>
        <v>-1.8474053954098675E-5</v>
      </c>
      <c r="AT75">
        <f t="shared" si="34"/>
        <v>-1.2069715250011138E-5</v>
      </c>
      <c r="AU75">
        <f t="shared" si="25"/>
        <v>-3.0543769204109813E-5</v>
      </c>
      <c r="AW75">
        <v>72</v>
      </c>
      <c r="AX75">
        <f>IF(Z75&gt;0, (R75*SUMPRODUCT(K75:$K$98, X75:$X$98)-K75*$AZ$3)/Z75, 0)</f>
        <v>-1.5326127181199443E+23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50000</v>
      </c>
      <c r="S76">
        <f t="shared" si="29"/>
        <v>-1.8162423309584069E+24</v>
      </c>
      <c r="U76">
        <f t="shared" si="38"/>
        <v>0.91465739899999998</v>
      </c>
      <c r="V76">
        <f t="shared" si="39"/>
        <v>0.01</v>
      </c>
      <c r="W76">
        <f t="shared" si="40"/>
        <v>3.5127413151707681E-24</v>
      </c>
      <c r="X76">
        <f t="shared" si="41"/>
        <v>3.2129548346939338E-24</v>
      </c>
      <c r="Y76">
        <f t="shared" si="42"/>
        <v>3.5127413151707682E-26</v>
      </c>
      <c r="Z76">
        <f t="shared" si="43"/>
        <v>2.6465906732512658E-25</v>
      </c>
      <c r="AB76">
        <f t="shared" si="44"/>
        <v>-0.53836720150960982</v>
      </c>
      <c r="AC76">
        <f t="shared" si="45"/>
        <v>-0.48068500134786585</v>
      </c>
      <c r="AE76">
        <f t="shared" si="30"/>
        <v>0</v>
      </c>
      <c r="AF76">
        <f t="shared" si="31"/>
        <v>0</v>
      </c>
      <c r="AG76">
        <f t="shared" si="31"/>
        <v>-3.3082383415640823E-24</v>
      </c>
      <c r="AH76">
        <f t="shared" si="32"/>
        <v>-1.606477417346967E-19</v>
      </c>
      <c r="AI76">
        <f t="shared" si="23"/>
        <v>-1.6065104997303828E-19</v>
      </c>
      <c r="AJ76">
        <f t="shared" si="33"/>
        <v>-5.7682200161743968E-2</v>
      </c>
      <c r="AK76">
        <f t="shared" si="46"/>
        <v>-3.7685704105672693E-2</v>
      </c>
      <c r="AL76">
        <f t="shared" si="24"/>
        <v>-9.5367904267416662E-2</v>
      </c>
      <c r="AN76">
        <f t="shared" si="34"/>
        <v>0</v>
      </c>
      <c r="AO76">
        <f t="shared" si="34"/>
        <v>0</v>
      </c>
      <c r="AP76">
        <f t="shared" si="34"/>
        <v>-8.4465845904306523E-28</v>
      </c>
      <c r="AQ76">
        <f t="shared" si="34"/>
        <v>-4.1016535077767101E-23</v>
      </c>
      <c r="AR76">
        <f t="shared" si="34"/>
        <v>-4.1017379736226147E-23</v>
      </c>
      <c r="AS76">
        <f t="shared" si="34"/>
        <v>-1.47274027057547E-5</v>
      </c>
      <c r="AT76">
        <f t="shared" si="34"/>
        <v>-9.6219031010930638E-6</v>
      </c>
      <c r="AU76">
        <f t="shared" si="25"/>
        <v>-2.4349305806847764E-5</v>
      </c>
      <c r="AW76">
        <v>73</v>
      </c>
      <c r="AX76">
        <f>IF(Z76&gt;0, (R76*SUMPRODUCT(K76:$K$98, X76:$X$98)-K76*$AZ$3)/Z76, 0)</f>
        <v>-1.8162423309584069E+24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50000</v>
      </c>
      <c r="S77">
        <f t="shared" si="29"/>
        <v>-2.30144141139125E+25</v>
      </c>
      <c r="U77">
        <f t="shared" si="38"/>
        <v>0.91953785700000001</v>
      </c>
      <c r="V77">
        <f t="shared" si="39"/>
        <v>0.01</v>
      </c>
      <c r="W77">
        <f t="shared" si="40"/>
        <v>2.6465906732512658E-25</v>
      </c>
      <c r="X77">
        <f t="shared" si="41"/>
        <v>2.4336403160376562E-25</v>
      </c>
      <c r="Y77">
        <f t="shared" si="42"/>
        <v>2.6465906732512658E-27</v>
      </c>
      <c r="Z77">
        <f t="shared" si="43"/>
        <v>1.8648445048109692E-26</v>
      </c>
      <c r="AB77">
        <f t="shared" si="44"/>
        <v>-0.48068500134786585</v>
      </c>
      <c r="AC77">
        <f t="shared" si="45"/>
        <v>-0.42918303691773735</v>
      </c>
      <c r="AE77">
        <f t="shared" si="30"/>
        <v>0</v>
      </c>
      <c r="AF77">
        <f t="shared" si="31"/>
        <v>0</v>
      </c>
      <c r="AG77">
        <f t="shared" si="31"/>
        <v>-2.3310556310137114E-25</v>
      </c>
      <c r="AH77">
        <f t="shared" si="32"/>
        <v>-1.2168201580188282E-20</v>
      </c>
      <c r="AI77">
        <f t="shared" si="23"/>
        <v>-1.2168434685751383E-20</v>
      </c>
      <c r="AJ77">
        <f t="shared" si="33"/>
        <v>-5.15019644301285E-2</v>
      </c>
      <c r="AK77">
        <f t="shared" si="46"/>
        <v>-3.3647950094350614E-2</v>
      </c>
      <c r="AL77">
        <f t="shared" si="24"/>
        <v>-8.514991452447912E-2</v>
      </c>
      <c r="AN77">
        <f t="shared" si="34"/>
        <v>0</v>
      </c>
      <c r="AO77">
        <f t="shared" si="34"/>
        <v>0</v>
      </c>
      <c r="AP77">
        <f t="shared" si="34"/>
        <v>-5.3139683149332224E-29</v>
      </c>
      <c r="AQ77">
        <f t="shared" si="34"/>
        <v>-2.7739122475906517E-24</v>
      </c>
      <c r="AR77">
        <f t="shared" si="34"/>
        <v>-2.7739653872738015E-24</v>
      </c>
      <c r="AS77">
        <f t="shared" si="34"/>
        <v>-1.174059526925597E-5</v>
      </c>
      <c r="AT77">
        <f t="shared" si="34"/>
        <v>-7.6705222425805654E-6</v>
      </c>
      <c r="AU77">
        <f t="shared" si="25"/>
        <v>-1.9411117511836536E-5</v>
      </c>
      <c r="AW77">
        <v>74</v>
      </c>
      <c r="AX77">
        <f>IF(Z77&gt;0, (R77*SUMPRODUCT(K77:$K$98, X77:$X$98)-K77*$AZ$3)/Z77, 0)</f>
        <v>-2.30144141139125E+25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50000</v>
      </c>
      <c r="S78">
        <f t="shared" si="29"/>
        <v>-3.133604705976717E+26</v>
      </c>
      <c r="U78">
        <f t="shared" si="38"/>
        <v>0.924425092</v>
      </c>
      <c r="V78">
        <f t="shared" si="39"/>
        <v>0.01</v>
      </c>
      <c r="W78">
        <f t="shared" si="40"/>
        <v>1.8648445048109692E-26</v>
      </c>
      <c r="X78">
        <f t="shared" si="41"/>
        <v>1.7239090529255747E-26</v>
      </c>
      <c r="Y78">
        <f t="shared" si="42"/>
        <v>1.8648445048109692E-28</v>
      </c>
      <c r="Z78">
        <f t="shared" si="43"/>
        <v>1.2228700683728481E-27</v>
      </c>
      <c r="AB78">
        <f t="shared" si="44"/>
        <v>-0.42918303691773735</v>
      </c>
      <c r="AC78">
        <f t="shared" si="45"/>
        <v>-0.38319914010512268</v>
      </c>
      <c r="AE78">
        <f t="shared" si="30"/>
        <v>0</v>
      </c>
      <c r="AF78">
        <f t="shared" si="31"/>
        <v>0</v>
      </c>
      <c r="AG78">
        <f t="shared" si="31"/>
        <v>-1.5285875854660603E-26</v>
      </c>
      <c r="AH78">
        <f t="shared" si="32"/>
        <v>-8.619545264627873E-22</v>
      </c>
      <c r="AI78">
        <f t="shared" si="23"/>
        <v>-8.6196981233864188E-22</v>
      </c>
      <c r="AJ78">
        <f t="shared" si="33"/>
        <v>-4.5983896812614666E-2</v>
      </c>
      <c r="AK78">
        <f t="shared" si="46"/>
        <v>-3.0042812584241619E-2</v>
      </c>
      <c r="AL78">
        <f t="shared" si="24"/>
        <v>-7.6026709396856282E-2</v>
      </c>
      <c r="AN78">
        <f t="shared" si="34"/>
        <v>0</v>
      </c>
      <c r="AO78">
        <f t="shared" si="34"/>
        <v>0</v>
      </c>
      <c r="AP78">
        <f t="shared" si="34"/>
        <v>-3.1112766372023298E-30</v>
      </c>
      <c r="AQ78">
        <f t="shared" si="34"/>
        <v>-1.754416303006153E-25</v>
      </c>
      <c r="AR78">
        <f t="shared" si="34"/>
        <v>-1.7544474157725249E-25</v>
      </c>
      <c r="AS78">
        <f t="shared" si="34"/>
        <v>-9.3595306674553195E-6</v>
      </c>
      <c r="AT78">
        <f t="shared" si="34"/>
        <v>-6.1148933694041487E-6</v>
      </c>
      <c r="AU78">
        <f t="shared" si="25"/>
        <v>-1.5474424036859467E-5</v>
      </c>
      <c r="AW78">
        <v>75</v>
      </c>
      <c r="AX78">
        <f>IF(Z78&gt;0, (R78*SUMPRODUCT(K78:$K$98, X78:$X$98)-K78*$AZ$3)/Z78, 0)</f>
        <v>-3.133604705976717E+26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50000</v>
      </c>
      <c r="S79">
        <f t="shared" si="29"/>
        <v>-4.6086190695858141E+27</v>
      </c>
      <c r="U79">
        <f t="shared" si="38"/>
        <v>0.92929067899999995</v>
      </c>
      <c r="V79">
        <f t="shared" si="39"/>
        <v>0.01</v>
      </c>
      <c r="W79">
        <f t="shared" si="40"/>
        <v>1.2228700683728481E-27</v>
      </c>
      <c r="X79">
        <f t="shared" si="41"/>
        <v>1.1364017561669804E-27</v>
      </c>
      <c r="Y79">
        <f t="shared" si="42"/>
        <v>1.2228700683728482E-29</v>
      </c>
      <c r="Z79">
        <f t="shared" si="43"/>
        <v>7.4239611522139268E-29</v>
      </c>
      <c r="AB79">
        <f t="shared" si="44"/>
        <v>-0.38319914010512268</v>
      </c>
      <c r="AC79">
        <f t="shared" si="45"/>
        <v>-0.34214208937957374</v>
      </c>
      <c r="AE79">
        <f t="shared" si="30"/>
        <v>0</v>
      </c>
      <c r="AF79">
        <f t="shared" si="31"/>
        <v>0</v>
      </c>
      <c r="AG79">
        <f t="shared" si="31"/>
        <v>-9.2799514402674089E-28</v>
      </c>
      <c r="AH79">
        <f t="shared" si="32"/>
        <v>-5.6820087808349022E-23</v>
      </c>
      <c r="AI79">
        <f t="shared" si="23"/>
        <v>-5.6821015803493047E-23</v>
      </c>
      <c r="AJ79">
        <f t="shared" si="33"/>
        <v>-4.1057050725548938E-2</v>
      </c>
      <c r="AK79">
        <f t="shared" si="46"/>
        <v>-2.6823939807358591E-2</v>
      </c>
      <c r="AL79">
        <f t="shared" si="24"/>
        <v>-6.7880990532907526E-2</v>
      </c>
      <c r="AN79">
        <f t="shared" si="34"/>
        <v>0</v>
      </c>
      <c r="AO79">
        <f t="shared" si="34"/>
        <v>0</v>
      </c>
      <c r="AP79">
        <f t="shared" si="34"/>
        <v>-1.6864597507831873E-31</v>
      </c>
      <c r="AQ79">
        <f t="shared" si="34"/>
        <v>-1.0326001352652105E-26</v>
      </c>
      <c r="AR79">
        <f t="shared" si="34"/>
        <v>-1.0326169998627183E-26</v>
      </c>
      <c r="AS79">
        <f t="shared" si="34"/>
        <v>-7.4613605448464191E-6</v>
      </c>
      <c r="AT79">
        <f t="shared" si="34"/>
        <v>-4.8747555559663182E-6</v>
      </c>
      <c r="AU79">
        <f t="shared" si="25"/>
        <v>-1.2336116100812737E-5</v>
      </c>
      <c r="AW79">
        <v>76</v>
      </c>
      <c r="AX79">
        <f>IF(Z79&gt;0, (R79*SUMPRODUCT(K79:$K$98, X79:$X$98)-K79*$AZ$3)/Z79, 0)</f>
        <v>-4.6086190695858141E+27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50000</v>
      </c>
      <c r="S80">
        <f t="shared" si="29"/>
        <v>-7.4733153663795197E+28</v>
      </c>
      <c r="U80">
        <f t="shared" si="38"/>
        <v>0.93493958499999996</v>
      </c>
      <c r="V80">
        <f t="shared" si="39"/>
        <v>0.01</v>
      </c>
      <c r="W80">
        <f t="shared" si="40"/>
        <v>7.4239611522139268E-29</v>
      </c>
      <c r="X80">
        <f t="shared" si="41"/>
        <v>6.9409551587070106E-29</v>
      </c>
      <c r="Y80">
        <f t="shared" si="42"/>
        <v>7.4239611522139267E-31</v>
      </c>
      <c r="Z80">
        <f t="shared" si="43"/>
        <v>4.0876638198477692E-30</v>
      </c>
      <c r="AB80">
        <f t="shared" si="44"/>
        <v>-0.34214208937957374</v>
      </c>
      <c r="AC80">
        <f t="shared" si="45"/>
        <v>-0.30548400837461936</v>
      </c>
      <c r="AE80">
        <f t="shared" si="30"/>
        <v>0</v>
      </c>
      <c r="AF80">
        <f t="shared" si="31"/>
        <v>0</v>
      </c>
      <c r="AG80">
        <f t="shared" si="31"/>
        <v>-5.1095797748097112E-29</v>
      </c>
      <c r="AH80">
        <f t="shared" si="32"/>
        <v>-3.4704775793535051E-24</v>
      </c>
      <c r="AI80">
        <f t="shared" si="23"/>
        <v>-3.4705286751512534E-24</v>
      </c>
      <c r="AJ80">
        <f t="shared" si="33"/>
        <v>-3.6658081004954379E-2</v>
      </c>
      <c r="AK80">
        <f t="shared" si="46"/>
        <v>-2.3949946256570164E-2</v>
      </c>
      <c r="AL80">
        <f t="shared" si="24"/>
        <v>-6.0608027261524547E-2</v>
      </c>
      <c r="AN80">
        <f t="shared" si="34"/>
        <v>0</v>
      </c>
      <c r="AO80">
        <f t="shared" si="34"/>
        <v>0</v>
      </c>
      <c r="AP80">
        <f t="shared" si="34"/>
        <v>-8.2908190856177534E-33</v>
      </c>
      <c r="AQ80">
        <f t="shared" si="34"/>
        <v>-5.631207069701558E-28</v>
      </c>
      <c r="AR80">
        <f t="shared" si="34"/>
        <v>-5.6312899778924144E-28</v>
      </c>
      <c r="AS80">
        <f t="shared" si="34"/>
        <v>-5.9481509445523053E-6</v>
      </c>
      <c r="AT80">
        <f t="shared" si="34"/>
        <v>-3.8861252837741681E-6</v>
      </c>
      <c r="AU80">
        <f t="shared" si="25"/>
        <v>-9.8342762283264751E-6</v>
      </c>
      <c r="AW80">
        <v>77</v>
      </c>
      <c r="AX80">
        <f>IF(Z80&gt;0, (R80*SUMPRODUCT(K80:$K$98, X80:$X$98)-K80*$AZ$3)/Z80, 0)</f>
        <v>-7.4733153663795197E+28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50000</v>
      </c>
      <c r="S81">
        <f t="shared" si="29"/>
        <v>-1.3495766673812405E+30</v>
      </c>
      <c r="U81">
        <f t="shared" si="38"/>
        <v>0.94055780700000002</v>
      </c>
      <c r="V81">
        <f t="shared" si="39"/>
        <v>0.01</v>
      </c>
      <c r="W81">
        <f t="shared" si="40"/>
        <v>4.0876638198477692E-30</v>
      </c>
      <c r="X81">
        <f t="shared" si="41"/>
        <v>3.8446841181492611E-30</v>
      </c>
      <c r="Y81">
        <f t="shared" si="42"/>
        <v>4.0876638198477694E-32</v>
      </c>
      <c r="Z81">
        <f t="shared" si="43"/>
        <v>2.0210306350003032E-31</v>
      </c>
      <c r="AB81">
        <f t="shared" si="44"/>
        <v>-0.30548400837461936</v>
      </c>
      <c r="AC81">
        <f t="shared" si="45"/>
        <v>-0.27275357890591018</v>
      </c>
      <c r="AE81">
        <f t="shared" si="30"/>
        <v>0</v>
      </c>
      <c r="AF81">
        <f t="shared" si="31"/>
        <v>0</v>
      </c>
      <c r="AG81">
        <f t="shared" si="31"/>
        <v>-2.5262882937503789E-30</v>
      </c>
      <c r="AH81">
        <f t="shared" si="32"/>
        <v>-1.9223420590746305E-25</v>
      </c>
      <c r="AI81">
        <f t="shared" si="23"/>
        <v>-1.9223673219575681E-25</v>
      </c>
      <c r="AJ81">
        <f t="shared" si="33"/>
        <v>-3.2730429468709188E-2</v>
      </c>
      <c r="AK81">
        <f t="shared" si="46"/>
        <v>-2.1383880586223359E-2</v>
      </c>
      <c r="AL81">
        <f t="shared" si="24"/>
        <v>-5.4114310054932543E-2</v>
      </c>
      <c r="AN81">
        <f t="shared" si="34"/>
        <v>0</v>
      </c>
      <c r="AO81">
        <f t="shared" si="34"/>
        <v>0</v>
      </c>
      <c r="AP81">
        <f t="shared" si="34"/>
        <v>-3.6599667621356773E-34</v>
      </c>
      <c r="AQ81">
        <f t="shared" si="34"/>
        <v>-2.7849980776437069E-29</v>
      </c>
      <c r="AR81">
        <f t="shared" si="34"/>
        <v>-2.7850346773113288E-29</v>
      </c>
      <c r="AS81">
        <f t="shared" si="34"/>
        <v>-4.7418295157464051E-6</v>
      </c>
      <c r="AT81">
        <f t="shared" si="34"/>
        <v>-3.097995283620988E-6</v>
      </c>
      <c r="AU81">
        <f t="shared" si="25"/>
        <v>-7.8398247993673927E-6</v>
      </c>
      <c r="AW81">
        <v>78</v>
      </c>
      <c r="AX81">
        <f>IF(Z81&gt;0, (R81*SUMPRODUCT(K81:$K$98, X81:$X$98)-K81*$AZ$3)/Z81, 0)</f>
        <v>-1.3495766673812405E+30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50000</v>
      </c>
      <c r="S82">
        <f t="shared" si="29"/>
        <v>-2.7472289267019758E+31</v>
      </c>
      <c r="U82">
        <f t="shared" si="38"/>
        <v>0.946138378</v>
      </c>
      <c r="V82">
        <f t="shared" si="39"/>
        <v>0.01</v>
      </c>
      <c r="W82">
        <f t="shared" si="40"/>
        <v>2.0210306350003032E-31</v>
      </c>
      <c r="X82">
        <f t="shared" si="41"/>
        <v>1.9121746468874968E-31</v>
      </c>
      <c r="Y82">
        <f t="shared" si="42"/>
        <v>2.0210306350003032E-33</v>
      </c>
      <c r="Z82">
        <f t="shared" si="43"/>
        <v>8.8645681762803352E-33</v>
      </c>
      <c r="AB82">
        <f t="shared" si="44"/>
        <v>-0.27275357890591018</v>
      </c>
      <c r="AC82">
        <f t="shared" si="45"/>
        <v>-0.24352998116599117</v>
      </c>
      <c r="AE82">
        <f t="shared" si="30"/>
        <v>0</v>
      </c>
      <c r="AF82">
        <f t="shared" si="31"/>
        <v>0</v>
      </c>
      <c r="AG82">
        <f t="shared" si="31"/>
        <v>-1.1080710220350419E-31</v>
      </c>
      <c r="AH82">
        <f t="shared" si="32"/>
        <v>-9.5608732344374837E-27</v>
      </c>
      <c r="AI82">
        <f t="shared" si="23"/>
        <v>-9.5609840415396867E-27</v>
      </c>
      <c r="AJ82">
        <f t="shared" si="33"/>
        <v>-2.9223597739919005E-2</v>
      </c>
      <c r="AK82">
        <f t="shared" si="46"/>
        <v>-1.9092750523413714E-2</v>
      </c>
      <c r="AL82">
        <f t="shared" si="24"/>
        <v>-4.8316348263332719E-2</v>
      </c>
      <c r="AN82">
        <f t="shared" si="34"/>
        <v>0</v>
      </c>
      <c r="AO82">
        <f t="shared" si="34"/>
        <v>0</v>
      </c>
      <c r="AP82">
        <f t="shared" si="34"/>
        <v>-1.4333221308335636E-35</v>
      </c>
      <c r="AQ82">
        <f t="shared" si="34"/>
        <v>-1.2367267913789145E-30</v>
      </c>
      <c r="AR82">
        <f t="shared" si="34"/>
        <v>-1.2367411246002228E-30</v>
      </c>
      <c r="AS82">
        <f t="shared" si="34"/>
        <v>-3.7801574583437648E-6</v>
      </c>
      <c r="AT82">
        <f t="shared" si="34"/>
        <v>-2.4697028727845885E-6</v>
      </c>
      <c r="AU82">
        <f t="shared" si="25"/>
        <v>-6.2498603311283529E-6</v>
      </c>
      <c r="AW82">
        <v>79</v>
      </c>
      <c r="AX82">
        <f>IF(Z82&gt;0, (R82*SUMPRODUCT(K82:$K$98, X82:$X$98)-K82*$AZ$3)/Z82, 0)</f>
        <v>-2.7472289267019758E+31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50000</v>
      </c>
      <c r="S83">
        <f t="shared" si="29"/>
        <v>-6.4001051052017596E+32</v>
      </c>
      <c r="U83">
        <f t="shared" si="38"/>
        <v>0.95167433300000004</v>
      </c>
      <c r="V83">
        <f t="shared" si="39"/>
        <v>0.01</v>
      </c>
      <c r="W83">
        <f t="shared" si="40"/>
        <v>8.8645681762803352E-33</v>
      </c>
      <c r="X83">
        <f t="shared" si="41"/>
        <v>8.4361820064946152E-33</v>
      </c>
      <c r="Y83">
        <f t="shared" si="42"/>
        <v>8.8645681762803356E-35</v>
      </c>
      <c r="Z83">
        <f t="shared" si="43"/>
        <v>3.3974048802291669E-34</v>
      </c>
      <c r="AB83">
        <f t="shared" si="44"/>
        <v>-0.24352998116599117</v>
      </c>
      <c r="AC83">
        <f t="shared" si="45"/>
        <v>-0.21743748318392064</v>
      </c>
      <c r="AE83">
        <f t="shared" si="30"/>
        <v>0</v>
      </c>
      <c r="AF83">
        <f t="shared" si="31"/>
        <v>0</v>
      </c>
      <c r="AG83">
        <f t="shared" si="31"/>
        <v>-4.2467561002864583E-33</v>
      </c>
      <c r="AH83">
        <f t="shared" si="32"/>
        <v>-4.2180910032473079E-28</v>
      </c>
      <c r="AI83">
        <f t="shared" si="23"/>
        <v>-4.2181334708083104E-28</v>
      </c>
      <c r="AJ83">
        <f t="shared" si="33"/>
        <v>-2.6092497982070528E-2</v>
      </c>
      <c r="AK83">
        <f t="shared" si="46"/>
        <v>-1.7047098681619383E-2</v>
      </c>
      <c r="AL83">
        <f t="shared" si="24"/>
        <v>-4.3139596663689911E-2</v>
      </c>
      <c r="AN83">
        <f t="shared" si="34"/>
        <v>0</v>
      </c>
      <c r="AO83">
        <f t="shared" si="34"/>
        <v>0</v>
      </c>
      <c r="AP83">
        <f t="shared" si="34"/>
        <v>-4.904734525897987E-37</v>
      </c>
      <c r="AQ83">
        <f t="shared" si="34"/>
        <v>-4.8716281529827514E-32</v>
      </c>
      <c r="AR83">
        <f t="shared" si="34"/>
        <v>-4.8716772003280096E-32</v>
      </c>
      <c r="AS83">
        <f t="shared" si="34"/>
        <v>-3.0135183819704741E-6</v>
      </c>
      <c r="AT83">
        <f t="shared" si="34"/>
        <v>-1.9688320095540397E-6</v>
      </c>
      <c r="AU83">
        <f t="shared" si="25"/>
        <v>-4.9823503915245142E-6</v>
      </c>
      <c r="AW83">
        <v>80</v>
      </c>
      <c r="AX83">
        <f>IF(Z83&gt;0, (R83*SUMPRODUCT(K83:$K$98, X83:$X$98)-K83*$AZ$3)/Z83, 0)</f>
        <v>-6.4001051052017596E+32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50000</v>
      </c>
      <c r="S84">
        <f t="shared" si="29"/>
        <v>-1.7400083091649502E+34</v>
      </c>
      <c r="U84">
        <f t="shared" si="38"/>
        <v>0.95715889499999995</v>
      </c>
      <c r="V84">
        <f t="shared" si="39"/>
        <v>0.01</v>
      </c>
      <c r="W84">
        <f t="shared" si="40"/>
        <v>3.3974048802291669E-34</v>
      </c>
      <c r="X84">
        <f t="shared" si="41"/>
        <v>3.2518563010277567E-34</v>
      </c>
      <c r="Y84">
        <f t="shared" si="42"/>
        <v>3.397404880229167E-36</v>
      </c>
      <c r="Z84">
        <f t="shared" si="43"/>
        <v>1.1157453039911845E-35</v>
      </c>
      <c r="AB84">
        <f t="shared" si="44"/>
        <v>-0.21743748318392064</v>
      </c>
      <c r="AC84">
        <f t="shared" si="45"/>
        <v>-0.19414060998564345</v>
      </c>
      <c r="AE84">
        <f t="shared" si="30"/>
        <v>0</v>
      </c>
      <c r="AF84">
        <f t="shared" si="31"/>
        <v>0</v>
      </c>
      <c r="AG84">
        <f t="shared" si="31"/>
        <v>-1.3946816299889807E-34</v>
      </c>
      <c r="AH84">
        <f t="shared" si="32"/>
        <v>-1.6259281505138784E-29</v>
      </c>
      <c r="AI84">
        <f t="shared" si="23"/>
        <v>-1.6259420973301784E-29</v>
      </c>
      <c r="AJ84">
        <f t="shared" si="33"/>
        <v>-2.3296873198277196E-2</v>
      </c>
      <c r="AK84">
        <f t="shared" si="46"/>
        <v>-1.5220623822874446E-2</v>
      </c>
      <c r="AL84">
        <f t="shared" si="24"/>
        <v>-3.8517497021151641E-2</v>
      </c>
      <c r="AN84">
        <f t="shared" si="34"/>
        <v>0</v>
      </c>
      <c r="AO84">
        <f t="shared" si="34"/>
        <v>0</v>
      </c>
      <c r="AP84">
        <f t="shared" si="34"/>
        <v>-1.4381866210905445E-38</v>
      </c>
      <c r="AQ84">
        <f t="shared" si="34"/>
        <v>-1.676646528241738E-33</v>
      </c>
      <c r="AR84">
        <f t="shared" si="34"/>
        <v>-1.6766609101079491E-33</v>
      </c>
      <c r="AS84">
        <f t="shared" si="34"/>
        <v>-2.402358403994313E-6</v>
      </c>
      <c r="AT84">
        <f t="shared" si="34"/>
        <v>-1.5695408239429524E-6</v>
      </c>
      <c r="AU84">
        <f t="shared" si="25"/>
        <v>-3.9718992279372647E-6</v>
      </c>
      <c r="AW84">
        <v>81</v>
      </c>
      <c r="AX84">
        <f>IF(Z84&gt;0, (R84*SUMPRODUCT(K84:$K$98, X84:$X$98)-K84*$AZ$3)/Z84, 0)</f>
        <v>-1.7400083091649502E+34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50000</v>
      </c>
      <c r="S85">
        <f t="shared" si="29"/>
        <v>-5.6732249767740411E+35</v>
      </c>
      <c r="U85">
        <f t="shared" si="38"/>
        <v>0.96261559600000002</v>
      </c>
      <c r="V85">
        <f t="shared" si="39"/>
        <v>0.01</v>
      </c>
      <c r="W85">
        <f t="shared" si="40"/>
        <v>1.1157453039911845E-35</v>
      </c>
      <c r="X85">
        <f t="shared" si="41"/>
        <v>1.0740338307856754E-35</v>
      </c>
      <c r="Y85">
        <f t="shared" si="42"/>
        <v>1.1157453039911845E-37</v>
      </c>
      <c r="Z85">
        <f t="shared" si="43"/>
        <v>3.0554020165597328E-37</v>
      </c>
      <c r="AB85">
        <f t="shared" si="44"/>
        <v>-0.19414060998564345</v>
      </c>
      <c r="AC85">
        <f t="shared" si="45"/>
        <v>-0.17333983034432449</v>
      </c>
      <c r="AE85">
        <f t="shared" si="30"/>
        <v>0</v>
      </c>
      <c r="AF85">
        <f t="shared" si="31"/>
        <v>0</v>
      </c>
      <c r="AG85">
        <f t="shared" si="31"/>
        <v>-3.8192525206996661E-36</v>
      </c>
      <c r="AH85">
        <f t="shared" si="32"/>
        <v>-5.3701691539283768E-31</v>
      </c>
      <c r="AI85">
        <f t="shared" si="23"/>
        <v>-5.3702073464535836E-31</v>
      </c>
      <c r="AJ85">
        <f t="shared" si="33"/>
        <v>-2.0800779641318962E-2</v>
      </c>
      <c r="AK85">
        <f t="shared" si="46"/>
        <v>-1.3589842698995042E-2</v>
      </c>
      <c r="AL85">
        <f t="shared" si="24"/>
        <v>-3.4390622340314002E-2</v>
      </c>
      <c r="AN85">
        <f t="shared" si="34"/>
        <v>0</v>
      </c>
      <c r="AO85">
        <f t="shared" si="34"/>
        <v>0</v>
      </c>
      <c r="AP85">
        <f t="shared" si="34"/>
        <v>-3.5164181660123466E-40</v>
      </c>
      <c r="AQ85">
        <f t="shared" si="34"/>
        <v>-4.9443602550725025E-35</v>
      </c>
      <c r="AR85">
        <f t="shared" si="34"/>
        <v>-4.9443954192541627E-35</v>
      </c>
      <c r="AS85">
        <f t="shared" si="34"/>
        <v>-1.9151454113475103E-6</v>
      </c>
      <c r="AT85">
        <f t="shared" si="34"/>
        <v>-1.2512283354137057E-6</v>
      </c>
      <c r="AU85">
        <f t="shared" si="25"/>
        <v>-3.1663737467612159E-6</v>
      </c>
      <c r="AW85">
        <v>82</v>
      </c>
      <c r="AX85">
        <f>IF(Z85&gt;0, (R85*SUMPRODUCT(K85:$K$98, X85:$X$98)-K85*$AZ$3)/Z85, 0)</f>
        <v>-5.6732249767740411E+35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50000</v>
      </c>
      <c r="S86">
        <f t="shared" si="29"/>
        <v>-2.3100165960085201E+37</v>
      </c>
      <c r="U86">
        <f t="shared" si="38"/>
        <v>0.96807210799999999</v>
      </c>
      <c r="V86">
        <f t="shared" si="39"/>
        <v>0.01</v>
      </c>
      <c r="W86">
        <f t="shared" si="40"/>
        <v>3.0554020165597328E-37</v>
      </c>
      <c r="X86">
        <f t="shared" si="41"/>
        <v>2.9578494709584314E-37</v>
      </c>
      <c r="Y86">
        <f t="shared" si="42"/>
        <v>3.0554020165597327E-39</v>
      </c>
      <c r="Z86">
        <f t="shared" si="43"/>
        <v>6.6998525435704096E-39</v>
      </c>
      <c r="AB86">
        <f t="shared" si="44"/>
        <v>-0.17333983034432449</v>
      </c>
      <c r="AC86">
        <f t="shared" si="45"/>
        <v>-0.15476770566457543</v>
      </c>
      <c r="AE86">
        <f t="shared" si="30"/>
        <v>0</v>
      </c>
      <c r="AF86">
        <f t="shared" si="31"/>
        <v>0</v>
      </c>
      <c r="AG86">
        <f t="shared" si="31"/>
        <v>-8.3748156794630121E-38</v>
      </c>
      <c r="AH86">
        <f t="shared" si="32"/>
        <v>-1.4789247354792158E-32</v>
      </c>
      <c r="AI86">
        <f t="shared" si="23"/>
        <v>-1.4789331102948954E-32</v>
      </c>
      <c r="AJ86">
        <f t="shared" si="33"/>
        <v>-1.8572124679749058E-2</v>
      </c>
      <c r="AK86">
        <f t="shared" si="46"/>
        <v>-1.2133788124102715E-2</v>
      </c>
      <c r="AL86">
        <f t="shared" si="24"/>
        <v>-3.0705912803851772E-2</v>
      </c>
      <c r="AN86">
        <f t="shared" si="34"/>
        <v>0</v>
      </c>
      <c r="AO86">
        <f t="shared" si="34"/>
        <v>0</v>
      </c>
      <c r="AP86">
        <f t="shared" si="34"/>
        <v>-6.8846105152818635E-42</v>
      </c>
      <c r="AQ86">
        <f t="shared" si="34"/>
        <v>-1.2157665523503809E-36</v>
      </c>
      <c r="AR86">
        <f t="shared" si="34"/>
        <v>-1.2157734369608962E-36</v>
      </c>
      <c r="AS86">
        <f t="shared" si="34"/>
        <v>-1.5267421965461644E-6</v>
      </c>
      <c r="AT86">
        <f t="shared" si="34"/>
        <v>-9.9747156841016064E-7</v>
      </c>
      <c r="AU86">
        <f t="shared" si="25"/>
        <v>-2.524213764956325E-6</v>
      </c>
      <c r="AW86">
        <v>83</v>
      </c>
      <c r="AX86">
        <f>IF(Z86&gt;0, (R86*SUMPRODUCT(K86:$K$98, X86:$X$98)-K86*$AZ$3)/Z86, 0)</f>
        <v>-2.3100165960085201E+37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50000</v>
      </c>
      <c r="S87">
        <f t="shared" si="29"/>
        <v>-1.2521953135415353E+39</v>
      </c>
      <c r="U87">
        <f t="shared" si="38"/>
        <v>0.97352880900000005</v>
      </c>
      <c r="V87">
        <f t="shared" si="39"/>
        <v>0.01</v>
      </c>
      <c r="W87">
        <f t="shared" si="40"/>
        <v>6.6998525435704096E-39</v>
      </c>
      <c r="X87">
        <f t="shared" si="41"/>
        <v>6.5224994672177215E-39</v>
      </c>
      <c r="Y87">
        <f t="shared" si="42"/>
        <v>6.6998525435704095E-41</v>
      </c>
      <c r="Z87">
        <f t="shared" si="43"/>
        <v>1.1035455091698397E-40</v>
      </c>
      <c r="AB87">
        <f t="shared" si="44"/>
        <v>-0.15476770566457543</v>
      </c>
      <c r="AC87">
        <f t="shared" si="45"/>
        <v>-0.13818545148622807</v>
      </c>
      <c r="AE87">
        <f t="shared" si="30"/>
        <v>0</v>
      </c>
      <c r="AF87">
        <f t="shared" si="31"/>
        <v>0</v>
      </c>
      <c r="AG87">
        <f t="shared" si="31"/>
        <v>-1.3794318864622996E-39</v>
      </c>
      <c r="AH87">
        <f t="shared" si="32"/>
        <v>-3.261249733608861E-34</v>
      </c>
      <c r="AI87">
        <f t="shared" si="23"/>
        <v>-3.2612635279277254E-34</v>
      </c>
      <c r="AJ87">
        <f t="shared" si="33"/>
        <v>-1.6582254178347355E-2</v>
      </c>
      <c r="AK87">
        <f t="shared" si="46"/>
        <v>-1.083373939652028E-2</v>
      </c>
      <c r="AL87">
        <f t="shared" si="24"/>
        <v>-2.7415993574867636E-2</v>
      </c>
      <c r="AN87">
        <f t="shared" si="34"/>
        <v>0</v>
      </c>
      <c r="AO87">
        <f t="shared" si="34"/>
        <v>0</v>
      </c>
      <c r="AP87">
        <f t="shared" si="34"/>
        <v>-1.0124797746233565E-43</v>
      </c>
      <c r="AQ87">
        <f t="shared" si="34"/>
        <v>-2.3937023840611533E-38</v>
      </c>
      <c r="AR87">
        <f t="shared" si="34"/>
        <v>-2.3937125088588997E-38</v>
      </c>
      <c r="AS87">
        <f t="shared" si="34"/>
        <v>-1.2171095316853976E-6</v>
      </c>
      <c r="AT87">
        <f t="shared" si="34"/>
        <v>-7.951782273677937E-7</v>
      </c>
      <c r="AU87">
        <f t="shared" si="25"/>
        <v>-2.0122877590531915E-6</v>
      </c>
      <c r="AW87">
        <v>84</v>
      </c>
      <c r="AX87">
        <f>IF(Z87&gt;0, (R87*SUMPRODUCT(K87:$K$98, X87:$X$98)-K87*$AZ$3)/Z87, 0)</f>
        <v>-1.2521953135415353E+39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50000</v>
      </c>
      <c r="S88">
        <f t="shared" si="29"/>
        <v>-1.0150551032705963E+41</v>
      </c>
      <c r="U88">
        <f t="shared" si="38"/>
        <v>0.97898550900000003</v>
      </c>
      <c r="V88">
        <f t="shared" si="39"/>
        <v>0.01</v>
      </c>
      <c r="W88">
        <f t="shared" si="40"/>
        <v>1.1035455091698397E-40</v>
      </c>
      <c r="X88">
        <f t="shared" si="41"/>
        <v>1.0803550619992998E-40</v>
      </c>
      <c r="Y88">
        <f t="shared" si="42"/>
        <v>1.1035455091698397E-42</v>
      </c>
      <c r="Z88">
        <f t="shared" si="43"/>
        <v>1.215499207884155E-42</v>
      </c>
      <c r="AB88">
        <f t="shared" si="44"/>
        <v>-0.13818545148622807</v>
      </c>
      <c r="AC88">
        <f t="shared" si="45"/>
        <v>-0.1233798673984179</v>
      </c>
      <c r="AE88">
        <f t="shared" si="30"/>
        <v>0</v>
      </c>
      <c r="AF88">
        <f t="shared" si="31"/>
        <v>0</v>
      </c>
      <c r="AG88">
        <f t="shared" si="31"/>
        <v>-1.5193740098551937E-41</v>
      </c>
      <c r="AH88">
        <f t="shared" si="32"/>
        <v>-5.4017753099964992E-36</v>
      </c>
      <c r="AI88">
        <f t="shared" ref="AI88:AI89" si="49">SUM(AE88:AH88)</f>
        <v>-5.4017905037365978E-36</v>
      </c>
      <c r="AJ88">
        <f t="shared" si="33"/>
        <v>-1.4805584087810172E-2</v>
      </c>
      <c r="AK88">
        <f t="shared" si="46"/>
        <v>-9.672981604035966E-3</v>
      </c>
      <c r="AL88">
        <f t="shared" ref="AL88:AL89" si="50">SUM(AI88:AK88)</f>
        <v>-2.4478565691846137E-2</v>
      </c>
      <c r="AN88">
        <f t="shared" si="34"/>
        <v>0</v>
      </c>
      <c r="AO88">
        <f t="shared" si="34"/>
        <v>0</v>
      </c>
      <c r="AP88">
        <f t="shared" si="34"/>
        <v>-9.9570976475633267E-46</v>
      </c>
      <c r="AQ88">
        <f t="shared" si="34"/>
        <v>-3.5400108125423282E-40</v>
      </c>
      <c r="AR88">
        <f t="shared" si="34"/>
        <v>-3.5400207696399759E-40</v>
      </c>
      <c r="AS88">
        <f t="shared" si="34"/>
        <v>-9.7027226696859089E-7</v>
      </c>
      <c r="AT88">
        <f t="shared" si="34"/>
        <v>-6.3391121441947846E-7</v>
      </c>
      <c r="AU88">
        <f t="shared" si="25"/>
        <v>-1.6041834813880691E-6</v>
      </c>
      <c r="AW88">
        <v>85</v>
      </c>
      <c r="AX88">
        <f>IF(Z88&gt;0, (R88*SUMPRODUCT(K88:$K$98, X88:$X$98)-K88*$AZ$3)/Z88, 0)</f>
        <v>-1.0150551032705963E+41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1.215499207884155E-42</v>
      </c>
      <c r="X89">
        <f t="shared" si="41"/>
        <v>1.215499207884155E-42</v>
      </c>
      <c r="Y89">
        <f t="shared" si="42"/>
        <v>1.2154992078841551E-44</v>
      </c>
      <c r="Z89">
        <f t="shared" si="43"/>
        <v>0</v>
      </c>
      <c r="AB89">
        <f t="shared" si="44"/>
        <v>-0.1233798673984179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-6.0774960394207753E-38</v>
      </c>
      <c r="AI89">
        <f t="shared" si="49"/>
        <v>-6.0774960394207753E-38</v>
      </c>
      <c r="AJ89">
        <f t="shared" si="33"/>
        <v>-0.1233798673984179</v>
      </c>
      <c r="AK89">
        <f t="shared" si="46"/>
        <v>-8.6365907178892545E-3</v>
      </c>
      <c r="AL89">
        <f t="shared" si="50"/>
        <v>-0.13201645811630716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-3.556106302701188E-42</v>
      </c>
      <c r="AR89">
        <f t="shared" si="34"/>
        <v>-3.556106302701188E-42</v>
      </c>
      <c r="AS89">
        <f t="shared" si="34"/>
        <v>-7.2192877006591461E-6</v>
      </c>
      <c r="AT89">
        <f t="shared" si="34"/>
        <v>-5.0535013904614025E-7</v>
      </c>
      <c r="AU89">
        <f t="shared" si="25"/>
        <v>-7.7246378397052856E-6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3555.0727785193139</v>
      </c>
      <c r="AO91" s="8">
        <f t="shared" ref="AO91:AU91" si="51">SUM(AO3:AO89)</f>
        <v>-355.50727785193141</v>
      </c>
      <c r="AP91" s="8">
        <f t="shared" si="51"/>
        <v>-180.10405908749468</v>
      </c>
      <c r="AQ91" s="8">
        <f t="shared" si="51"/>
        <v>-1882.6787734718166</v>
      </c>
      <c r="AR91" s="8">
        <f t="shared" si="51"/>
        <v>1136.7826681080705</v>
      </c>
      <c r="AS91" s="8">
        <f t="shared" si="51"/>
        <v>-534.29063157316921</v>
      </c>
      <c r="AT91" s="8">
        <f t="shared" si="51"/>
        <v>311.66953508434875</v>
      </c>
      <c r="AU91" s="8">
        <f t="shared" si="51"/>
        <v>914.16157161925139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8768.0730454315853</v>
      </c>
      <c r="K3">
        <v>1</v>
      </c>
      <c r="L3" s="2">
        <v>0</v>
      </c>
      <c r="O3">
        <f>$C$3</f>
        <v>8768.0730454315853</v>
      </c>
      <c r="P3">
        <f>O3*C5</f>
        <v>876.80730454315858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8768.0730454315853</v>
      </c>
      <c r="AF3">
        <f t="shared" ref="AF3:AG34" si="3">-$Z3*P3</f>
        <v>-876.80730454315858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7791.265740888427</v>
      </c>
      <c r="AJ3">
        <f t="shared" ref="AJ3:AJ66" si="6">AB3-AC3</f>
        <v>0</v>
      </c>
      <c r="AL3">
        <f t="shared" ref="AL3:AL23" si="7">SUM(AI3:AK3)</f>
        <v>7791.265740888427</v>
      </c>
      <c r="AN3">
        <f t="shared" ref="AN3:AU34" si="8">AE3*$K3</f>
        <v>8768.0730454315853</v>
      </c>
      <c r="AO3">
        <f t="shared" si="8"/>
        <v>-876.80730454315858</v>
      </c>
      <c r="AP3">
        <f t="shared" si="8"/>
        <v>-100</v>
      </c>
      <c r="AQ3">
        <f t="shared" si="8"/>
        <v>0</v>
      </c>
      <c r="AR3">
        <f t="shared" si="8"/>
        <v>7791.265740888427</v>
      </c>
      <c r="AS3">
        <f t="shared" si="8"/>
        <v>0</v>
      </c>
      <c r="AT3">
        <f t="shared" si="8"/>
        <v>0</v>
      </c>
      <c r="AU3">
        <f t="shared" si="8"/>
        <v>7791.265740888427</v>
      </c>
      <c r="AW3">
        <v>0</v>
      </c>
      <c r="AX3">
        <f>IF(Z3&gt;0, (R3*SUMPRODUCT(K3:$K$98, X3:$X$98)-K3*$AZ$3)/Z3, 0)</f>
        <v>0</v>
      </c>
      <c r="AZ3">
        <f>C6*ABS(SUMPRODUCT(X4:X79, K4:K79))/1</f>
        <v>4958.5768114273606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</v>
      </c>
      <c r="S4">
        <f t="shared" si="1"/>
        <v>537.9794916274534</v>
      </c>
      <c r="U4">
        <f t="shared" ref="U4:U67" si="12">M4</f>
        <v>2.4603350000000001E-3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2.4603350000000001E-3</v>
      </c>
      <c r="Y4">
        <f t="shared" ref="Y4:Y67" si="16">V4*W4</f>
        <v>0.01</v>
      </c>
      <c r="Z4">
        <f t="shared" ref="Z4:Z67" si="17">MAX(0, W4-X4-Y4)</f>
        <v>0.98753966500000001</v>
      </c>
      <c r="AB4">
        <f t="shared" ref="AB4:AB67" si="18">AC3</f>
        <v>0</v>
      </c>
      <c r="AC4">
        <f t="shared" ref="AC4:AC67" si="19">S4*Z4</f>
        <v>531.27608693864568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-123.01675</v>
      </c>
      <c r="AI4">
        <f t="shared" si="5"/>
        <v>-123.01675</v>
      </c>
      <c r="AJ4">
        <f t="shared" si="6"/>
        <v>-531.27608693864568</v>
      </c>
      <c r="AK4">
        <f t="shared" ref="AK4:AK67" si="20">G4*SUM(AB4:AB4, AE4:AF4)</f>
        <v>0</v>
      </c>
      <c r="AL4">
        <f t="shared" si="7"/>
        <v>-654.29283693864568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-109.83638392857142</v>
      </c>
      <c r="AR4">
        <f t="shared" si="8"/>
        <v>-109.83638392857142</v>
      </c>
      <c r="AS4">
        <f t="shared" si="8"/>
        <v>-474.35364905236219</v>
      </c>
      <c r="AT4">
        <f t="shared" si="8"/>
        <v>0</v>
      </c>
      <c r="AU4">
        <f t="shared" si="8"/>
        <v>-584.19003298093355</v>
      </c>
      <c r="AW4">
        <v>1</v>
      </c>
      <c r="AX4">
        <f>IF(Z4&gt;0, (R4*SUMPRODUCT(K4:$K$98, X4:$X$98)-K4*$AZ$3)/Z4, 0)</f>
        <v>537.9794916274534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2.6172399999999998E-3</v>
      </c>
      <c r="Q5" s="4">
        <f t="shared" ref="Q5:Q68" si="22">$C$8</f>
        <v>12.5</v>
      </c>
      <c r="R5">
        <f t="shared" si="0"/>
        <v>50000</v>
      </c>
      <c r="S5">
        <f t="shared" si="1"/>
        <v>918.68737206766593</v>
      </c>
      <c r="U5">
        <f t="shared" si="12"/>
        <v>2.6172399999999998E-3</v>
      </c>
      <c r="V5">
        <f t="shared" si="13"/>
        <v>0.01</v>
      </c>
      <c r="W5">
        <f t="shared" si="14"/>
        <v>0.98753966500000001</v>
      </c>
      <c r="X5">
        <f t="shared" si="15"/>
        <v>2.5846283128245998E-3</v>
      </c>
      <c r="Y5">
        <f t="shared" si="16"/>
        <v>9.8753966499999998E-3</v>
      </c>
      <c r="Z5">
        <f t="shared" si="17"/>
        <v>0.9750796400371754</v>
      </c>
      <c r="AB5">
        <f t="shared" si="18"/>
        <v>531.27608693864568</v>
      </c>
      <c r="AC5">
        <f t="shared" si="19"/>
        <v>895.79335206243832</v>
      </c>
      <c r="AE5">
        <f t="shared" si="2"/>
        <v>0</v>
      </c>
      <c r="AF5">
        <f t="shared" si="3"/>
        <v>0</v>
      </c>
      <c r="AG5">
        <f t="shared" si="3"/>
        <v>-12.188495500464693</v>
      </c>
      <c r="AH5">
        <f t="shared" si="4"/>
        <v>-129.23141564123</v>
      </c>
      <c r="AI5">
        <f t="shared" si="5"/>
        <v>-141.41991114169468</v>
      </c>
      <c r="AJ5">
        <f t="shared" si="6"/>
        <v>-364.51726512379264</v>
      </c>
      <c r="AK5">
        <f t="shared" si="20"/>
        <v>37.189326085705204</v>
      </c>
      <c r="AL5">
        <f t="shared" si="7"/>
        <v>-468.74785017978212</v>
      </c>
      <c r="AN5">
        <f t="shared" si="8"/>
        <v>0</v>
      </c>
      <c r="AO5">
        <f t="shared" si="8"/>
        <v>0</v>
      </c>
      <c r="AP5">
        <f t="shared" si="8"/>
        <v>-9.7165939895286133</v>
      </c>
      <c r="AQ5">
        <f t="shared" si="8"/>
        <v>-103.02249333643972</v>
      </c>
      <c r="AR5">
        <f t="shared" si="8"/>
        <v>-112.73908732596833</v>
      </c>
      <c r="AS5">
        <f t="shared" si="8"/>
        <v>-290.59093201832957</v>
      </c>
      <c r="AT5">
        <f t="shared" si="8"/>
        <v>29.64710306577264</v>
      </c>
      <c r="AU5">
        <f t="shared" si="8"/>
        <v>-373.68291627852523</v>
      </c>
      <c r="AW5">
        <v>2</v>
      </c>
      <c r="AX5">
        <f>IF(Z5&gt;0, (R5*SUMPRODUCT(K5:$K$98, X5:$X$98)-K5*$AZ$3)/Z5, 0)</f>
        <v>918.68737206766593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2.8021280000000001E-3</v>
      </c>
      <c r="Q6" s="4">
        <f t="shared" si="22"/>
        <v>12.5</v>
      </c>
      <c r="R6">
        <f t="shared" si="0"/>
        <v>50000</v>
      </c>
      <c r="S6">
        <f t="shared" si="1"/>
        <v>1263.5625049636546</v>
      </c>
      <c r="U6">
        <f t="shared" si="12"/>
        <v>2.8021280000000001E-3</v>
      </c>
      <c r="V6">
        <f t="shared" si="13"/>
        <v>0.01</v>
      </c>
      <c r="W6">
        <f t="shared" si="14"/>
        <v>0.9750796400371754</v>
      </c>
      <c r="X6">
        <f t="shared" si="15"/>
        <v>2.7322979615780904E-3</v>
      </c>
      <c r="Y6">
        <f t="shared" si="16"/>
        <v>9.7507964003717539E-3</v>
      </c>
      <c r="Z6">
        <f t="shared" si="17"/>
        <v>0.96259654567522546</v>
      </c>
      <c r="AB6">
        <f t="shared" si="18"/>
        <v>895.79335206243832</v>
      </c>
      <c r="AC6">
        <f t="shared" si="19"/>
        <v>1216.3009025227489</v>
      </c>
      <c r="AE6">
        <f t="shared" si="2"/>
        <v>0</v>
      </c>
      <c r="AF6">
        <f t="shared" si="3"/>
        <v>0</v>
      </c>
      <c r="AG6">
        <f t="shared" si="3"/>
        <v>-12.032456820940318</v>
      </c>
      <c r="AH6">
        <f t="shared" si="4"/>
        <v>-136.61489807890453</v>
      </c>
      <c r="AI6">
        <f t="shared" si="5"/>
        <v>-148.64735489984486</v>
      </c>
      <c r="AJ6">
        <f t="shared" si="6"/>
        <v>-320.50755046031054</v>
      </c>
      <c r="AK6">
        <f t="shared" si="20"/>
        <v>62.705534644370687</v>
      </c>
      <c r="AL6">
        <f t="shared" si="7"/>
        <v>-406.44937071578471</v>
      </c>
      <c r="AN6">
        <f t="shared" si="8"/>
        <v>0</v>
      </c>
      <c r="AO6">
        <f t="shared" si="8"/>
        <v>0</v>
      </c>
      <c r="AP6">
        <f t="shared" si="8"/>
        <v>-8.5644650978130663</v>
      </c>
      <c r="AQ6">
        <f t="shared" si="8"/>
        <v>-97.239786009606547</v>
      </c>
      <c r="AR6">
        <f t="shared" si="8"/>
        <v>-105.80425110741962</v>
      </c>
      <c r="AS6">
        <f t="shared" si="8"/>
        <v>-228.13094369270917</v>
      </c>
      <c r="AT6">
        <f t="shared" si="8"/>
        <v>44.632560988442592</v>
      </c>
      <c r="AU6">
        <f t="shared" si="8"/>
        <v>-289.30263381168618</v>
      </c>
      <c r="AW6">
        <v>3</v>
      </c>
      <c r="AX6">
        <f>IF(Z6&gt;0, (R6*SUMPRODUCT(K6:$K$98, X6:$X$98)-K6*$AZ$3)/Z6, 0)</f>
        <v>1263.5625049636546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3.0140000000000002E-3</v>
      </c>
      <c r="Q7" s="4">
        <f t="shared" si="22"/>
        <v>12.5</v>
      </c>
      <c r="R7">
        <f t="shared" si="0"/>
        <v>50000</v>
      </c>
      <c r="S7">
        <f t="shared" si="1"/>
        <v>1575.898641190634</v>
      </c>
      <c r="U7">
        <f t="shared" si="12"/>
        <v>3.0140000000000002E-3</v>
      </c>
      <c r="V7">
        <f t="shared" si="13"/>
        <v>0.01</v>
      </c>
      <c r="W7">
        <f t="shared" si="14"/>
        <v>0.96259654567522546</v>
      </c>
      <c r="X7">
        <f t="shared" si="15"/>
        <v>2.9012659886651299E-3</v>
      </c>
      <c r="Y7">
        <f t="shared" si="16"/>
        <v>9.6259654567522543E-3</v>
      </c>
      <c r="Z7">
        <f t="shared" si="17"/>
        <v>0.95006931422980812</v>
      </c>
      <c r="AB7">
        <f t="shared" si="18"/>
        <v>1216.3009025227489</v>
      </c>
      <c r="AC7">
        <f t="shared" si="19"/>
        <v>1497.212941331672</v>
      </c>
      <c r="AE7">
        <f t="shared" si="2"/>
        <v>0</v>
      </c>
      <c r="AF7">
        <f t="shared" si="3"/>
        <v>0</v>
      </c>
      <c r="AG7">
        <f t="shared" si="3"/>
        <v>-11.875866427872602</v>
      </c>
      <c r="AH7">
        <f t="shared" si="4"/>
        <v>-145.0632994332565</v>
      </c>
      <c r="AI7">
        <f t="shared" si="5"/>
        <v>-156.93916586112911</v>
      </c>
      <c r="AJ7">
        <f t="shared" si="6"/>
        <v>-280.91203880892317</v>
      </c>
      <c r="AK7">
        <f t="shared" si="20"/>
        <v>85.141063176592425</v>
      </c>
      <c r="AL7">
        <f t="shared" si="7"/>
        <v>-352.7101414934599</v>
      </c>
      <c r="AN7">
        <f t="shared" si="8"/>
        <v>0</v>
      </c>
      <c r="AO7">
        <f t="shared" si="8"/>
        <v>0</v>
      </c>
      <c r="AP7">
        <f t="shared" si="8"/>
        <v>-7.5473278116340428</v>
      </c>
      <c r="AQ7">
        <f t="shared" si="8"/>
        <v>-92.19034930288781</v>
      </c>
      <c r="AR7">
        <f t="shared" si="8"/>
        <v>-99.737677114521858</v>
      </c>
      <c r="AS7">
        <f t="shared" si="8"/>
        <v>-178.52467910463022</v>
      </c>
      <c r="AT7">
        <f t="shared" si="8"/>
        <v>54.10868486333235</v>
      </c>
      <c r="AU7">
        <f t="shared" si="8"/>
        <v>-224.15367135581977</v>
      </c>
      <c r="AW7">
        <v>4</v>
      </c>
      <c r="AX7">
        <f>IF(Z7&gt;0, (R7*SUMPRODUCT(K7:$K$98, X7:$X$98)-K7*$AZ$3)/Z7, 0)</f>
        <v>1575.898641190634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4.6990000000000001E-3</v>
      </c>
      <c r="Q8" s="4">
        <f t="shared" si="22"/>
        <v>12.5</v>
      </c>
      <c r="R8">
        <f t="shared" si="0"/>
        <v>50000</v>
      </c>
      <c r="S8">
        <f t="shared" si="1"/>
        <v>1861.6069294666684</v>
      </c>
      <c r="U8">
        <f t="shared" si="12"/>
        <v>4.6990000000000001E-3</v>
      </c>
      <c r="V8">
        <f t="shared" si="13"/>
        <v>0.01</v>
      </c>
      <c r="W8">
        <f t="shared" si="14"/>
        <v>0.95006931422980812</v>
      </c>
      <c r="X8">
        <f t="shared" si="15"/>
        <v>4.4643757075658683E-3</v>
      </c>
      <c r="Y8">
        <f t="shared" si="16"/>
        <v>9.5006931422980806E-3</v>
      </c>
      <c r="Z8">
        <f t="shared" si="17"/>
        <v>0.93610424537994419</v>
      </c>
      <c r="AB8">
        <f t="shared" si="18"/>
        <v>1497.212941331672</v>
      </c>
      <c r="AC8">
        <f t="shared" si="19"/>
        <v>1742.6581499024705</v>
      </c>
      <c r="AE8">
        <f t="shared" si="2"/>
        <v>0</v>
      </c>
      <c r="AF8">
        <f t="shared" si="3"/>
        <v>0</v>
      </c>
      <c r="AG8">
        <f t="shared" si="3"/>
        <v>-11.701303067249302</v>
      </c>
      <c r="AH8">
        <f t="shared" si="4"/>
        <v>-223.2187853782934</v>
      </c>
      <c r="AI8">
        <f t="shared" si="5"/>
        <v>-234.92008844554272</v>
      </c>
      <c r="AJ8">
        <f t="shared" si="6"/>
        <v>-245.44520857079851</v>
      </c>
      <c r="AK8">
        <f t="shared" si="20"/>
        <v>104.80490589321705</v>
      </c>
      <c r="AL8">
        <f t="shared" si="7"/>
        <v>-375.56039112312419</v>
      </c>
      <c r="AN8">
        <f t="shared" si="8"/>
        <v>0</v>
      </c>
      <c r="AO8">
        <f t="shared" si="8"/>
        <v>0</v>
      </c>
      <c r="AP8">
        <f t="shared" si="8"/>
        <v>-6.6396336072596736</v>
      </c>
      <c r="AQ8">
        <f t="shared" si="8"/>
        <v>-126.66033352452988</v>
      </c>
      <c r="AR8">
        <f t="shared" si="8"/>
        <v>-133.29996713178954</v>
      </c>
      <c r="AS8">
        <f t="shared" si="8"/>
        <v>-139.27220295052399</v>
      </c>
      <c r="AT8">
        <f t="shared" si="8"/>
        <v>59.469118214871848</v>
      </c>
      <c r="AU8">
        <f t="shared" si="8"/>
        <v>-213.10305186744171</v>
      </c>
      <c r="AW8">
        <v>5</v>
      </c>
      <c r="AX8">
        <f>IF(Z8&gt;0, (R8*SUMPRODUCT(K8:$K$98, X8:$X$98)-K8*$AZ$3)/Z8, 0)</f>
        <v>1861.6069294666684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6.5490000000000001E-3</v>
      </c>
      <c r="Q9" s="4">
        <f t="shared" si="22"/>
        <v>12.5</v>
      </c>
      <c r="R9">
        <f t="shared" si="0"/>
        <v>50000</v>
      </c>
      <c r="S9">
        <f t="shared" si="1"/>
        <v>2082.8066211629789</v>
      </c>
      <c r="U9">
        <f t="shared" si="12"/>
        <v>6.5490000000000001E-3</v>
      </c>
      <c r="V9">
        <f t="shared" si="13"/>
        <v>0.01</v>
      </c>
      <c r="W9">
        <f t="shared" si="14"/>
        <v>0.93610424537994419</v>
      </c>
      <c r="X9">
        <f t="shared" si="15"/>
        <v>6.1305467029932545E-3</v>
      </c>
      <c r="Y9">
        <f t="shared" si="16"/>
        <v>9.3610424537994424E-3</v>
      </c>
      <c r="Z9">
        <f t="shared" si="17"/>
        <v>0.92061265622315147</v>
      </c>
      <c r="AB9">
        <f t="shared" si="18"/>
        <v>1742.6581499024705</v>
      </c>
      <c r="AC9">
        <f t="shared" si="19"/>
        <v>1917.4581359080171</v>
      </c>
      <c r="AE9">
        <f t="shared" si="2"/>
        <v>0</v>
      </c>
      <c r="AF9">
        <f t="shared" si="3"/>
        <v>0</v>
      </c>
      <c r="AG9">
        <f t="shared" si="3"/>
        <v>-11.507658202789393</v>
      </c>
      <c r="AH9">
        <f t="shared" si="4"/>
        <v>-306.52733514966275</v>
      </c>
      <c r="AI9">
        <f t="shared" si="5"/>
        <v>-318.03499335245215</v>
      </c>
      <c r="AJ9">
        <f t="shared" si="6"/>
        <v>-174.79998600554654</v>
      </c>
      <c r="AK9">
        <f t="shared" si="20"/>
        <v>121.98607049317295</v>
      </c>
      <c r="AL9">
        <f t="shared" si="7"/>
        <v>-370.84890886482572</v>
      </c>
      <c r="AN9">
        <f t="shared" si="8"/>
        <v>0</v>
      </c>
      <c r="AO9">
        <f t="shared" si="8"/>
        <v>0</v>
      </c>
      <c r="AP9">
        <f t="shared" si="8"/>
        <v>-5.8301377774045831</v>
      </c>
      <c r="AQ9">
        <f t="shared" si="8"/>
        <v>-155.29628747837</v>
      </c>
      <c r="AR9">
        <f t="shared" si="8"/>
        <v>-161.12642525577459</v>
      </c>
      <c r="AS9">
        <f t="shared" si="8"/>
        <v>-88.559112891770027</v>
      </c>
      <c r="AT9">
        <f t="shared" si="8"/>
        <v>61.8019396619719</v>
      </c>
      <c r="AU9">
        <f t="shared" si="8"/>
        <v>-187.88359848557272</v>
      </c>
      <c r="AW9">
        <v>6</v>
      </c>
      <c r="AX9">
        <f>IF(Z9&gt;0, (R9*SUMPRODUCT(K9:$K$98, X9:$X$98)-K9*$AZ$3)/Z9, 0)</f>
        <v>2082.8066211629789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8.5349999999999992E-3</v>
      </c>
      <c r="Q10" s="4">
        <f t="shared" si="22"/>
        <v>12.5</v>
      </c>
      <c r="R10">
        <f t="shared" si="0"/>
        <v>50000</v>
      </c>
      <c r="S10">
        <f t="shared" si="1"/>
        <v>2248.1598914448891</v>
      </c>
      <c r="U10">
        <f t="shared" si="12"/>
        <v>8.5349999999999992E-3</v>
      </c>
      <c r="V10">
        <f t="shared" si="13"/>
        <v>0.01</v>
      </c>
      <c r="W10">
        <f t="shared" si="14"/>
        <v>0.92061265622315147</v>
      </c>
      <c r="X10">
        <f t="shared" si="15"/>
        <v>7.8574290208645974E-3</v>
      </c>
      <c r="Y10">
        <f t="shared" si="16"/>
        <v>9.2061265622315151E-3</v>
      </c>
      <c r="Z10">
        <f t="shared" si="17"/>
        <v>0.90354910064005534</v>
      </c>
      <c r="AB10">
        <f t="shared" si="18"/>
        <v>1917.4581359080171</v>
      </c>
      <c r="AC10">
        <f t="shared" si="19"/>
        <v>2031.322848010074</v>
      </c>
      <c r="AE10">
        <f t="shared" si="2"/>
        <v>0</v>
      </c>
      <c r="AF10">
        <f t="shared" si="3"/>
        <v>0</v>
      </c>
      <c r="AG10">
        <f t="shared" si="3"/>
        <v>-11.294363758000692</v>
      </c>
      <c r="AH10">
        <f t="shared" si="4"/>
        <v>-392.87145104322985</v>
      </c>
      <c r="AI10">
        <f t="shared" si="5"/>
        <v>-404.16581480123057</v>
      </c>
      <c r="AJ10">
        <f t="shared" si="6"/>
        <v>-113.86471210205696</v>
      </c>
      <c r="AK10">
        <f t="shared" si="20"/>
        <v>134.22206951356119</v>
      </c>
      <c r="AL10">
        <f t="shared" si="7"/>
        <v>-383.8084573897263</v>
      </c>
      <c r="AN10">
        <f t="shared" si="8"/>
        <v>0</v>
      </c>
      <c r="AO10">
        <f t="shared" si="8"/>
        <v>0</v>
      </c>
      <c r="AP10">
        <f t="shared" si="8"/>
        <v>-5.1089965836610611</v>
      </c>
      <c r="AQ10">
        <f t="shared" si="8"/>
        <v>-177.71509260767181</v>
      </c>
      <c r="AR10">
        <f t="shared" si="8"/>
        <v>-182.82408919133289</v>
      </c>
      <c r="AS10">
        <f t="shared" si="8"/>
        <v>-51.506613173926752</v>
      </c>
      <c r="AT10">
        <f t="shared" si="8"/>
        <v>60.715247825353387</v>
      </c>
      <c r="AU10">
        <f t="shared" si="8"/>
        <v>-173.61545453990624</v>
      </c>
      <c r="AW10">
        <v>7</v>
      </c>
      <c r="AX10">
        <f>IF(Z10&gt;0, (R10*SUMPRODUCT(K10:$K$98, X10:$X$98)-K10*$AZ$3)/Z10, 0)</f>
        <v>2248.1598914448891</v>
      </c>
    </row>
    <row r="11" spans="1:52" x14ac:dyDescent="0.25">
      <c r="A11" t="s">
        <v>33</v>
      </c>
      <c r="C11" s="12">
        <f>AU81</f>
        <v>2254.6473545395511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1.0821000000000001E-2</v>
      </c>
      <c r="Q11" s="4">
        <f t="shared" si="22"/>
        <v>12.5</v>
      </c>
      <c r="R11">
        <f t="shared" si="0"/>
        <v>50000</v>
      </c>
      <c r="S11">
        <f t="shared" si="1"/>
        <v>2366.7278770624325</v>
      </c>
      <c r="U11">
        <f t="shared" si="12"/>
        <v>1.0821000000000001E-2</v>
      </c>
      <c r="V11">
        <f t="shared" si="13"/>
        <v>0.01</v>
      </c>
      <c r="W11">
        <f t="shared" si="14"/>
        <v>0.90354910064005534</v>
      </c>
      <c r="X11">
        <f t="shared" si="15"/>
        <v>9.7773048180260398E-3</v>
      </c>
      <c r="Y11">
        <f t="shared" si="16"/>
        <v>9.0354910064005534E-3</v>
      </c>
      <c r="Z11">
        <f t="shared" si="17"/>
        <v>0.8847363048156287</v>
      </c>
      <c r="AB11">
        <f t="shared" si="18"/>
        <v>2031.322848010074</v>
      </c>
      <c r="AC11">
        <f t="shared" si="19"/>
        <v>2093.9300764563541</v>
      </c>
      <c r="AE11">
        <f t="shared" si="2"/>
        <v>0</v>
      </c>
      <c r="AF11">
        <f t="shared" si="3"/>
        <v>0</v>
      </c>
      <c r="AG11">
        <f t="shared" si="3"/>
        <v>-11.059203810195358</v>
      </c>
      <c r="AH11">
        <f t="shared" si="4"/>
        <v>-488.865240901302</v>
      </c>
      <c r="AI11">
        <f t="shared" si="5"/>
        <v>-499.92444471149736</v>
      </c>
      <c r="AJ11">
        <f t="shared" si="6"/>
        <v>-62.607228446280033</v>
      </c>
      <c r="AK11">
        <f t="shared" si="20"/>
        <v>142.1925993607052</v>
      </c>
      <c r="AL11">
        <f t="shared" si="7"/>
        <v>-420.33907379707216</v>
      </c>
      <c r="AN11">
        <f t="shared" si="8"/>
        <v>0</v>
      </c>
      <c r="AO11">
        <f t="shared" si="8"/>
        <v>0</v>
      </c>
      <c r="AP11">
        <f t="shared" si="8"/>
        <v>-4.4666269337434406</v>
      </c>
      <c r="AQ11">
        <f t="shared" si="8"/>
        <v>-197.4444715421298</v>
      </c>
      <c r="AR11">
        <f t="shared" si="8"/>
        <v>-201.91109847587325</v>
      </c>
      <c r="AS11">
        <f t="shared" si="8"/>
        <v>-25.286009519725368</v>
      </c>
      <c r="AT11">
        <f t="shared" si="8"/>
        <v>57.429206024578811</v>
      </c>
      <c r="AU11">
        <f t="shared" si="8"/>
        <v>-169.7679019710198</v>
      </c>
      <c r="AW11">
        <v>8</v>
      </c>
      <c r="AX11">
        <f>IF(Z11&gt;0, (R11*SUMPRODUCT(K11:$K$98, X11:$X$98)-K11*$AZ$3)/Z11, 0)</f>
        <v>2366.7278770624325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1.3422999999999999E-2</v>
      </c>
      <c r="Q12" s="4">
        <f t="shared" si="22"/>
        <v>12.5</v>
      </c>
      <c r="R12">
        <f t="shared" si="0"/>
        <v>50000</v>
      </c>
      <c r="S12">
        <f t="shared" si="1"/>
        <v>2443.3183263990627</v>
      </c>
      <c r="U12">
        <f t="shared" si="12"/>
        <v>1.3422999999999999E-2</v>
      </c>
      <c r="V12">
        <f t="shared" si="13"/>
        <v>0.01</v>
      </c>
      <c r="W12">
        <f t="shared" si="14"/>
        <v>0.8847363048156287</v>
      </c>
      <c r="X12">
        <f t="shared" si="15"/>
        <v>1.1875815419540183E-2</v>
      </c>
      <c r="Y12">
        <f t="shared" si="16"/>
        <v>8.8473630481562867E-3</v>
      </c>
      <c r="Z12">
        <f t="shared" si="17"/>
        <v>0.86401312634793226</v>
      </c>
      <c r="AB12">
        <f t="shared" si="18"/>
        <v>2093.9300764563541</v>
      </c>
      <c r="AC12">
        <f t="shared" si="19"/>
        <v>2111.0591058552518</v>
      </c>
      <c r="AE12">
        <f t="shared" si="2"/>
        <v>0</v>
      </c>
      <c r="AF12">
        <f t="shared" si="3"/>
        <v>0</v>
      </c>
      <c r="AG12">
        <f t="shared" si="3"/>
        <v>-10.800164079349154</v>
      </c>
      <c r="AH12">
        <f t="shared" si="4"/>
        <v>-593.79077097700917</v>
      </c>
      <c r="AI12">
        <f t="shared" si="5"/>
        <v>-604.59093505635838</v>
      </c>
      <c r="AJ12">
        <f t="shared" si="6"/>
        <v>-17.129029398897728</v>
      </c>
      <c r="AK12">
        <f t="shared" si="20"/>
        <v>146.57510535194479</v>
      </c>
      <c r="AL12">
        <f t="shared" si="7"/>
        <v>-475.14485910331132</v>
      </c>
      <c r="AN12">
        <f t="shared" si="8"/>
        <v>0</v>
      </c>
      <c r="AO12">
        <f t="shared" si="8"/>
        <v>0</v>
      </c>
      <c r="AP12">
        <f t="shared" si="8"/>
        <v>-3.8946474384592573</v>
      </c>
      <c r="AQ12">
        <f t="shared" si="8"/>
        <v>-214.12690475585072</v>
      </c>
      <c r="AR12">
        <f t="shared" si="8"/>
        <v>-218.02155219430998</v>
      </c>
      <c r="AS12">
        <f t="shared" si="8"/>
        <v>-6.1768997194467214</v>
      </c>
      <c r="AT12">
        <f t="shared" si="8"/>
        <v>52.856452402642475</v>
      </c>
      <c r="AU12">
        <f t="shared" si="8"/>
        <v>-171.34199951111424</v>
      </c>
      <c r="AW12">
        <v>9</v>
      </c>
      <c r="AX12">
        <f>IF(Z12&gt;0, (R12*SUMPRODUCT(K12:$K$98, X12:$X$98)-K12*$AZ$3)/Z12, 0)</f>
        <v>2443.3183263990627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1.6303999999999999E-2</v>
      </c>
      <c r="Q13" s="4">
        <f t="shared" si="22"/>
        <v>12.5</v>
      </c>
      <c r="R13">
        <f t="shared" si="0"/>
        <v>50000</v>
      </c>
      <c r="S13">
        <f t="shared" si="1"/>
        <v>2482.5271947787542</v>
      </c>
      <c r="U13">
        <f t="shared" si="12"/>
        <v>1.6303999999999999E-2</v>
      </c>
      <c r="V13">
        <f t="shared" si="13"/>
        <v>0.01</v>
      </c>
      <c r="W13">
        <f t="shared" si="14"/>
        <v>0.86401312634793226</v>
      </c>
      <c r="X13">
        <f t="shared" si="15"/>
        <v>1.4086870011976687E-2</v>
      </c>
      <c r="Y13">
        <f t="shared" si="16"/>
        <v>8.6401312634793222E-3</v>
      </c>
      <c r="Z13">
        <f t="shared" si="17"/>
        <v>0.84128612507247624</v>
      </c>
      <c r="AB13">
        <f t="shared" si="18"/>
        <v>2111.0591058552518</v>
      </c>
      <c r="AC13">
        <f t="shared" si="19"/>
        <v>2088.5156840824625</v>
      </c>
      <c r="AE13">
        <f t="shared" si="2"/>
        <v>0</v>
      </c>
      <c r="AF13">
        <f t="shared" si="3"/>
        <v>0</v>
      </c>
      <c r="AG13">
        <f t="shared" si="3"/>
        <v>-10.516076563405953</v>
      </c>
      <c r="AH13">
        <f t="shared" si="4"/>
        <v>-704.34350059883434</v>
      </c>
      <c r="AI13">
        <f t="shared" si="5"/>
        <v>-714.85957716224027</v>
      </c>
      <c r="AJ13">
        <f t="shared" si="6"/>
        <v>22.543421772789316</v>
      </c>
      <c r="AK13">
        <f t="shared" si="20"/>
        <v>147.77413740986765</v>
      </c>
      <c r="AL13">
        <f t="shared" si="7"/>
        <v>-544.54201797958331</v>
      </c>
      <c r="AN13">
        <f t="shared" si="8"/>
        <v>0</v>
      </c>
      <c r="AO13">
        <f t="shared" si="8"/>
        <v>0</v>
      </c>
      <c r="AP13">
        <f t="shared" si="8"/>
        <v>-3.3858952073553787</v>
      </c>
      <c r="AQ13">
        <f t="shared" si="8"/>
        <v>-226.77975655942754</v>
      </c>
      <c r="AR13">
        <f t="shared" si="8"/>
        <v>-230.16565176678293</v>
      </c>
      <c r="AS13">
        <f t="shared" si="8"/>
        <v>7.2583784720141429</v>
      </c>
      <c r="AT13">
        <f t="shared" si="8"/>
        <v>47.579317306253344</v>
      </c>
      <c r="AU13">
        <f t="shared" si="8"/>
        <v>-175.32795598851544</v>
      </c>
      <c r="AW13">
        <v>10</v>
      </c>
      <c r="AX13">
        <f>IF(Z13&gt;0, (R13*SUMPRODUCT(K13:$K$98, X13:$X$98)-K13*$AZ$3)/Z13, 0)</f>
        <v>2482.5271947787542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1.9576E-2</v>
      </c>
      <c r="Q14" s="4">
        <f t="shared" si="22"/>
        <v>12.5</v>
      </c>
      <c r="R14">
        <f t="shared" si="0"/>
        <v>50000</v>
      </c>
      <c r="S14">
        <f t="shared" si="1"/>
        <v>2489.9338987158999</v>
      </c>
      <c r="U14">
        <f t="shared" si="12"/>
        <v>1.9576E-2</v>
      </c>
      <c r="V14">
        <f t="shared" si="13"/>
        <v>0.01</v>
      </c>
      <c r="W14">
        <f t="shared" si="14"/>
        <v>0.84128612507247624</v>
      </c>
      <c r="X14">
        <f t="shared" si="15"/>
        <v>1.6469017184418795E-2</v>
      </c>
      <c r="Y14">
        <f t="shared" si="16"/>
        <v>8.4128612507247628E-3</v>
      </c>
      <c r="Z14">
        <f t="shared" si="17"/>
        <v>0.81640424663733269</v>
      </c>
      <c r="AB14">
        <f t="shared" si="18"/>
        <v>2088.5156840824625</v>
      </c>
      <c r="AC14">
        <f t="shared" si="19"/>
        <v>2032.7926087579108</v>
      </c>
      <c r="AE14">
        <f t="shared" si="2"/>
        <v>0</v>
      </c>
      <c r="AF14">
        <f t="shared" si="3"/>
        <v>0</v>
      </c>
      <c r="AG14">
        <f t="shared" si="3"/>
        <v>-10.205053082966659</v>
      </c>
      <c r="AH14">
        <f t="shared" si="4"/>
        <v>-823.45085922093972</v>
      </c>
      <c r="AI14">
        <f t="shared" si="5"/>
        <v>-833.65591230390635</v>
      </c>
      <c r="AJ14">
        <f t="shared" si="6"/>
        <v>55.723075324551701</v>
      </c>
      <c r="AK14">
        <f t="shared" si="20"/>
        <v>146.19609788577239</v>
      </c>
      <c r="AL14">
        <f t="shared" si="7"/>
        <v>-631.73673909358229</v>
      </c>
      <c r="AN14">
        <f t="shared" si="8"/>
        <v>0</v>
      </c>
      <c r="AO14">
        <f t="shared" si="8"/>
        <v>0</v>
      </c>
      <c r="AP14">
        <f t="shared" si="8"/>
        <v>-2.9337089024130676</v>
      </c>
      <c r="AQ14">
        <f t="shared" si="8"/>
        <v>-236.72244492567458</v>
      </c>
      <c r="AR14">
        <f t="shared" si="8"/>
        <v>-239.65615382808764</v>
      </c>
      <c r="AS14">
        <f t="shared" si="8"/>
        <v>16.01905260270809</v>
      </c>
      <c r="AT14">
        <f t="shared" si="8"/>
        <v>42.027884654653882</v>
      </c>
      <c r="AU14">
        <f t="shared" si="8"/>
        <v>-181.60921657072569</v>
      </c>
      <c r="AW14">
        <v>11</v>
      </c>
      <c r="AX14">
        <f>IF(Z14&gt;0, (R14*SUMPRODUCT(K14:$K$98, X14:$X$98)-K14*$AZ$3)/Z14, 0)</f>
        <v>2489.9338987158999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2.3283000000000002E-2</v>
      </c>
      <c r="Q15" s="4">
        <f t="shared" si="22"/>
        <v>12.5</v>
      </c>
      <c r="R15">
        <f t="shared" si="0"/>
        <v>50000</v>
      </c>
      <c r="S15">
        <f t="shared" si="1"/>
        <v>2469.2355088034615</v>
      </c>
      <c r="U15">
        <f t="shared" si="12"/>
        <v>2.3283000000000002E-2</v>
      </c>
      <c r="V15">
        <f t="shared" si="13"/>
        <v>0.01</v>
      </c>
      <c r="W15">
        <f t="shared" si="14"/>
        <v>0.81640424663733269</v>
      </c>
      <c r="X15">
        <f t="shared" si="15"/>
        <v>1.9008340074457019E-2</v>
      </c>
      <c r="Y15">
        <f t="shared" si="16"/>
        <v>8.1640424663733269E-3</v>
      </c>
      <c r="Z15">
        <f t="shared" si="17"/>
        <v>0.78923186409650226</v>
      </c>
      <c r="AB15">
        <f t="shared" si="18"/>
        <v>2032.7926087579108</v>
      </c>
      <c r="AC15">
        <f t="shared" si="19"/>
        <v>1948.799343506231</v>
      </c>
      <c r="AE15">
        <f t="shared" si="2"/>
        <v>0</v>
      </c>
      <c r="AF15">
        <f t="shared" si="3"/>
        <v>0</v>
      </c>
      <c r="AG15">
        <f t="shared" si="3"/>
        <v>-9.8653983012062785</v>
      </c>
      <c r="AH15">
        <f t="shared" si="4"/>
        <v>-950.41700372285095</v>
      </c>
      <c r="AI15">
        <f t="shared" si="5"/>
        <v>-960.28240202405721</v>
      </c>
      <c r="AJ15">
        <f t="shared" si="6"/>
        <v>83.993265251679759</v>
      </c>
      <c r="AK15">
        <f t="shared" si="20"/>
        <v>142.29548261305376</v>
      </c>
      <c r="AL15">
        <f t="shared" si="7"/>
        <v>-733.99365415932368</v>
      </c>
      <c r="AN15">
        <f t="shared" si="8"/>
        <v>0</v>
      </c>
      <c r="AO15">
        <f t="shared" si="8"/>
        <v>0</v>
      </c>
      <c r="AP15">
        <f t="shared" si="8"/>
        <v>-2.5322020259054048</v>
      </c>
      <c r="AQ15">
        <f t="shared" si="8"/>
        <v>-243.94837276744093</v>
      </c>
      <c r="AR15">
        <f t="shared" si="8"/>
        <v>-246.48057479334634</v>
      </c>
      <c r="AS15">
        <f t="shared" si="8"/>
        <v>21.558979165261619</v>
      </c>
      <c r="AT15">
        <f t="shared" si="8"/>
        <v>36.523706225414564</v>
      </c>
      <c r="AU15">
        <f t="shared" si="8"/>
        <v>-188.39788940267013</v>
      </c>
      <c r="AW15">
        <v>12</v>
      </c>
      <c r="AX15">
        <f>IF(Z15&gt;0, (R15*SUMPRODUCT(K15:$K$98, X15:$X$98)-K15*$AZ$3)/Z15, 0)</f>
        <v>2469.2355088034615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2.7149E-2</v>
      </c>
      <c r="Q16" s="4">
        <f t="shared" si="22"/>
        <v>12.5</v>
      </c>
      <c r="R16">
        <f t="shared" si="0"/>
        <v>50000</v>
      </c>
      <c r="S16">
        <f t="shared" si="1"/>
        <v>2422.9313906547491</v>
      </c>
      <c r="U16">
        <f t="shared" si="12"/>
        <v>2.7149E-2</v>
      </c>
      <c r="V16">
        <f t="shared" si="13"/>
        <v>0.01</v>
      </c>
      <c r="W16">
        <f t="shared" si="14"/>
        <v>0.78923186409650226</v>
      </c>
      <c r="X16">
        <f t="shared" si="15"/>
        <v>2.1426855878355938E-2</v>
      </c>
      <c r="Y16">
        <f t="shared" si="16"/>
        <v>7.892318640965023E-3</v>
      </c>
      <c r="Z16">
        <f t="shared" si="17"/>
        <v>0.75991268957718128</v>
      </c>
      <c r="AB16">
        <f t="shared" si="18"/>
        <v>1948.799343506231</v>
      </c>
      <c r="AC16">
        <f t="shared" si="19"/>
        <v>1841.2163097334305</v>
      </c>
      <c r="AE16">
        <f t="shared" si="2"/>
        <v>0</v>
      </c>
      <c r="AF16">
        <f t="shared" si="3"/>
        <v>0</v>
      </c>
      <c r="AG16">
        <f t="shared" si="3"/>
        <v>-9.4989086197147667</v>
      </c>
      <c r="AH16">
        <f t="shared" si="4"/>
        <v>-1071.3427939177968</v>
      </c>
      <c r="AI16">
        <f t="shared" si="5"/>
        <v>-1080.8417025375115</v>
      </c>
      <c r="AJ16">
        <f t="shared" si="6"/>
        <v>107.58303377280049</v>
      </c>
      <c r="AK16">
        <f t="shared" si="20"/>
        <v>136.41595404543619</v>
      </c>
      <c r="AL16">
        <f t="shared" si="7"/>
        <v>-836.84271471927491</v>
      </c>
      <c r="AN16">
        <f t="shared" si="8"/>
        <v>0</v>
      </c>
      <c r="AO16">
        <f t="shared" si="8"/>
        <v>0</v>
      </c>
      <c r="AP16">
        <f t="shared" si="8"/>
        <v>-2.1769046900402187</v>
      </c>
      <c r="AQ16">
        <f t="shared" si="8"/>
        <v>-245.52411714752077</v>
      </c>
      <c r="AR16">
        <f t="shared" si="8"/>
        <v>-247.70102183756097</v>
      </c>
      <c r="AS16">
        <f t="shared" si="8"/>
        <v>24.655254636589724</v>
      </c>
      <c r="AT16">
        <f t="shared" si="8"/>
        <v>31.26301578914844</v>
      </c>
      <c r="AU16">
        <f t="shared" si="8"/>
        <v>-191.78275141182283</v>
      </c>
      <c r="AW16">
        <v>13</v>
      </c>
      <c r="AX16">
        <f>IF(Z16&gt;0, (R16*SUMPRODUCT(K16:$K$98, X16:$X$98)-K16*$AZ$3)/Z16, 0)</f>
        <v>2422.9313906547491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3.1286000000000001E-2</v>
      </c>
      <c r="Q17" s="4">
        <f t="shared" si="22"/>
        <v>12.5</v>
      </c>
      <c r="R17">
        <f t="shared" si="0"/>
        <v>50000</v>
      </c>
      <c r="S17">
        <f t="shared" si="1"/>
        <v>2357.385279969712</v>
      </c>
      <c r="U17">
        <f t="shared" si="12"/>
        <v>3.1286000000000001E-2</v>
      </c>
      <c r="V17">
        <f t="shared" si="13"/>
        <v>0.01</v>
      </c>
      <c r="W17">
        <f t="shared" si="14"/>
        <v>0.75991268957718128</v>
      </c>
      <c r="X17">
        <f t="shared" si="15"/>
        <v>2.3774628406111695E-2</v>
      </c>
      <c r="Y17">
        <f t="shared" si="16"/>
        <v>7.5991268957718129E-3</v>
      </c>
      <c r="Z17">
        <f t="shared" si="17"/>
        <v>0.72853893427529781</v>
      </c>
      <c r="AB17">
        <f t="shared" si="18"/>
        <v>1841.2163097334305</v>
      </c>
      <c r="AC17">
        <f t="shared" si="19"/>
        <v>1717.4469595454086</v>
      </c>
      <c r="AE17">
        <f t="shared" si="2"/>
        <v>0</v>
      </c>
      <c r="AF17">
        <f t="shared" si="3"/>
        <v>0</v>
      </c>
      <c r="AG17">
        <f t="shared" si="3"/>
        <v>-9.1067366784412229</v>
      </c>
      <c r="AH17">
        <f t="shared" si="4"/>
        <v>-1188.7314203055848</v>
      </c>
      <c r="AI17">
        <f t="shared" si="5"/>
        <v>-1197.838156984026</v>
      </c>
      <c r="AJ17">
        <f t="shared" si="6"/>
        <v>123.76935018802192</v>
      </c>
      <c r="AK17">
        <f t="shared" si="20"/>
        <v>128.88514168134014</v>
      </c>
      <c r="AL17">
        <f t="shared" si="7"/>
        <v>-945.18366511466388</v>
      </c>
      <c r="AN17">
        <f t="shared" si="8"/>
        <v>0</v>
      </c>
      <c r="AO17">
        <f t="shared" si="8"/>
        <v>0</v>
      </c>
      <c r="AP17">
        <f t="shared" si="8"/>
        <v>-1.8634187526850161</v>
      </c>
      <c r="AQ17">
        <f t="shared" si="8"/>
        <v>-243.23800047356528</v>
      </c>
      <c r="AR17">
        <f t="shared" si="8"/>
        <v>-245.10141922625027</v>
      </c>
      <c r="AS17">
        <f t="shared" si="8"/>
        <v>25.325661243065152</v>
      </c>
      <c r="AT17">
        <f t="shared" si="8"/>
        <v>26.37245353980996</v>
      </c>
      <c r="AU17">
        <f t="shared" si="8"/>
        <v>-193.40330444337516</v>
      </c>
      <c r="AW17">
        <v>14</v>
      </c>
      <c r="AX17">
        <f>IF(Z17&gt;0, (R17*SUMPRODUCT(K17:$K$98, X17:$X$98)-K17*$AZ$3)/Z17, 0)</f>
        <v>2357.385279969712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3.5844000000000001E-2</v>
      </c>
      <c r="Q18" s="4">
        <f t="shared" si="22"/>
        <v>12.5</v>
      </c>
      <c r="R18">
        <f t="shared" si="0"/>
        <v>50000</v>
      </c>
      <c r="S18">
        <f t="shared" si="1"/>
        <v>2277.1226492371688</v>
      </c>
      <c r="U18">
        <f t="shared" si="12"/>
        <v>3.5844000000000001E-2</v>
      </c>
      <c r="V18">
        <f t="shared" si="13"/>
        <v>0.01</v>
      </c>
      <c r="W18">
        <f t="shared" si="14"/>
        <v>0.72853893427529781</v>
      </c>
      <c r="X18">
        <f t="shared" si="15"/>
        <v>2.6113749560163775E-2</v>
      </c>
      <c r="Y18">
        <f t="shared" si="16"/>
        <v>7.2853893427529785E-3</v>
      </c>
      <c r="Z18">
        <f t="shared" si="17"/>
        <v>0.69513979537238102</v>
      </c>
      <c r="AB18">
        <f t="shared" si="18"/>
        <v>1717.4469595454086</v>
      </c>
      <c r="AC18">
        <f t="shared" si="19"/>
        <v>1582.9185724285396</v>
      </c>
      <c r="AE18">
        <f t="shared" si="2"/>
        <v>0</v>
      </c>
      <c r="AF18">
        <f t="shared" si="3"/>
        <v>0</v>
      </c>
      <c r="AG18">
        <f t="shared" si="3"/>
        <v>-8.6892474421547625</v>
      </c>
      <c r="AH18">
        <f t="shared" si="4"/>
        <v>-1305.6874780081887</v>
      </c>
      <c r="AI18">
        <f t="shared" si="5"/>
        <v>-1314.3767254503434</v>
      </c>
      <c r="AJ18">
        <f t="shared" si="6"/>
        <v>134.528387116869</v>
      </c>
      <c r="AK18">
        <f t="shared" si="20"/>
        <v>120.22128716817862</v>
      </c>
      <c r="AL18">
        <f t="shared" si="7"/>
        <v>-1059.6270511652958</v>
      </c>
      <c r="AN18">
        <f t="shared" si="8"/>
        <v>0</v>
      </c>
      <c r="AO18">
        <f t="shared" si="8"/>
        <v>0</v>
      </c>
      <c r="AP18">
        <f t="shared" si="8"/>
        <v>-1.5874930208811819</v>
      </c>
      <c r="AQ18">
        <f t="shared" si="8"/>
        <v>-238.54422061157752</v>
      </c>
      <c r="AR18">
        <f t="shared" si="8"/>
        <v>-240.13171363245868</v>
      </c>
      <c r="AS18">
        <f t="shared" si="8"/>
        <v>24.577833360154841</v>
      </c>
      <c r="AT18">
        <f t="shared" si="8"/>
        <v>21.963979689995892</v>
      </c>
      <c r="AU18">
        <f t="shared" si="8"/>
        <v>-193.58990058230796</v>
      </c>
      <c r="AW18">
        <v>15</v>
      </c>
      <c r="AX18">
        <f>IF(Z18&gt;0, (R18*SUMPRODUCT(K18:$K$98, X18:$X$98)-K18*$AZ$3)/Z18, 0)</f>
        <v>2277.1226492371688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4.1295999999999999E-2</v>
      </c>
      <c r="Q19" s="4">
        <f t="shared" si="22"/>
        <v>12.5</v>
      </c>
      <c r="R19">
        <f t="shared" si="0"/>
        <v>50000</v>
      </c>
      <c r="S19">
        <f t="shared" si="1"/>
        <v>2185.7104750248695</v>
      </c>
      <c r="U19">
        <f t="shared" si="12"/>
        <v>4.1295999999999999E-2</v>
      </c>
      <c r="V19">
        <f t="shared" si="13"/>
        <v>0.01</v>
      </c>
      <c r="W19">
        <f t="shared" si="14"/>
        <v>0.69513979537238102</v>
      </c>
      <c r="X19">
        <f t="shared" si="15"/>
        <v>2.8706492989697845E-2</v>
      </c>
      <c r="Y19">
        <f t="shared" si="16"/>
        <v>6.9513979537238106E-3</v>
      </c>
      <c r="Z19">
        <f t="shared" si="17"/>
        <v>0.65948190442895938</v>
      </c>
      <c r="AB19">
        <f t="shared" si="18"/>
        <v>1582.9185724285396</v>
      </c>
      <c r="AC19">
        <f t="shared" si="19"/>
        <v>1441.4365065997265</v>
      </c>
      <c r="AE19">
        <f t="shared" si="2"/>
        <v>0</v>
      </c>
      <c r="AF19">
        <f t="shared" si="3"/>
        <v>0</v>
      </c>
      <c r="AG19">
        <f t="shared" si="3"/>
        <v>-8.2435238053619919</v>
      </c>
      <c r="AH19">
        <f t="shared" si="4"/>
        <v>-1435.3246494848922</v>
      </c>
      <c r="AI19">
        <f t="shared" si="5"/>
        <v>-1443.5681732902542</v>
      </c>
      <c r="AJ19">
        <f t="shared" si="6"/>
        <v>141.48206582881312</v>
      </c>
      <c r="AK19">
        <f t="shared" si="20"/>
        <v>110.80430006999778</v>
      </c>
      <c r="AL19">
        <f t="shared" si="7"/>
        <v>-1191.2818073914434</v>
      </c>
      <c r="AN19">
        <f t="shared" si="8"/>
        <v>0</v>
      </c>
      <c r="AO19">
        <f t="shared" si="8"/>
        <v>0</v>
      </c>
      <c r="AP19">
        <f t="shared" si="8"/>
        <v>-1.3446973025732687</v>
      </c>
      <c r="AQ19">
        <f t="shared" si="8"/>
        <v>-234.13254210824746</v>
      </c>
      <c r="AR19">
        <f t="shared" si="8"/>
        <v>-235.47723941082072</v>
      </c>
      <c r="AS19">
        <f t="shared" si="8"/>
        <v>23.078789698981684</v>
      </c>
      <c r="AT19">
        <f t="shared" si="8"/>
        <v>18.074581566772366</v>
      </c>
      <c r="AU19">
        <f t="shared" si="8"/>
        <v>-194.32386814506668</v>
      </c>
      <c r="AW19">
        <v>16</v>
      </c>
      <c r="AX19">
        <f>IF(Z19&gt;0, (R19*SUMPRODUCT(K19:$K$98, X19:$X$98)-K19*$AZ$3)/Z19, 0)</f>
        <v>2185.7104750248695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4.7109999999999999E-2</v>
      </c>
      <c r="Q20" s="4">
        <f t="shared" si="22"/>
        <v>12.5</v>
      </c>
      <c r="R20">
        <f t="shared" si="0"/>
        <v>50000</v>
      </c>
      <c r="S20">
        <f t="shared" si="1"/>
        <v>2080.9380633712835</v>
      </c>
      <c r="U20">
        <f t="shared" si="12"/>
        <v>4.7109999999999999E-2</v>
      </c>
      <c r="V20">
        <f t="shared" si="13"/>
        <v>0.01</v>
      </c>
      <c r="W20">
        <f t="shared" si="14"/>
        <v>0.65948190442895938</v>
      </c>
      <c r="X20">
        <f t="shared" si="15"/>
        <v>3.1068192517648276E-2</v>
      </c>
      <c r="Y20">
        <f t="shared" si="16"/>
        <v>6.5948190442895937E-3</v>
      </c>
      <c r="Z20">
        <f t="shared" si="17"/>
        <v>0.62181889286702152</v>
      </c>
      <c r="AB20">
        <f t="shared" si="18"/>
        <v>1441.4365065997265</v>
      </c>
      <c r="AC20">
        <f t="shared" si="19"/>
        <v>1293.9666026903753</v>
      </c>
      <c r="AE20">
        <f t="shared" si="2"/>
        <v>0</v>
      </c>
      <c r="AF20">
        <f t="shared" si="3"/>
        <v>0</v>
      </c>
      <c r="AG20">
        <f t="shared" si="3"/>
        <v>-7.772736160837769</v>
      </c>
      <c r="AH20">
        <f t="shared" si="4"/>
        <v>-1553.4096258824138</v>
      </c>
      <c r="AI20">
        <f t="shared" si="5"/>
        <v>-1561.1823620432515</v>
      </c>
      <c r="AJ20">
        <f t="shared" si="6"/>
        <v>147.46990390935116</v>
      </c>
      <c r="AK20">
        <f t="shared" si="20"/>
        <v>100.90055546198086</v>
      </c>
      <c r="AL20">
        <f t="shared" si="7"/>
        <v>-1312.8119026719194</v>
      </c>
      <c r="AN20">
        <f t="shared" si="8"/>
        <v>0</v>
      </c>
      <c r="AO20">
        <f t="shared" si="8"/>
        <v>0</v>
      </c>
      <c r="AP20">
        <f t="shared" si="8"/>
        <v>-1.1320550353779546</v>
      </c>
      <c r="AQ20">
        <f t="shared" si="8"/>
        <v>-226.24532115795245</v>
      </c>
      <c r="AR20">
        <f t="shared" si="8"/>
        <v>-227.37737619333038</v>
      </c>
      <c r="AS20">
        <f t="shared" si="8"/>
        <v>21.478156962076834</v>
      </c>
      <c r="AT20">
        <f t="shared" si="8"/>
        <v>14.695594899860399</v>
      </c>
      <c r="AU20">
        <f t="shared" si="8"/>
        <v>-191.20362433139312</v>
      </c>
      <c r="AW20">
        <v>17</v>
      </c>
      <c r="AX20">
        <f>IF(Z20&gt;0, (R20*SUMPRODUCT(K20:$K$98, X20:$X$98)-K20*$AZ$3)/Z20, 0)</f>
        <v>2080.9380633712835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5.2900999999999997E-2</v>
      </c>
      <c r="Q21" s="4">
        <f t="shared" si="22"/>
        <v>12.5</v>
      </c>
      <c r="R21">
        <f t="shared" si="0"/>
        <v>50000</v>
      </c>
      <c r="S21">
        <f t="shared" si="1"/>
        <v>1965.1400653276896</v>
      </c>
      <c r="U21">
        <f t="shared" si="12"/>
        <v>5.2900999999999997E-2</v>
      </c>
      <c r="V21">
        <f t="shared" si="13"/>
        <v>0.01</v>
      </c>
      <c r="W21">
        <f t="shared" si="14"/>
        <v>0.62181889286702152</v>
      </c>
      <c r="X21">
        <f t="shared" si="15"/>
        <v>3.2894841251558303E-2</v>
      </c>
      <c r="Y21">
        <f t="shared" si="16"/>
        <v>6.2181889286702157E-3</v>
      </c>
      <c r="Z21">
        <f t="shared" si="17"/>
        <v>0.58270586268679303</v>
      </c>
      <c r="AB21">
        <f t="shared" si="18"/>
        <v>1293.9666026903753</v>
      </c>
      <c r="AC21">
        <f t="shared" si="19"/>
        <v>1145.0986370671521</v>
      </c>
      <c r="AE21">
        <f t="shared" si="2"/>
        <v>0</v>
      </c>
      <c r="AF21">
        <f t="shared" si="3"/>
        <v>0</v>
      </c>
      <c r="AG21">
        <f t="shared" si="3"/>
        <v>-7.2838232835849128</v>
      </c>
      <c r="AH21">
        <f t="shared" si="4"/>
        <v>-1644.7420625779152</v>
      </c>
      <c r="AI21">
        <f t="shared" si="5"/>
        <v>-1652.0258858615002</v>
      </c>
      <c r="AJ21">
        <f t="shared" si="6"/>
        <v>148.8679656232232</v>
      </c>
      <c r="AK21">
        <f t="shared" si="20"/>
        <v>90.577662188326286</v>
      </c>
      <c r="AL21">
        <f t="shared" si="7"/>
        <v>-1412.5802580499508</v>
      </c>
      <c r="AN21">
        <f t="shared" si="8"/>
        <v>0</v>
      </c>
      <c r="AO21">
        <f t="shared" si="8"/>
        <v>0</v>
      </c>
      <c r="AP21">
        <f t="shared" si="8"/>
        <v>-0.94718539428361237</v>
      </c>
      <c r="AQ21">
        <f t="shared" si="8"/>
        <v>-213.8815836661756</v>
      </c>
      <c r="AR21">
        <f t="shared" si="8"/>
        <v>-214.82876906045922</v>
      </c>
      <c r="AS21">
        <f t="shared" si="8"/>
        <v>19.358729231227663</v>
      </c>
      <c r="AT21">
        <f t="shared" si="8"/>
        <v>11.778682064745555</v>
      </c>
      <c r="AU21">
        <f t="shared" si="8"/>
        <v>-183.69135776448601</v>
      </c>
      <c r="AW21">
        <v>18</v>
      </c>
      <c r="AX21">
        <f>IF(Z21&gt;0, (R21*SUMPRODUCT(K21:$K$98, X21:$X$98)-K21*$AZ$3)/Z21, 0)</f>
        <v>1965.1400653276896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5.9271999999999998E-2</v>
      </c>
      <c r="Q22" s="4">
        <f t="shared" si="22"/>
        <v>12.5</v>
      </c>
      <c r="R22">
        <f t="shared" si="0"/>
        <v>50000</v>
      </c>
      <c r="S22">
        <f t="shared" si="1"/>
        <v>1844.4200255779331</v>
      </c>
      <c r="U22">
        <f t="shared" si="12"/>
        <v>5.9271999999999998E-2</v>
      </c>
      <c r="V22">
        <f t="shared" si="13"/>
        <v>0.01</v>
      </c>
      <c r="W22">
        <f t="shared" si="14"/>
        <v>0.58270586268679303</v>
      </c>
      <c r="X22">
        <f t="shared" si="15"/>
        <v>3.4538141893171594E-2</v>
      </c>
      <c r="Y22">
        <f t="shared" si="16"/>
        <v>5.8270586268679304E-3</v>
      </c>
      <c r="Z22">
        <f t="shared" si="17"/>
        <v>0.54234066216675347</v>
      </c>
      <c r="AB22">
        <f t="shared" si="18"/>
        <v>1145.0986370671521</v>
      </c>
      <c r="AC22">
        <f t="shared" si="19"/>
        <v>1000.3039779855566</v>
      </c>
      <c r="AE22">
        <f t="shared" si="2"/>
        <v>0</v>
      </c>
      <c r="AF22">
        <f t="shared" si="3"/>
        <v>0</v>
      </c>
      <c r="AG22">
        <f t="shared" si="3"/>
        <v>-6.7792582770844181</v>
      </c>
      <c r="AH22">
        <f t="shared" si="4"/>
        <v>-1726.9070946585796</v>
      </c>
      <c r="AI22">
        <f t="shared" si="5"/>
        <v>-1733.686352935664</v>
      </c>
      <c r="AJ22">
        <f t="shared" si="6"/>
        <v>144.79465908159557</v>
      </c>
      <c r="AK22">
        <f t="shared" si="20"/>
        <v>80.156904594700663</v>
      </c>
      <c r="AL22">
        <f t="shared" si="7"/>
        <v>-1508.7347892593677</v>
      </c>
      <c r="AN22">
        <f t="shared" si="8"/>
        <v>0</v>
      </c>
      <c r="AO22">
        <f t="shared" si="8"/>
        <v>0</v>
      </c>
      <c r="AP22">
        <f t="shared" si="8"/>
        <v>-0.78711782825964094</v>
      </c>
      <c r="AQ22">
        <f t="shared" si="8"/>
        <v>-200.50561674992235</v>
      </c>
      <c r="AR22">
        <f t="shared" si="8"/>
        <v>-201.29273457818201</v>
      </c>
      <c r="AS22">
        <f t="shared" si="8"/>
        <v>16.811641176904136</v>
      </c>
      <c r="AT22">
        <f t="shared" si="8"/>
        <v>9.3067598379996586</v>
      </c>
      <c r="AU22">
        <f t="shared" si="8"/>
        <v>-175.1743335632782</v>
      </c>
      <c r="AW22">
        <v>19</v>
      </c>
      <c r="AX22">
        <f>IF(Z22&gt;0, (R22*SUMPRODUCT(K22:$K$98, X22:$X$98)-K22*$AZ$3)/Z22, 0)</f>
        <v>1844.4200255779331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6.6047999999999996E-2</v>
      </c>
      <c r="Q23" s="4">
        <f t="shared" si="22"/>
        <v>12.5</v>
      </c>
      <c r="R23">
        <f t="shared" si="0"/>
        <v>50000</v>
      </c>
      <c r="S23">
        <f t="shared" si="1"/>
        <v>1719.1952120967478</v>
      </c>
      <c r="U23">
        <f t="shared" si="12"/>
        <v>6.6047999999999996E-2</v>
      </c>
      <c r="V23">
        <f t="shared" si="13"/>
        <v>0.01</v>
      </c>
      <c r="W23">
        <f t="shared" si="14"/>
        <v>0.54234066216675347</v>
      </c>
      <c r="X23">
        <f t="shared" si="15"/>
        <v>3.5820516054789732E-2</v>
      </c>
      <c r="Y23">
        <f t="shared" si="16"/>
        <v>5.4234066216675347E-3</v>
      </c>
      <c r="Z23">
        <f t="shared" si="17"/>
        <v>0.50109673949029621</v>
      </c>
      <c r="AB23">
        <f t="shared" si="18"/>
        <v>1000.3039779855566</v>
      </c>
      <c r="AC23">
        <f t="shared" si="19"/>
        <v>861.48311532900857</v>
      </c>
      <c r="AE23">
        <f t="shared" si="2"/>
        <v>0</v>
      </c>
      <c r="AF23">
        <f t="shared" si="3"/>
        <v>0</v>
      </c>
      <c r="AG23">
        <f t="shared" si="3"/>
        <v>-6.2637092436287025</v>
      </c>
      <c r="AH23">
        <f t="shared" si="4"/>
        <v>-1791.0258027394866</v>
      </c>
      <c r="AI23">
        <f t="shared" si="5"/>
        <v>-1797.2895119831153</v>
      </c>
      <c r="AJ23">
        <f t="shared" si="6"/>
        <v>138.820862656548</v>
      </c>
      <c r="AK23">
        <f t="shared" si="20"/>
        <v>70.021278458988974</v>
      </c>
      <c r="AL23">
        <f t="shared" si="7"/>
        <v>-1588.4473708675782</v>
      </c>
      <c r="AN23">
        <f t="shared" si="8"/>
        <v>0</v>
      </c>
      <c r="AO23">
        <f t="shared" si="8"/>
        <v>0</v>
      </c>
      <c r="AP23">
        <f t="shared" si="8"/>
        <v>-0.64933847469299266</v>
      </c>
      <c r="AQ23">
        <f t="shared" si="8"/>
        <v>-185.66985114604557</v>
      </c>
      <c r="AR23">
        <f t="shared" si="8"/>
        <v>-186.31918962073857</v>
      </c>
      <c r="AS23">
        <f t="shared" si="8"/>
        <v>14.39110975731486</v>
      </c>
      <c r="AT23">
        <f t="shared" si="8"/>
        <v>7.2588794246574722</v>
      </c>
      <c r="AU23">
        <f t="shared" si="8"/>
        <v>-164.66920043876624</v>
      </c>
      <c r="AW23">
        <v>20</v>
      </c>
      <c r="AX23">
        <f>IF(Z23&gt;0, (R23*SUMPRODUCT(K23:$K$98, X23:$X$98)-K23*$AZ$3)/Z23, 0)</f>
        <v>1719.1952120967478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7.3592000000000005E-2</v>
      </c>
      <c r="Q24" s="4">
        <f t="shared" si="22"/>
        <v>12.5</v>
      </c>
      <c r="R24">
        <f t="shared" si="0"/>
        <v>50000</v>
      </c>
      <c r="S24">
        <f t="shared" si="1"/>
        <v>1591.6256881760125</v>
      </c>
      <c r="U24">
        <f t="shared" si="12"/>
        <v>7.3592000000000005E-2</v>
      </c>
      <c r="V24">
        <f t="shared" si="13"/>
        <v>0.01</v>
      </c>
      <c r="W24">
        <f t="shared" si="14"/>
        <v>0.50109673949029621</v>
      </c>
      <c r="X24">
        <f t="shared" si="15"/>
        <v>3.6876711252569881E-2</v>
      </c>
      <c r="Y24">
        <f t="shared" si="16"/>
        <v>5.0109673949029617E-3</v>
      </c>
      <c r="Z24">
        <f t="shared" si="17"/>
        <v>0.45920906084282337</v>
      </c>
      <c r="AB24">
        <f t="shared" si="18"/>
        <v>861.48311532900857</v>
      </c>
      <c r="AC24">
        <f t="shared" si="19"/>
        <v>730.88893748061912</v>
      </c>
      <c r="AE24">
        <f t="shared" si="2"/>
        <v>0</v>
      </c>
      <c r="AF24">
        <f t="shared" si="3"/>
        <v>0</v>
      </c>
      <c r="AG24">
        <f t="shared" si="3"/>
        <v>-5.740113260535292</v>
      </c>
      <c r="AH24">
        <f t="shared" si="4"/>
        <v>-1843.835562628494</v>
      </c>
      <c r="AI24">
        <f t="shared" ref="AI24:AI79" si="23">SUM(AE24:AH24)</f>
        <v>-1849.5756758890293</v>
      </c>
      <c r="AJ24">
        <f t="shared" si="6"/>
        <v>130.59417784838945</v>
      </c>
      <c r="AK24">
        <f t="shared" si="20"/>
        <v>60.303818073030605</v>
      </c>
      <c r="AL24">
        <f t="shared" ref="AL24:AL79" si="24">SUM(AI24:AK24)</f>
        <v>-1658.6776799676093</v>
      </c>
      <c r="AN24">
        <f t="shared" si="8"/>
        <v>0</v>
      </c>
      <c r="AO24">
        <f t="shared" si="8"/>
        <v>0</v>
      </c>
      <c r="AP24">
        <f t="shared" si="8"/>
        <v>-0.53130265438969282</v>
      </c>
      <c r="AQ24">
        <f t="shared" si="8"/>
        <v>-170.66470367716684</v>
      </c>
      <c r="AR24">
        <f t="shared" si="8"/>
        <v>-171.19600633155653</v>
      </c>
      <c r="AS24">
        <f t="shared" si="8"/>
        <v>12.087746389209482</v>
      </c>
      <c r="AT24">
        <f t="shared" si="8"/>
        <v>5.5816979836119911</v>
      </c>
      <c r="AU24">
        <f t="shared" si="8"/>
        <v>-153.52656195873507</v>
      </c>
      <c r="AW24">
        <v>21</v>
      </c>
      <c r="AX24">
        <f>IF(Z24&gt;0, (R24*SUMPRODUCT(K24:$K$98, X24:$X$98)-K24*$AZ$3)/Z24, 0)</f>
        <v>1591.6256881760125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8.2293000000000005E-2</v>
      </c>
      <c r="Q25" s="4">
        <f t="shared" si="22"/>
        <v>12.5</v>
      </c>
      <c r="R25">
        <f t="shared" si="0"/>
        <v>50000</v>
      </c>
      <c r="S25">
        <f t="shared" si="1"/>
        <v>1461.9939068788321</v>
      </c>
      <c r="U25">
        <f t="shared" si="12"/>
        <v>8.2293000000000005E-2</v>
      </c>
      <c r="V25">
        <f t="shared" si="13"/>
        <v>0.01</v>
      </c>
      <c r="W25">
        <f t="shared" si="14"/>
        <v>0.45920906084282337</v>
      </c>
      <c r="X25">
        <f t="shared" si="15"/>
        <v>3.7789691243938467E-2</v>
      </c>
      <c r="Y25">
        <f t="shared" si="16"/>
        <v>4.5920906084282341E-3</v>
      </c>
      <c r="Z25">
        <f t="shared" si="17"/>
        <v>0.41682727899045668</v>
      </c>
      <c r="AB25">
        <f t="shared" si="18"/>
        <v>730.88893748061912</v>
      </c>
      <c r="AC25">
        <f t="shared" si="19"/>
        <v>609.39894210493071</v>
      </c>
      <c r="AE25">
        <f t="shared" si="2"/>
        <v>0</v>
      </c>
      <c r="AF25">
        <f t="shared" si="3"/>
        <v>0</v>
      </c>
      <c r="AG25">
        <f t="shared" si="3"/>
        <v>-5.2103409873807083</v>
      </c>
      <c r="AH25">
        <f t="shared" si="4"/>
        <v>-1889.4845621969234</v>
      </c>
      <c r="AI25">
        <f t="shared" si="23"/>
        <v>-1894.6949031843042</v>
      </c>
      <c r="AJ25">
        <f t="shared" si="6"/>
        <v>121.48999537568841</v>
      </c>
      <c r="AK25">
        <f t="shared" si="20"/>
        <v>51.162225623643344</v>
      </c>
      <c r="AL25">
        <f t="shared" si="24"/>
        <v>-1722.0426821849724</v>
      </c>
      <c r="AN25">
        <f t="shared" si="8"/>
        <v>0</v>
      </c>
      <c r="AO25">
        <f t="shared" si="8"/>
        <v>0</v>
      </c>
      <c r="AP25">
        <f t="shared" si="8"/>
        <v>-0.43059565938223648</v>
      </c>
      <c r="AQ25">
        <f t="shared" si="8"/>
        <v>-156.1517476346107</v>
      </c>
      <c r="AR25">
        <f t="shared" si="8"/>
        <v>-156.58234329399295</v>
      </c>
      <c r="AS25">
        <f t="shared" si="8"/>
        <v>10.040238209714126</v>
      </c>
      <c r="AT25">
        <f t="shared" si="8"/>
        <v>4.2281747646136854</v>
      </c>
      <c r="AU25">
        <f t="shared" si="8"/>
        <v>-142.31393031966513</v>
      </c>
      <c r="AW25">
        <v>22</v>
      </c>
      <c r="AX25">
        <f>IF(Z25&gt;0, (R25*SUMPRODUCT(K25:$K$98, X25:$X$98)-K25*$AZ$3)/Z25, 0)</f>
        <v>1461.9939068788321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9.1596999999999998E-2</v>
      </c>
      <c r="Q26" s="4">
        <f t="shared" si="22"/>
        <v>12.5</v>
      </c>
      <c r="R26">
        <f t="shared" si="0"/>
        <v>50000</v>
      </c>
      <c r="S26">
        <f t="shared" si="1"/>
        <v>1327.5867167127831</v>
      </c>
      <c r="U26">
        <f t="shared" si="12"/>
        <v>9.1596999999999998E-2</v>
      </c>
      <c r="V26">
        <f t="shared" si="13"/>
        <v>0.01</v>
      </c>
      <c r="W26">
        <f t="shared" si="14"/>
        <v>0.41682727899045668</v>
      </c>
      <c r="X26">
        <f t="shared" si="15"/>
        <v>3.8180128273688857E-2</v>
      </c>
      <c r="Y26">
        <f t="shared" si="16"/>
        <v>4.1682727899045669E-3</v>
      </c>
      <c r="Z26">
        <f t="shared" si="17"/>
        <v>0.37447887792686324</v>
      </c>
      <c r="AB26">
        <f t="shared" si="18"/>
        <v>609.39894210493071</v>
      </c>
      <c r="AC26">
        <f t="shared" si="19"/>
        <v>497.15318402521149</v>
      </c>
      <c r="AE26">
        <f t="shared" si="2"/>
        <v>0</v>
      </c>
      <c r="AF26">
        <f t="shared" si="3"/>
        <v>0</v>
      </c>
      <c r="AG26">
        <f t="shared" si="3"/>
        <v>-4.6809859740857904</v>
      </c>
      <c r="AH26">
        <f t="shared" si="4"/>
        <v>-1909.0064136844428</v>
      </c>
      <c r="AI26">
        <f t="shared" si="23"/>
        <v>-1913.6873996585286</v>
      </c>
      <c r="AJ26">
        <f t="shared" si="6"/>
        <v>112.24575807971922</v>
      </c>
      <c r="AK26">
        <f t="shared" si="20"/>
        <v>42.657925947345156</v>
      </c>
      <c r="AL26">
        <f t="shared" si="24"/>
        <v>-1758.7837156314642</v>
      </c>
      <c r="AN26">
        <f t="shared" si="8"/>
        <v>0</v>
      </c>
      <c r="AO26">
        <f t="shared" si="8"/>
        <v>0</v>
      </c>
      <c r="AP26">
        <f t="shared" si="8"/>
        <v>-0.3454003858714102</v>
      </c>
      <c r="AQ26">
        <f t="shared" si="8"/>
        <v>-140.8616807586954</v>
      </c>
      <c r="AR26">
        <f t="shared" si="8"/>
        <v>-141.20708114456681</v>
      </c>
      <c r="AS26">
        <f t="shared" si="8"/>
        <v>8.282385029093323</v>
      </c>
      <c r="AT26">
        <f t="shared" si="8"/>
        <v>3.1476411517265146</v>
      </c>
      <c r="AU26">
        <f t="shared" si="8"/>
        <v>-129.77705496374699</v>
      </c>
      <c r="AW26">
        <v>23</v>
      </c>
      <c r="AX26">
        <f>IF(Z26&gt;0, (R26*SUMPRODUCT(K26:$K$98, X26:$X$98)-K26*$AZ$3)/Z26, 0)</f>
        <v>1327.5867167127831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0.10148</v>
      </c>
      <c r="Q27" s="4">
        <f t="shared" si="22"/>
        <v>12.5</v>
      </c>
      <c r="R27">
        <f t="shared" si="0"/>
        <v>50000</v>
      </c>
      <c r="S27">
        <f t="shared" si="1"/>
        <v>1188.6242146971172</v>
      </c>
      <c r="U27">
        <f t="shared" si="12"/>
        <v>0.10148</v>
      </c>
      <c r="V27">
        <f t="shared" si="13"/>
        <v>0.01</v>
      </c>
      <c r="W27">
        <f t="shared" si="14"/>
        <v>0.37447887792686324</v>
      </c>
      <c r="X27">
        <f t="shared" si="15"/>
        <v>3.8002116532018085E-2</v>
      </c>
      <c r="Y27">
        <f t="shared" si="16"/>
        <v>3.7447887792686325E-3</v>
      </c>
      <c r="Z27">
        <f t="shared" si="17"/>
        <v>0.33273197261557652</v>
      </c>
      <c r="AB27">
        <f t="shared" si="18"/>
        <v>497.15318402521149</v>
      </c>
      <c r="AC27">
        <f t="shared" si="19"/>
        <v>395.49327965481234</v>
      </c>
      <c r="AE27">
        <f t="shared" si="2"/>
        <v>0</v>
      </c>
      <c r="AF27">
        <f t="shared" si="3"/>
        <v>0</v>
      </c>
      <c r="AG27">
        <f t="shared" si="3"/>
        <v>-4.1591496576947069</v>
      </c>
      <c r="AH27">
        <f t="shared" si="4"/>
        <v>-1900.1058266009043</v>
      </c>
      <c r="AI27">
        <f t="shared" si="23"/>
        <v>-1904.2649762585991</v>
      </c>
      <c r="AJ27">
        <f t="shared" si="6"/>
        <v>101.65990437039915</v>
      </c>
      <c r="AK27">
        <f t="shared" si="20"/>
        <v>34.800722881764806</v>
      </c>
      <c r="AL27">
        <f t="shared" si="24"/>
        <v>-1767.8043490064351</v>
      </c>
      <c r="AN27">
        <f t="shared" si="8"/>
        <v>0</v>
      </c>
      <c r="AO27">
        <f t="shared" si="8"/>
        <v>0</v>
      </c>
      <c r="AP27">
        <f t="shared" si="8"/>
        <v>-0.27401352754862979</v>
      </c>
      <c r="AQ27">
        <f t="shared" si="8"/>
        <v>-125.18296842225251</v>
      </c>
      <c r="AR27">
        <f t="shared" si="8"/>
        <v>-125.45698194980116</v>
      </c>
      <c r="AS27">
        <f t="shared" si="8"/>
        <v>6.6975683251151139</v>
      </c>
      <c r="AT27">
        <f t="shared" si="8"/>
        <v>2.2927448211517691</v>
      </c>
      <c r="AU27">
        <f t="shared" si="8"/>
        <v>-116.46666880353428</v>
      </c>
      <c r="AW27">
        <v>24</v>
      </c>
      <c r="AX27">
        <f>IF(Z27&gt;0, (R27*SUMPRODUCT(K27:$K$98, X27:$X$98)-K27*$AZ$3)/Z27, 0)</f>
        <v>1188.6242146971172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0.112611</v>
      </c>
      <c r="Q28" s="4">
        <f t="shared" si="22"/>
        <v>12.5</v>
      </c>
      <c r="R28">
        <f t="shared" si="0"/>
        <v>50000</v>
      </c>
      <c r="S28">
        <f t="shared" si="1"/>
        <v>1045.8201568643235</v>
      </c>
      <c r="U28">
        <f t="shared" si="12"/>
        <v>0.112611</v>
      </c>
      <c r="V28">
        <f t="shared" si="13"/>
        <v>0.01</v>
      </c>
      <c r="W28">
        <f t="shared" si="14"/>
        <v>0.33273197261557652</v>
      </c>
      <c r="X28">
        <f t="shared" si="15"/>
        <v>3.7469280168212687E-2</v>
      </c>
      <c r="Y28">
        <f t="shared" si="16"/>
        <v>3.3273197261557653E-3</v>
      </c>
      <c r="Z28">
        <f t="shared" si="17"/>
        <v>0.29193537272120806</v>
      </c>
      <c r="AB28">
        <f t="shared" si="18"/>
        <v>395.49327965481234</v>
      </c>
      <c r="AC28">
        <f t="shared" si="19"/>
        <v>305.31189729353855</v>
      </c>
      <c r="AE28">
        <f t="shared" si="2"/>
        <v>0</v>
      </c>
      <c r="AF28">
        <f t="shared" si="3"/>
        <v>0</v>
      </c>
      <c r="AG28">
        <f t="shared" si="3"/>
        <v>-3.6491921590151009</v>
      </c>
      <c r="AH28">
        <f t="shared" si="4"/>
        <v>-1873.4640084106343</v>
      </c>
      <c r="AI28">
        <f t="shared" si="23"/>
        <v>-1877.1132005696493</v>
      </c>
      <c r="AJ28">
        <f t="shared" si="6"/>
        <v>90.181382361273791</v>
      </c>
      <c r="AK28">
        <f t="shared" si="20"/>
        <v>27.684529575836866</v>
      </c>
      <c r="AL28">
        <f t="shared" si="24"/>
        <v>-1759.2472886325386</v>
      </c>
      <c r="AN28">
        <f t="shared" si="8"/>
        <v>0</v>
      </c>
      <c r="AO28">
        <f t="shared" si="8"/>
        <v>0</v>
      </c>
      <c r="AP28">
        <f t="shared" si="8"/>
        <v>-0.21465754903782563</v>
      </c>
      <c r="AQ28">
        <f t="shared" si="8"/>
        <v>-110.20334768135265</v>
      </c>
      <c r="AR28">
        <f t="shared" si="8"/>
        <v>-110.41800523039048</v>
      </c>
      <c r="AS28">
        <f t="shared" si="8"/>
        <v>5.3047670999432084</v>
      </c>
      <c r="AT28">
        <f t="shared" si="8"/>
        <v>1.6284955699943846</v>
      </c>
      <c r="AU28">
        <f t="shared" si="8"/>
        <v>-103.48474256045287</v>
      </c>
      <c r="AW28">
        <v>25</v>
      </c>
      <c r="AX28">
        <f>IF(Z28&gt;0, (R28*SUMPRODUCT(K28:$K$98, X28:$X$98)-K28*$AZ$3)/Z28, 0)</f>
        <v>1045.8201568643235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0.125163</v>
      </c>
      <c r="Q29" s="4">
        <f t="shared" si="22"/>
        <v>12.5</v>
      </c>
      <c r="R29">
        <f t="shared" si="0"/>
        <v>50000</v>
      </c>
      <c r="S29">
        <f t="shared" si="1"/>
        <v>896.55851152428875</v>
      </c>
      <c r="U29">
        <f t="shared" si="12"/>
        <v>0.125163</v>
      </c>
      <c r="V29">
        <f t="shared" si="13"/>
        <v>0.01</v>
      </c>
      <c r="W29">
        <f t="shared" si="14"/>
        <v>0.29193537272120806</v>
      </c>
      <c r="X29">
        <f t="shared" si="15"/>
        <v>3.6539507055904565E-2</v>
      </c>
      <c r="Y29">
        <f t="shared" si="16"/>
        <v>2.9193537272120809E-3</v>
      </c>
      <c r="Z29">
        <f t="shared" si="17"/>
        <v>0.2524765119380914</v>
      </c>
      <c r="AB29">
        <f t="shared" si="18"/>
        <v>305.31189729353855</v>
      </c>
      <c r="AC29">
        <f t="shared" si="19"/>
        <v>226.35996573805954</v>
      </c>
      <c r="AE29">
        <f t="shared" si="2"/>
        <v>0</v>
      </c>
      <c r="AF29">
        <f t="shared" si="3"/>
        <v>0</v>
      </c>
      <c r="AG29">
        <f t="shared" si="3"/>
        <v>-3.1559563992261426</v>
      </c>
      <c r="AH29">
        <f t="shared" si="4"/>
        <v>-1826.9753527952282</v>
      </c>
      <c r="AI29">
        <f t="shared" si="23"/>
        <v>-1830.1313091944544</v>
      </c>
      <c r="AJ29">
        <f t="shared" si="6"/>
        <v>78.951931555479007</v>
      </c>
      <c r="AK29">
        <f t="shared" si="20"/>
        <v>21.371832810547701</v>
      </c>
      <c r="AL29">
        <f t="shared" si="24"/>
        <v>-1729.8075448284278</v>
      </c>
      <c r="AN29">
        <f t="shared" si="8"/>
        <v>0</v>
      </c>
      <c r="AO29">
        <f t="shared" si="8"/>
        <v>0</v>
      </c>
      <c r="AP29">
        <f t="shared" si="8"/>
        <v>-0.16575338458680891</v>
      </c>
      <c r="AQ29">
        <f t="shared" si="8"/>
        <v>-95.954224322219162</v>
      </c>
      <c r="AR29">
        <f t="shared" si="8"/>
        <v>-96.119977706805969</v>
      </c>
      <c r="AS29">
        <f t="shared" si="8"/>
        <v>4.1466193506968656</v>
      </c>
      <c r="AT29">
        <f t="shared" si="8"/>
        <v>1.12246595803425</v>
      </c>
      <c r="AU29">
        <f t="shared" si="8"/>
        <v>-90.850892398074862</v>
      </c>
      <c r="AW29">
        <v>26</v>
      </c>
      <c r="AX29">
        <f>IF(Z29&gt;0, (R29*SUMPRODUCT(K29:$K$98, X29:$X$98)-K29*$AZ$3)/Z29, 0)</f>
        <v>896.55851152428875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0.13952899999999999</v>
      </c>
      <c r="Q30" s="4">
        <f t="shared" si="22"/>
        <v>12.5</v>
      </c>
      <c r="R30">
        <f t="shared" si="0"/>
        <v>50000</v>
      </c>
      <c r="S30">
        <f t="shared" si="1"/>
        <v>737.26657114880959</v>
      </c>
      <c r="U30">
        <f t="shared" si="12"/>
        <v>0.13952899999999999</v>
      </c>
      <c r="V30">
        <f t="shared" si="13"/>
        <v>0.01</v>
      </c>
      <c r="W30">
        <f t="shared" si="14"/>
        <v>0.2524765119380914</v>
      </c>
      <c r="X30">
        <f t="shared" si="15"/>
        <v>3.5227795234209949E-2</v>
      </c>
      <c r="Y30">
        <f t="shared" si="16"/>
        <v>2.524765119380914E-3</v>
      </c>
      <c r="Z30">
        <f t="shared" si="17"/>
        <v>0.21472395158450056</v>
      </c>
      <c r="AB30">
        <f t="shared" si="18"/>
        <v>226.35996573805954</v>
      </c>
      <c r="AC30">
        <f t="shared" si="19"/>
        <v>158.30879152822772</v>
      </c>
      <c r="AE30">
        <f t="shared" si="2"/>
        <v>0</v>
      </c>
      <c r="AF30">
        <f t="shared" si="3"/>
        <v>0</v>
      </c>
      <c r="AG30">
        <f t="shared" si="3"/>
        <v>-2.6840493948062569</v>
      </c>
      <c r="AH30">
        <f t="shared" si="4"/>
        <v>-1761.3897617104974</v>
      </c>
      <c r="AI30">
        <f t="shared" si="23"/>
        <v>-1764.0738111053035</v>
      </c>
      <c r="AJ30">
        <f t="shared" si="6"/>
        <v>68.051174209831828</v>
      </c>
      <c r="AK30">
        <f t="shared" si="20"/>
        <v>15.84519760166417</v>
      </c>
      <c r="AL30">
        <f t="shared" si="24"/>
        <v>-1680.1774392938075</v>
      </c>
      <c r="AN30">
        <f t="shared" si="8"/>
        <v>0</v>
      </c>
      <c r="AO30">
        <f t="shared" si="8"/>
        <v>0</v>
      </c>
      <c r="AP30">
        <f t="shared" si="8"/>
        <v>-0.12586468459189995</v>
      </c>
      <c r="AQ30">
        <f t="shared" si="8"/>
        <v>-82.597871421474466</v>
      </c>
      <c r="AR30">
        <f t="shared" si="8"/>
        <v>-82.723736106066369</v>
      </c>
      <c r="AS30">
        <f t="shared" si="8"/>
        <v>3.1911631710664494</v>
      </c>
      <c r="AT30">
        <f t="shared" si="8"/>
        <v>0.74303803882631181</v>
      </c>
      <c r="AU30">
        <f t="shared" si="8"/>
        <v>-78.789534896173606</v>
      </c>
      <c r="AW30">
        <v>27</v>
      </c>
      <c r="AX30">
        <f>IF(Z30&gt;0, (R30*SUMPRODUCT(K30:$K$98, X30:$X$98)-K30*$AZ$3)/Z30, 0)</f>
        <v>737.26657114880959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0.15610499999999999</v>
      </c>
      <c r="Q31" s="4">
        <f t="shared" si="22"/>
        <v>12.5</v>
      </c>
      <c r="R31">
        <f t="shared" si="0"/>
        <v>50000</v>
      </c>
      <c r="S31">
        <f t="shared" si="1"/>
        <v>561.96757834464984</v>
      </c>
      <c r="U31">
        <f t="shared" si="12"/>
        <v>0.15610499999999999</v>
      </c>
      <c r="V31">
        <f t="shared" si="13"/>
        <v>0.01</v>
      </c>
      <c r="W31">
        <f t="shared" si="14"/>
        <v>0.21472395158450056</v>
      </c>
      <c r="X31">
        <f t="shared" si="15"/>
        <v>3.351948246209846E-2</v>
      </c>
      <c r="Y31">
        <f t="shared" si="16"/>
        <v>2.1472395158450056E-3</v>
      </c>
      <c r="Z31">
        <f t="shared" si="17"/>
        <v>0.17905722960655709</v>
      </c>
      <c r="AB31">
        <f t="shared" si="18"/>
        <v>158.30879152822772</v>
      </c>
      <c r="AC31">
        <f t="shared" si="19"/>
        <v>100.62435770709882</v>
      </c>
      <c r="AE31">
        <f t="shared" si="2"/>
        <v>0</v>
      </c>
      <c r="AF31">
        <f t="shared" si="3"/>
        <v>0</v>
      </c>
      <c r="AG31">
        <f t="shared" si="3"/>
        <v>-2.2382153700819636</v>
      </c>
      <c r="AH31">
        <f t="shared" si="4"/>
        <v>-1675.9741231049229</v>
      </c>
      <c r="AI31">
        <f t="shared" si="23"/>
        <v>-1678.2123384750048</v>
      </c>
      <c r="AJ31">
        <f t="shared" si="6"/>
        <v>57.684433821128891</v>
      </c>
      <c r="AK31">
        <f t="shared" si="20"/>
        <v>11.08161540697594</v>
      </c>
      <c r="AL31">
        <f t="shared" si="24"/>
        <v>-1609.4462892468998</v>
      </c>
      <c r="AN31">
        <f t="shared" si="8"/>
        <v>0</v>
      </c>
      <c r="AO31">
        <f t="shared" si="8"/>
        <v>0</v>
      </c>
      <c r="AP31">
        <f t="shared" si="8"/>
        <v>-9.3712438533716427E-2</v>
      </c>
      <c r="AQ31">
        <f t="shared" si="8"/>
        <v>-70.171809243637639</v>
      </c>
      <c r="AR31">
        <f t="shared" si="8"/>
        <v>-70.265521682171354</v>
      </c>
      <c r="AS31">
        <f t="shared" si="8"/>
        <v>2.415205002643162</v>
      </c>
      <c r="AT31">
        <f t="shared" si="8"/>
        <v>0.46397912218898235</v>
      </c>
      <c r="AU31">
        <f t="shared" si="8"/>
        <v>-67.386337557339203</v>
      </c>
      <c r="AW31">
        <v>28</v>
      </c>
      <c r="AX31">
        <f>IF(Z31&gt;0, (R31*SUMPRODUCT(K31:$K$98, X31:$X$98)-K31*$AZ$3)/Z31, 0)</f>
        <v>561.96757834464984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0.17521600000000001</v>
      </c>
      <c r="Q32" s="4">
        <f t="shared" si="22"/>
        <v>12.5</v>
      </c>
      <c r="R32">
        <f t="shared" si="0"/>
        <v>50000</v>
      </c>
      <c r="S32">
        <f t="shared" si="1"/>
        <v>361.20102775856157</v>
      </c>
      <c r="U32">
        <f t="shared" si="12"/>
        <v>0.17521600000000001</v>
      </c>
      <c r="V32">
        <f t="shared" si="13"/>
        <v>0.01</v>
      </c>
      <c r="W32">
        <f t="shared" si="14"/>
        <v>0.17905722960655709</v>
      </c>
      <c r="X32">
        <f t="shared" si="15"/>
        <v>3.1373691542742513E-2</v>
      </c>
      <c r="Y32">
        <f t="shared" si="16"/>
        <v>1.790572296065571E-3</v>
      </c>
      <c r="Z32">
        <f t="shared" si="17"/>
        <v>0.14589296576774899</v>
      </c>
      <c r="AB32">
        <f t="shared" si="18"/>
        <v>100.62435770709882</v>
      </c>
      <c r="AC32">
        <f t="shared" si="19"/>
        <v>52.696689178055571</v>
      </c>
      <c r="AE32">
        <f t="shared" si="2"/>
        <v>0</v>
      </c>
      <c r="AF32">
        <f t="shared" si="3"/>
        <v>0</v>
      </c>
      <c r="AG32">
        <f t="shared" si="3"/>
        <v>-1.8236620720968624</v>
      </c>
      <c r="AH32">
        <f t="shared" si="4"/>
        <v>-1568.6845771371256</v>
      </c>
      <c r="AI32">
        <f t="shared" si="23"/>
        <v>-1570.5082392092224</v>
      </c>
      <c r="AJ32">
        <f t="shared" si="6"/>
        <v>47.927668529043252</v>
      </c>
      <c r="AK32">
        <f t="shared" si="20"/>
        <v>7.0437050394969187</v>
      </c>
      <c r="AL32">
        <f t="shared" si="24"/>
        <v>-1515.5368656406822</v>
      </c>
      <c r="AN32">
        <f t="shared" si="8"/>
        <v>0</v>
      </c>
      <c r="AO32">
        <f t="shared" si="8"/>
        <v>0</v>
      </c>
      <c r="AP32">
        <f t="shared" si="8"/>
        <v>-6.8174460284156774E-2</v>
      </c>
      <c r="AQ32">
        <f t="shared" si="8"/>
        <v>-58.642566536155925</v>
      </c>
      <c r="AR32">
        <f t="shared" si="8"/>
        <v>-58.71074099644008</v>
      </c>
      <c r="AS32">
        <f t="shared" si="8"/>
        <v>1.7916932005327915</v>
      </c>
      <c r="AT32">
        <f t="shared" si="8"/>
        <v>0.26331676071782234</v>
      </c>
      <c r="AU32">
        <f t="shared" si="8"/>
        <v>-56.655731035189461</v>
      </c>
      <c r="AW32">
        <v>29</v>
      </c>
      <c r="AX32">
        <f>IF(Z32&gt;0, (R32*SUMPRODUCT(K32:$K$98, X32:$X$98)-K32*$AZ$3)/Z32, 0)</f>
        <v>361.20102775856157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0.19798199999999999</v>
      </c>
      <c r="Q33" s="4">
        <f t="shared" si="22"/>
        <v>12.5</v>
      </c>
      <c r="R33">
        <f t="shared" si="0"/>
        <v>50000</v>
      </c>
      <c r="S33">
        <f t="shared" si="1"/>
        <v>120.42388603852567</v>
      </c>
      <c r="U33">
        <f t="shared" si="12"/>
        <v>0.19798199999999999</v>
      </c>
      <c r="V33">
        <f t="shared" si="13"/>
        <v>0.01</v>
      </c>
      <c r="W33">
        <f t="shared" si="14"/>
        <v>0.14589296576774899</v>
      </c>
      <c r="X33">
        <f t="shared" si="15"/>
        <v>2.8884181148630478E-2</v>
      </c>
      <c r="Y33">
        <f t="shared" si="16"/>
        <v>1.45892965767749E-3</v>
      </c>
      <c r="Z33">
        <f t="shared" si="17"/>
        <v>0.11554985496144102</v>
      </c>
      <c r="AB33">
        <f t="shared" si="18"/>
        <v>52.696689178055571</v>
      </c>
      <c r="AC33">
        <f t="shared" si="19"/>
        <v>13.914962565644743</v>
      </c>
      <c r="AE33">
        <f t="shared" si="2"/>
        <v>0</v>
      </c>
      <c r="AF33">
        <f t="shared" si="3"/>
        <v>0</v>
      </c>
      <c r="AG33">
        <f t="shared" si="3"/>
        <v>-1.4443731870180128</v>
      </c>
      <c r="AH33">
        <f t="shared" si="4"/>
        <v>-1444.2090574315239</v>
      </c>
      <c r="AI33">
        <f t="shared" si="23"/>
        <v>-1445.653430618542</v>
      </c>
      <c r="AJ33">
        <f t="shared" si="6"/>
        <v>38.781726612410829</v>
      </c>
      <c r="AK33">
        <f t="shared" si="20"/>
        <v>3.6887682424638903</v>
      </c>
      <c r="AL33">
        <f t="shared" si="24"/>
        <v>-1403.182935763667</v>
      </c>
      <c r="AN33">
        <f t="shared" si="8"/>
        <v>0</v>
      </c>
      <c r="AO33">
        <f t="shared" si="8"/>
        <v>0</v>
      </c>
      <c r="AP33">
        <f t="shared" si="8"/>
        <v>-4.8210178290479716E-2</v>
      </c>
      <c r="AQ33">
        <f t="shared" si="8"/>
        <v>-48.20469998563545</v>
      </c>
      <c r="AR33">
        <f t="shared" si="8"/>
        <v>-48.252910163925932</v>
      </c>
      <c r="AS33">
        <f t="shared" si="8"/>
        <v>1.2944535188007829</v>
      </c>
      <c r="AT33">
        <f t="shared" si="8"/>
        <v>0.12312342560761333</v>
      </c>
      <c r="AU33">
        <f t="shared" si="8"/>
        <v>-46.83533321951753</v>
      </c>
      <c r="AW33">
        <v>30</v>
      </c>
      <c r="AX33">
        <f>IF(Z33&gt;0, (R33*SUMPRODUCT(K33:$K$98, X33:$X$98)-K33*$AZ$3)/Z33, 0)</f>
        <v>120.42388603852567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0.22423799999999999</v>
      </c>
      <c r="Q34" s="4">
        <f t="shared" si="22"/>
        <v>12.5</v>
      </c>
      <c r="R34">
        <f t="shared" si="0"/>
        <v>50000</v>
      </c>
      <c r="S34">
        <f t="shared" si="1"/>
        <v>-187.1174789231969</v>
      </c>
      <c r="U34">
        <f t="shared" si="12"/>
        <v>0.22423799999999999</v>
      </c>
      <c r="V34">
        <f t="shared" si="13"/>
        <v>0.01</v>
      </c>
      <c r="W34">
        <f t="shared" si="14"/>
        <v>0.11554985496144102</v>
      </c>
      <c r="X34">
        <f t="shared" si="15"/>
        <v>2.591066837684361E-2</v>
      </c>
      <c r="Y34">
        <f t="shared" si="16"/>
        <v>1.1554985496144102E-3</v>
      </c>
      <c r="Z34">
        <f t="shared" si="17"/>
        <v>8.8483688034982994E-2</v>
      </c>
      <c r="AB34">
        <f t="shared" si="18"/>
        <v>13.914962565644743</v>
      </c>
      <c r="AC34">
        <f t="shared" si="19"/>
        <v>-16.556844630932659</v>
      </c>
      <c r="AE34">
        <f t="shared" si="2"/>
        <v>0</v>
      </c>
      <c r="AF34">
        <f t="shared" si="3"/>
        <v>0</v>
      </c>
      <c r="AG34">
        <f t="shared" si="3"/>
        <v>-1.1060461004372875</v>
      </c>
      <c r="AH34">
        <f t="shared" si="4"/>
        <v>-1295.5334188421805</v>
      </c>
      <c r="AI34">
        <f t="shared" si="23"/>
        <v>-1296.6394649426177</v>
      </c>
      <c r="AJ34">
        <f t="shared" si="6"/>
        <v>30.471807196577402</v>
      </c>
      <c r="AK34">
        <f t="shared" si="20"/>
        <v>0.9740473795951321</v>
      </c>
      <c r="AL34">
        <f t="shared" si="24"/>
        <v>-1265.1936103664452</v>
      </c>
      <c r="AN34">
        <f t="shared" si="8"/>
        <v>0</v>
      </c>
      <c r="AO34">
        <f t="shared" si="8"/>
        <v>0</v>
      </c>
      <c r="AP34">
        <f t="shared" si="8"/>
        <v>-3.2962073703637788E-2</v>
      </c>
      <c r="AQ34">
        <f t="shared" si="8"/>
        <v>-38.609121283930676</v>
      </c>
      <c r="AR34">
        <f t="shared" si="8"/>
        <v>-38.642083357634313</v>
      </c>
      <c r="AS34">
        <f t="shared" si="8"/>
        <v>0.90811219740254834</v>
      </c>
      <c r="AT34">
        <f t="shared" si="8"/>
        <v>2.9028285081748668E-2</v>
      </c>
      <c r="AU34">
        <f t="shared" ref="AU34:AU79" si="25">AL34*$K34</f>
        <v>-37.704942875150017</v>
      </c>
      <c r="AW34">
        <v>31</v>
      </c>
      <c r="AX34">
        <f>IF(Z34&gt;0, (R34*SUMPRODUCT(K34:$K$98, X34:$X$98)-K34*$AZ$3)/Z34, 0)</f>
        <v>-187.1174789231969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0.25439000000000001</v>
      </c>
      <c r="Q35" s="4">
        <f t="shared" si="22"/>
        <v>12.5</v>
      </c>
      <c r="R35">
        <f t="shared" si="0"/>
        <v>50000</v>
      </c>
      <c r="S35">
        <f t="shared" si="1"/>
        <v>-604.29154521875125</v>
      </c>
      <c r="U35">
        <f t="shared" si="12"/>
        <v>0.25439000000000001</v>
      </c>
      <c r="V35">
        <f t="shared" si="13"/>
        <v>0.01</v>
      </c>
      <c r="W35">
        <f t="shared" si="14"/>
        <v>8.8483688034982994E-2</v>
      </c>
      <c r="X35">
        <f t="shared" si="15"/>
        <v>2.2509365399219324E-2</v>
      </c>
      <c r="Y35">
        <f t="shared" si="16"/>
        <v>8.8483688034982999E-4</v>
      </c>
      <c r="Z35">
        <f t="shared" si="17"/>
        <v>6.5089485755413831E-2</v>
      </c>
      <c r="AB35">
        <f t="shared" si="18"/>
        <v>-16.556844630932659</v>
      </c>
      <c r="AC35">
        <f t="shared" si="19"/>
        <v>-39.333025924632921</v>
      </c>
      <c r="AE35">
        <f t="shared" si="2"/>
        <v>0</v>
      </c>
      <c r="AF35">
        <f t="shared" ref="AF35:AG66" si="26">-$Z35*P35</f>
        <v>0</v>
      </c>
      <c r="AG35">
        <f t="shared" si="26"/>
        <v>-0.81361857194267284</v>
      </c>
      <c r="AH35">
        <f t="shared" si="4"/>
        <v>-1125.4682699609662</v>
      </c>
      <c r="AI35">
        <f t="shared" si="23"/>
        <v>-1126.2818885329089</v>
      </c>
      <c r="AJ35">
        <f t="shared" si="6"/>
        <v>22.776181293700262</v>
      </c>
      <c r="AK35">
        <f t="shared" si="20"/>
        <v>-1.1589791241652863</v>
      </c>
      <c r="AL35">
        <f t="shared" si="24"/>
        <v>-1104.6646863633739</v>
      </c>
      <c r="AN35">
        <f t="shared" ref="AN35:AT66" si="27">AE35*$K35</f>
        <v>0</v>
      </c>
      <c r="AO35">
        <f t="shared" si="27"/>
        <v>0</v>
      </c>
      <c r="AP35">
        <f t="shared" si="27"/>
        <v>-2.1649313426011597E-2</v>
      </c>
      <c r="AQ35">
        <f t="shared" si="27"/>
        <v>-29.947221176672915</v>
      </c>
      <c r="AR35">
        <f t="shared" si="27"/>
        <v>-29.968870490098929</v>
      </c>
      <c r="AS35">
        <f t="shared" si="27"/>
        <v>0.60604404137141799</v>
      </c>
      <c r="AT35">
        <f t="shared" si="27"/>
        <v>-3.0838900657526536E-2</v>
      </c>
      <c r="AU35">
        <f t="shared" si="25"/>
        <v>-29.393665349385039</v>
      </c>
      <c r="AW35">
        <v>32</v>
      </c>
      <c r="AX35">
        <f>IF(Z35&gt;0, (R35*SUMPRODUCT(K35:$K$98, X35:$X$98)-K35*$AZ$3)/Z35, 0)</f>
        <v>-604.29154521875125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0.28921999999999998</v>
      </c>
      <c r="Q36" s="4">
        <f t="shared" si="22"/>
        <v>12.5</v>
      </c>
      <c r="R36">
        <f t="shared" si="0"/>
        <v>50000</v>
      </c>
      <c r="S36">
        <f t="shared" si="1"/>
        <v>-1208.9360069094871</v>
      </c>
      <c r="U36">
        <f t="shared" si="12"/>
        <v>0.28921999999999998</v>
      </c>
      <c r="V36">
        <f t="shared" si="13"/>
        <v>0.01</v>
      </c>
      <c r="W36">
        <f t="shared" si="14"/>
        <v>6.5089485755413831E-2</v>
      </c>
      <c r="X36">
        <f t="shared" si="15"/>
        <v>1.8825181070180788E-2</v>
      </c>
      <c r="Y36">
        <f t="shared" si="16"/>
        <v>6.5089485755413833E-4</v>
      </c>
      <c r="Z36">
        <f t="shared" si="17"/>
        <v>4.5613409827678905E-2</v>
      </c>
      <c r="AB36">
        <f t="shared" si="18"/>
        <v>-39.333025924632921</v>
      </c>
      <c r="AC36">
        <f t="shared" si="19"/>
        <v>-55.14369353860009</v>
      </c>
      <c r="AE36">
        <f t="shared" si="2"/>
        <v>0</v>
      </c>
      <c r="AF36">
        <f t="shared" si="26"/>
        <v>0</v>
      </c>
      <c r="AG36">
        <f t="shared" si="26"/>
        <v>-0.57016762284598632</v>
      </c>
      <c r="AH36">
        <f t="shared" si="4"/>
        <v>-941.2590535090394</v>
      </c>
      <c r="AI36">
        <f t="shared" si="23"/>
        <v>-941.82922113188545</v>
      </c>
      <c r="AJ36">
        <f t="shared" si="6"/>
        <v>15.810667613967169</v>
      </c>
      <c r="AK36">
        <f t="shared" si="20"/>
        <v>-2.7533118147243045</v>
      </c>
      <c r="AL36">
        <f t="shared" si="24"/>
        <v>-928.77186533264251</v>
      </c>
      <c r="AN36">
        <f t="shared" si="27"/>
        <v>0</v>
      </c>
      <c r="AO36">
        <f t="shared" si="27"/>
        <v>0</v>
      </c>
      <c r="AP36">
        <f t="shared" si="27"/>
        <v>-1.3545898091678934E-2</v>
      </c>
      <c r="AQ36">
        <f t="shared" si="27"/>
        <v>-22.36219438953955</v>
      </c>
      <c r="AR36">
        <f t="shared" si="27"/>
        <v>-22.375740287631228</v>
      </c>
      <c r="AS36">
        <f t="shared" si="27"/>
        <v>0.37562583997874488</v>
      </c>
      <c r="AT36">
        <f t="shared" si="27"/>
        <v>-6.5412485315648028E-2</v>
      </c>
      <c r="AU36">
        <f t="shared" si="25"/>
        <v>-22.06552693296813</v>
      </c>
      <c r="AW36">
        <v>33</v>
      </c>
      <c r="AX36">
        <f>IF(Z36&gt;0, (R36*SUMPRODUCT(K36:$K$98, X36:$X$98)-K36*$AZ$3)/Z36, 0)</f>
        <v>-1208.9360069094871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0.32816400000000001</v>
      </c>
      <c r="Q37" s="4">
        <f t="shared" si="22"/>
        <v>12.5</v>
      </c>
      <c r="R37">
        <f t="shared" si="0"/>
        <v>50000</v>
      </c>
      <c r="S37">
        <f t="shared" si="1"/>
        <v>-2149.2872204248533</v>
      </c>
      <c r="U37">
        <f t="shared" si="12"/>
        <v>0.32816400000000001</v>
      </c>
      <c r="V37">
        <f t="shared" si="13"/>
        <v>0.01</v>
      </c>
      <c r="W37">
        <f t="shared" si="14"/>
        <v>4.5613409827678905E-2</v>
      </c>
      <c r="X37">
        <f t="shared" si="15"/>
        <v>1.4968679022690421E-2</v>
      </c>
      <c r="Y37">
        <f t="shared" si="16"/>
        <v>4.5613409827678907E-4</v>
      </c>
      <c r="Z37">
        <f t="shared" si="17"/>
        <v>3.0188596706711694E-2</v>
      </c>
      <c r="AB37">
        <f t="shared" si="18"/>
        <v>-55.14369353860009</v>
      </c>
      <c r="AC37">
        <f t="shared" si="19"/>
        <v>-64.883965104295257</v>
      </c>
      <c r="AE37">
        <f t="shared" si="2"/>
        <v>0</v>
      </c>
      <c r="AF37">
        <f t="shared" si="26"/>
        <v>0</v>
      </c>
      <c r="AG37">
        <f t="shared" si="26"/>
        <v>-0.37735745883389615</v>
      </c>
      <c r="AH37">
        <f t="shared" si="4"/>
        <v>-748.43395113452107</v>
      </c>
      <c r="AI37">
        <f t="shared" si="23"/>
        <v>-748.81130859335497</v>
      </c>
      <c r="AJ37">
        <f t="shared" si="6"/>
        <v>9.7402715656951671</v>
      </c>
      <c r="AK37">
        <f t="shared" si="20"/>
        <v>-3.8600585477020068</v>
      </c>
      <c r="AL37">
        <f t="shared" si="24"/>
        <v>-742.93109557536184</v>
      </c>
      <c r="AN37">
        <f t="shared" si="27"/>
        <v>0</v>
      </c>
      <c r="AO37">
        <f t="shared" si="27"/>
        <v>0</v>
      </c>
      <c r="AP37">
        <f t="shared" si="27"/>
        <v>-8.0046098298253727E-3</v>
      </c>
      <c r="AQ37">
        <f t="shared" si="27"/>
        <v>-15.875986076277593</v>
      </c>
      <c r="AR37">
        <f t="shared" si="27"/>
        <v>-15.883990686107419</v>
      </c>
      <c r="AS37">
        <f t="shared" si="27"/>
        <v>0.20661330972724029</v>
      </c>
      <c r="AT37">
        <f t="shared" si="27"/>
        <v>-8.1880619744785874E-2</v>
      </c>
      <c r="AU37">
        <f t="shared" si="25"/>
        <v>-15.759257996124964</v>
      </c>
      <c r="AW37">
        <v>34</v>
      </c>
      <c r="AX37">
        <f>IF(Z37&gt;0, (R37*SUMPRODUCT(K37:$K$98, X37:$X$98)-K37*$AZ$3)/Z37, 0)</f>
        <v>-2149.2872204248533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0.37150699999999998</v>
      </c>
      <c r="Q38" s="4">
        <f t="shared" si="22"/>
        <v>12.5</v>
      </c>
      <c r="R38">
        <f t="shared" si="0"/>
        <v>50000</v>
      </c>
      <c r="S38">
        <f t="shared" si="1"/>
        <v>-3721.7479248774971</v>
      </c>
      <c r="U38">
        <f t="shared" si="12"/>
        <v>0.37150699999999998</v>
      </c>
      <c r="V38">
        <f t="shared" si="13"/>
        <v>0.01</v>
      </c>
      <c r="W38">
        <f t="shared" si="14"/>
        <v>3.0188596706711694E-2</v>
      </c>
      <c r="X38">
        <f t="shared" si="15"/>
        <v>1.1215274996720341E-2</v>
      </c>
      <c r="Y38">
        <f t="shared" si="16"/>
        <v>3.0188596706711692E-4</v>
      </c>
      <c r="Z38">
        <f t="shared" si="17"/>
        <v>1.8671435742924236E-2</v>
      </c>
      <c r="AB38">
        <f t="shared" si="18"/>
        <v>-64.883965104295257</v>
      </c>
      <c r="AC38">
        <f t="shared" si="19"/>
        <v>-69.4903772307118</v>
      </c>
      <c r="AE38">
        <f t="shared" si="2"/>
        <v>0</v>
      </c>
      <c r="AF38">
        <f t="shared" si="26"/>
        <v>0</v>
      </c>
      <c r="AG38">
        <f t="shared" si="26"/>
        <v>-0.23339294678655295</v>
      </c>
      <c r="AH38">
        <f t="shared" si="4"/>
        <v>-560.76374983601704</v>
      </c>
      <c r="AI38">
        <f t="shared" si="23"/>
        <v>-560.99714278280362</v>
      </c>
      <c r="AJ38">
        <f t="shared" si="6"/>
        <v>4.6064121264165436</v>
      </c>
      <c r="AK38">
        <f t="shared" si="20"/>
        <v>-4.5418775573006682</v>
      </c>
      <c r="AL38">
        <f t="shared" si="24"/>
        <v>-560.93260821368779</v>
      </c>
      <c r="AN38">
        <f t="shared" si="27"/>
        <v>0</v>
      </c>
      <c r="AO38">
        <f t="shared" si="27"/>
        <v>0</v>
      </c>
      <c r="AP38">
        <f t="shared" si="27"/>
        <v>-4.4203528102483795E-3</v>
      </c>
      <c r="AQ38">
        <f t="shared" si="27"/>
        <v>-10.620602085889054</v>
      </c>
      <c r="AR38">
        <f t="shared" si="27"/>
        <v>-10.625022438699302</v>
      </c>
      <c r="AS38">
        <f t="shared" si="27"/>
        <v>8.7243282492120044E-2</v>
      </c>
      <c r="AT38">
        <f t="shared" si="27"/>
        <v>-8.6021028058654178E-2</v>
      </c>
      <c r="AU38">
        <f t="shared" si="25"/>
        <v>-10.623800184265837</v>
      </c>
      <c r="AW38">
        <v>35</v>
      </c>
      <c r="AX38">
        <f>IF(Z38&gt;0, (R38*SUMPRODUCT(K38:$K$98, X38:$X$98)-K38*$AZ$3)/Z38, 0)</f>
        <v>-3721.7479248774971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0.41881499999999999</v>
      </c>
      <c r="Q39" s="4">
        <f t="shared" si="22"/>
        <v>12.5</v>
      </c>
      <c r="R39">
        <f t="shared" si="0"/>
        <v>50000</v>
      </c>
      <c r="S39">
        <f t="shared" si="1"/>
        <v>-6568.202925000448</v>
      </c>
      <c r="U39">
        <f t="shared" si="12"/>
        <v>0.41881499999999999</v>
      </c>
      <c r="V39">
        <f t="shared" si="13"/>
        <v>0.01</v>
      </c>
      <c r="W39">
        <f t="shared" si="14"/>
        <v>1.8671435742924236E-2</v>
      </c>
      <c r="X39">
        <f t="shared" si="15"/>
        <v>7.8198773606728139E-3</v>
      </c>
      <c r="Y39">
        <f t="shared" si="16"/>
        <v>1.8671435742924236E-4</v>
      </c>
      <c r="Z39">
        <f t="shared" si="17"/>
        <v>1.066484402482218E-2</v>
      </c>
      <c r="AB39">
        <f t="shared" si="18"/>
        <v>-69.4903772307118</v>
      </c>
      <c r="AC39">
        <f t="shared" si="19"/>
        <v>-70.048859718510599</v>
      </c>
      <c r="AE39">
        <f t="shared" si="2"/>
        <v>0</v>
      </c>
      <c r="AF39">
        <f t="shared" si="26"/>
        <v>0</v>
      </c>
      <c r="AG39">
        <f t="shared" si="26"/>
        <v>-0.13331055031027725</v>
      </c>
      <c r="AH39">
        <f t="shared" si="4"/>
        <v>-390.99386803364069</v>
      </c>
      <c r="AI39">
        <f t="shared" si="23"/>
        <v>-391.12717858395098</v>
      </c>
      <c r="AJ39">
        <f t="shared" si="6"/>
        <v>0.55848248779879839</v>
      </c>
      <c r="AK39">
        <f t="shared" si="20"/>
        <v>-4.8643264061498268</v>
      </c>
      <c r="AL39">
        <f t="shared" si="24"/>
        <v>-395.43302250230198</v>
      </c>
      <c r="AN39">
        <f t="shared" si="27"/>
        <v>0</v>
      </c>
      <c r="AO39">
        <f t="shared" si="27"/>
        <v>0</v>
      </c>
      <c r="AP39">
        <f t="shared" si="27"/>
        <v>-2.2543207320729645E-3</v>
      </c>
      <c r="AQ39">
        <f t="shared" si="27"/>
        <v>-6.611821650800624</v>
      </c>
      <c r="AR39">
        <f t="shared" si="27"/>
        <v>-6.6140759715326967</v>
      </c>
      <c r="AS39">
        <f t="shared" si="27"/>
        <v>9.4441036198127382E-3</v>
      </c>
      <c r="AT39">
        <f t="shared" si="27"/>
        <v>-8.2257194493841584E-2</v>
      </c>
      <c r="AU39">
        <f t="shared" si="25"/>
        <v>-6.686889062406725</v>
      </c>
      <c r="AW39">
        <v>36</v>
      </c>
      <c r="AX39">
        <f>IF(Z39&gt;0, (R39*SUMPRODUCT(K39:$K$98, X39:$X$98)-K39*$AZ$3)/Z39, 0)</f>
        <v>-6568.202925000448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0.47081499999999998</v>
      </c>
      <c r="Q40" s="4">
        <f t="shared" si="22"/>
        <v>12.5</v>
      </c>
      <c r="R40">
        <f t="shared" si="0"/>
        <v>50000</v>
      </c>
      <c r="S40">
        <f t="shared" si="1"/>
        <v>-12222.560132635181</v>
      </c>
      <c r="U40">
        <f t="shared" si="12"/>
        <v>0.47081499999999998</v>
      </c>
      <c r="V40">
        <f t="shared" si="13"/>
        <v>0.01</v>
      </c>
      <c r="W40">
        <f t="shared" si="14"/>
        <v>1.066484402482218E-2</v>
      </c>
      <c r="X40">
        <f t="shared" si="15"/>
        <v>5.0211685395466551E-3</v>
      </c>
      <c r="Y40">
        <f t="shared" si="16"/>
        <v>1.066484402482218E-4</v>
      </c>
      <c r="Z40">
        <f t="shared" si="17"/>
        <v>5.5370270450273039E-3</v>
      </c>
      <c r="AB40">
        <f t="shared" si="18"/>
        <v>-70.048859718510599</v>
      </c>
      <c r="AC40">
        <f t="shared" si="19"/>
        <v>-67.676646013873508</v>
      </c>
      <c r="AE40">
        <f t="shared" si="2"/>
        <v>0</v>
      </c>
      <c r="AF40">
        <f t="shared" si="26"/>
        <v>0</v>
      </c>
      <c r="AG40">
        <f t="shared" si="26"/>
        <v>-6.92128380628413E-2</v>
      </c>
      <c r="AH40">
        <f t="shared" si="4"/>
        <v>-251.05842697733274</v>
      </c>
      <c r="AI40">
        <f t="shared" si="23"/>
        <v>-251.12763981539558</v>
      </c>
      <c r="AJ40">
        <f t="shared" si="6"/>
        <v>-2.3722137046370904</v>
      </c>
      <c r="AK40">
        <f t="shared" si="20"/>
        <v>-4.9034201802957424</v>
      </c>
      <c r="AL40">
        <f t="shared" si="24"/>
        <v>-258.40327370032844</v>
      </c>
      <c r="AN40">
        <f t="shared" si="27"/>
        <v>0</v>
      </c>
      <c r="AO40">
        <f t="shared" si="27"/>
        <v>0</v>
      </c>
      <c r="AP40">
        <f t="shared" si="27"/>
        <v>-1.045008490429734E-3</v>
      </c>
      <c r="AQ40">
        <f t="shared" si="27"/>
        <v>-3.7906000552533312</v>
      </c>
      <c r="AR40">
        <f t="shared" si="27"/>
        <v>-3.7916450637437609</v>
      </c>
      <c r="AS40">
        <f t="shared" si="27"/>
        <v>-3.5816815663717728E-2</v>
      </c>
      <c r="AT40">
        <f t="shared" si="27"/>
        <v>-7.4034180131453992E-2</v>
      </c>
      <c r="AU40">
        <f t="shared" si="25"/>
        <v>-3.9014960595389332</v>
      </c>
      <c r="AW40">
        <v>37</v>
      </c>
      <c r="AX40">
        <f>IF(Z40&gt;0, (R40*SUMPRODUCT(K40:$K$98, X40:$X$98)-K40*$AZ$3)/Z40, 0)</f>
        <v>-12222.560132635181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0.52931399999999995</v>
      </c>
      <c r="Q41" s="4">
        <f t="shared" si="22"/>
        <v>12.5</v>
      </c>
      <c r="R41">
        <f t="shared" si="0"/>
        <v>50000</v>
      </c>
      <c r="S41">
        <f t="shared" si="1"/>
        <v>-24872.596372901062</v>
      </c>
      <c r="U41">
        <f t="shared" si="12"/>
        <v>0.52931399999999995</v>
      </c>
      <c r="V41">
        <f t="shared" si="13"/>
        <v>0.01</v>
      </c>
      <c r="W41">
        <f t="shared" si="14"/>
        <v>5.5370270450273039E-3</v>
      </c>
      <c r="X41">
        <f t="shared" si="15"/>
        <v>2.9308259333115818E-3</v>
      </c>
      <c r="Y41">
        <f t="shared" si="16"/>
        <v>5.5370270450273037E-5</v>
      </c>
      <c r="Z41">
        <f t="shared" si="17"/>
        <v>2.5508308412654488E-3</v>
      </c>
      <c r="AB41">
        <f t="shared" si="18"/>
        <v>-67.676646013873508</v>
      </c>
      <c r="AC41">
        <f t="shared" si="19"/>
        <v>-63.445785930343163</v>
      </c>
      <c r="AE41">
        <f t="shared" si="2"/>
        <v>0</v>
      </c>
      <c r="AF41">
        <f t="shared" si="26"/>
        <v>0</v>
      </c>
      <c r="AG41">
        <f t="shared" si="26"/>
        <v>-3.1885385515818113E-2</v>
      </c>
      <c r="AH41">
        <f t="shared" si="4"/>
        <v>-146.5412966655791</v>
      </c>
      <c r="AI41">
        <f t="shared" si="23"/>
        <v>-146.5731820510949</v>
      </c>
      <c r="AJ41">
        <f t="shared" si="6"/>
        <v>-4.2308600835303452</v>
      </c>
      <c r="AK41">
        <f t="shared" si="20"/>
        <v>-4.7373652209711459</v>
      </c>
      <c r="AL41">
        <f t="shared" si="24"/>
        <v>-155.54140735559642</v>
      </c>
      <c r="AN41">
        <f t="shared" si="27"/>
        <v>0</v>
      </c>
      <c r="AO41">
        <f t="shared" si="27"/>
        <v>0</v>
      </c>
      <c r="AP41">
        <f t="shared" si="27"/>
        <v>-4.2983998341260049E-4</v>
      </c>
      <c r="AQ41">
        <f t="shared" si="27"/>
        <v>-1.9754915146547292</v>
      </c>
      <c r="AR41">
        <f t="shared" si="27"/>
        <v>-1.9759213546381416</v>
      </c>
      <c r="AS41">
        <f t="shared" si="27"/>
        <v>-5.7035309396636466E-2</v>
      </c>
      <c r="AT41">
        <f t="shared" si="27"/>
        <v>-6.3863395566958706E-2</v>
      </c>
      <c r="AU41">
        <f t="shared" si="25"/>
        <v>-2.096820059601737</v>
      </c>
      <c r="AW41">
        <v>38</v>
      </c>
      <c r="AX41">
        <f>IF(Z41&gt;0, (R41*SUMPRODUCT(K41:$K$98, X41:$X$98)-K41*$AZ$3)/Z41, 0)</f>
        <v>-24872.596372901062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0.595055</v>
      </c>
      <c r="Q42" s="4">
        <f t="shared" si="22"/>
        <v>12.5</v>
      </c>
      <c r="R42">
        <f t="shared" si="0"/>
        <v>50000</v>
      </c>
      <c r="S42">
        <f t="shared" si="1"/>
        <v>-57829.132930818108</v>
      </c>
      <c r="U42">
        <f t="shared" si="12"/>
        <v>0.595055</v>
      </c>
      <c r="V42">
        <f t="shared" si="13"/>
        <v>0.01</v>
      </c>
      <c r="W42">
        <f t="shared" si="14"/>
        <v>2.5508308412654488E-3</v>
      </c>
      <c r="X42">
        <f t="shared" si="15"/>
        <v>1.5178846462492116E-3</v>
      </c>
      <c r="Y42">
        <f t="shared" si="16"/>
        <v>2.5508308412654489E-5</v>
      </c>
      <c r="Z42">
        <f t="shared" si="17"/>
        <v>1.0074378866035828E-3</v>
      </c>
      <c r="AB42">
        <f t="shared" si="18"/>
        <v>-63.445785930343163</v>
      </c>
      <c r="AC42">
        <f t="shared" si="19"/>
        <v>-58.259259463941049</v>
      </c>
      <c r="AE42">
        <f t="shared" si="2"/>
        <v>0</v>
      </c>
      <c r="AF42">
        <f t="shared" si="26"/>
        <v>0</v>
      </c>
      <c r="AG42">
        <f t="shared" si="26"/>
        <v>-1.2592973582544785E-2</v>
      </c>
      <c r="AH42">
        <f t="shared" si="4"/>
        <v>-75.894232312460588</v>
      </c>
      <c r="AI42">
        <f t="shared" si="23"/>
        <v>-75.90682528604313</v>
      </c>
      <c r="AJ42">
        <f t="shared" si="6"/>
        <v>-5.186526466402114</v>
      </c>
      <c r="AK42">
        <f t="shared" si="20"/>
        <v>-4.4412050151240221</v>
      </c>
      <c r="AL42">
        <f t="shared" si="24"/>
        <v>-85.534556767569271</v>
      </c>
      <c r="AN42">
        <f t="shared" si="27"/>
        <v>0</v>
      </c>
      <c r="AO42">
        <f t="shared" si="27"/>
        <v>0</v>
      </c>
      <c r="AP42">
        <f t="shared" si="27"/>
        <v>-1.5157424307936561E-4</v>
      </c>
      <c r="AQ42">
        <f t="shared" si="27"/>
        <v>-0.91349439760566054</v>
      </c>
      <c r="AR42">
        <f t="shared" si="27"/>
        <v>-0.91364597184873986</v>
      </c>
      <c r="AS42">
        <f t="shared" si="27"/>
        <v>-6.2427179585739546E-2</v>
      </c>
      <c r="AT42">
        <f t="shared" si="27"/>
        <v>-5.3456182061780495E-2</v>
      </c>
      <c r="AU42">
        <f t="shared" si="25"/>
        <v>-1.0295293334962601</v>
      </c>
      <c r="AW42">
        <v>39</v>
      </c>
      <c r="AX42">
        <f>IF(Z42&gt;0, (R42*SUMPRODUCT(K42:$K$98, X42:$X$98)-K42*$AZ$3)/Z42, 0)</f>
        <v>-57829.132930818108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0.66919700000000004</v>
      </c>
      <c r="Q43" s="4">
        <f t="shared" si="22"/>
        <v>12.5</v>
      </c>
      <c r="R43">
        <f t="shared" si="0"/>
        <v>50000</v>
      </c>
      <c r="S43">
        <f t="shared" si="1"/>
        <v>-163304.07042879966</v>
      </c>
      <c r="U43">
        <f t="shared" si="12"/>
        <v>0.66919700000000004</v>
      </c>
      <c r="V43">
        <f t="shared" si="13"/>
        <v>0.01</v>
      </c>
      <c r="W43">
        <f t="shared" si="14"/>
        <v>1.0074378866035828E-3</v>
      </c>
      <c r="X43">
        <f t="shared" si="15"/>
        <v>6.7417441140145786E-4</v>
      </c>
      <c r="Y43">
        <f t="shared" si="16"/>
        <v>1.0074378866035828E-5</v>
      </c>
      <c r="Z43">
        <f t="shared" si="17"/>
        <v>3.231890963360891E-4</v>
      </c>
      <c r="AB43">
        <f t="shared" si="18"/>
        <v>-58.259259463941049</v>
      </c>
      <c r="AC43">
        <f t="shared" si="19"/>
        <v>-52.778094949888811</v>
      </c>
      <c r="AE43">
        <f t="shared" si="2"/>
        <v>0</v>
      </c>
      <c r="AF43">
        <f t="shared" si="26"/>
        <v>0</v>
      </c>
      <c r="AG43">
        <f t="shared" si="26"/>
        <v>-4.0398637042011135E-3</v>
      </c>
      <c r="AH43">
        <f t="shared" si="4"/>
        <v>-33.708720570072892</v>
      </c>
      <c r="AI43">
        <f t="shared" si="23"/>
        <v>-33.712760433777092</v>
      </c>
      <c r="AJ43">
        <f t="shared" si="6"/>
        <v>-5.4811645140522387</v>
      </c>
      <c r="AK43">
        <f t="shared" si="20"/>
        <v>-4.0781481624758742</v>
      </c>
      <c r="AL43">
        <f t="shared" si="24"/>
        <v>-43.272073110305207</v>
      </c>
      <c r="AN43">
        <f t="shared" si="27"/>
        <v>0</v>
      </c>
      <c r="AO43">
        <f t="shared" si="27"/>
        <v>0</v>
      </c>
      <c r="AP43">
        <f t="shared" si="27"/>
        <v>-4.3415599913026526E-5</v>
      </c>
      <c r="AQ43">
        <f t="shared" si="27"/>
        <v>-0.3622608169499365</v>
      </c>
      <c r="AR43">
        <f t="shared" si="27"/>
        <v>-0.36230423254984956</v>
      </c>
      <c r="AS43">
        <f t="shared" si="27"/>
        <v>-5.8904968836474357E-2</v>
      </c>
      <c r="AT43">
        <f t="shared" si="27"/>
        <v>-4.3827035259623857E-2</v>
      </c>
      <c r="AU43">
        <f t="shared" si="25"/>
        <v>-0.46503623664594779</v>
      </c>
      <c r="AW43">
        <v>40</v>
      </c>
      <c r="AX43">
        <f>IF(Z43&gt;0, (R43*SUMPRODUCT(K43:$K$98, X43:$X$98)-K43*$AZ$3)/Z43, 0)</f>
        <v>-163304.07042879966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0.74928899999999998</v>
      </c>
      <c r="Q44" s="4">
        <f t="shared" si="22"/>
        <v>12.5</v>
      </c>
      <c r="R44">
        <f t="shared" si="0"/>
        <v>50000</v>
      </c>
      <c r="S44">
        <f t="shared" si="1"/>
        <v>-609688.7317687124</v>
      </c>
      <c r="U44">
        <f t="shared" si="12"/>
        <v>0.74928899999999998</v>
      </c>
      <c r="V44">
        <f t="shared" si="13"/>
        <v>0.01</v>
      </c>
      <c r="W44">
        <f t="shared" si="14"/>
        <v>3.231890963360891E-4</v>
      </c>
      <c r="X44">
        <f t="shared" si="15"/>
        <v>2.4216203480457185E-4</v>
      </c>
      <c r="Y44">
        <f t="shared" si="16"/>
        <v>3.231890963360891E-6</v>
      </c>
      <c r="Z44">
        <f t="shared" si="17"/>
        <v>7.7795170568156356E-5</v>
      </c>
      <c r="AB44">
        <f t="shared" si="18"/>
        <v>-52.778094949888811</v>
      </c>
      <c r="AC44">
        <f t="shared" si="19"/>
        <v>-47.430838881429914</v>
      </c>
      <c r="AE44">
        <f t="shared" si="2"/>
        <v>0</v>
      </c>
      <c r="AF44">
        <f t="shared" si="26"/>
        <v>0</v>
      </c>
      <c r="AG44">
        <f t="shared" si="26"/>
        <v>-9.724396321019544E-4</v>
      </c>
      <c r="AH44">
        <f t="shared" si="4"/>
        <v>-12.108101740228593</v>
      </c>
      <c r="AI44">
        <f t="shared" si="23"/>
        <v>-12.109074179860695</v>
      </c>
      <c r="AJ44">
        <f t="shared" si="6"/>
        <v>-5.347256068458897</v>
      </c>
      <c r="AK44">
        <f t="shared" si="20"/>
        <v>-3.6944666464922169</v>
      </c>
      <c r="AL44">
        <f t="shared" si="24"/>
        <v>-21.150796894811808</v>
      </c>
      <c r="AN44">
        <f t="shared" si="27"/>
        <v>0</v>
      </c>
      <c r="AO44">
        <f t="shared" si="27"/>
        <v>0</v>
      </c>
      <c r="AP44">
        <f t="shared" si="27"/>
        <v>-9.3309039916647587E-6</v>
      </c>
      <c r="AQ44">
        <f t="shared" si="27"/>
        <v>-0.11618154086868476</v>
      </c>
      <c r="AR44">
        <f t="shared" si="27"/>
        <v>-0.11619087177267642</v>
      </c>
      <c r="AS44">
        <f t="shared" si="27"/>
        <v>-5.1308823032837444E-2</v>
      </c>
      <c r="AT44">
        <f t="shared" si="27"/>
        <v>-3.5449720929527362E-2</v>
      </c>
      <c r="AU44">
        <f t="shared" si="25"/>
        <v>-0.20294941573504122</v>
      </c>
      <c r="AW44">
        <v>41</v>
      </c>
      <c r="AX44">
        <f>IF(Z44&gt;0, (R44*SUMPRODUCT(K44:$K$98, X44:$X$98)-K44*$AZ$3)/Z44, 0)</f>
        <v>-609688.7317687124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0.83297500000000002</v>
      </c>
      <c r="Q45" s="4">
        <f t="shared" si="22"/>
        <v>12.5</v>
      </c>
      <c r="R45">
        <f t="shared" si="0"/>
        <v>50000</v>
      </c>
      <c r="S45">
        <f t="shared" si="1"/>
        <v>-3474949.1519224644</v>
      </c>
      <c r="U45">
        <f t="shared" si="12"/>
        <v>0.83297500000000002</v>
      </c>
      <c r="V45">
        <f t="shared" si="13"/>
        <v>0.01</v>
      </c>
      <c r="W45">
        <f t="shared" si="14"/>
        <v>7.7795170568156356E-5</v>
      </c>
      <c r="X45">
        <f t="shared" si="15"/>
        <v>6.480143220401004E-5</v>
      </c>
      <c r="Y45">
        <f t="shared" si="16"/>
        <v>7.7795170568156362E-7</v>
      </c>
      <c r="Z45">
        <f t="shared" si="17"/>
        <v>1.2215786658464752E-5</v>
      </c>
      <c r="AB45">
        <f t="shared" si="18"/>
        <v>-47.430838881429914</v>
      </c>
      <c r="AC45">
        <f t="shared" si="19"/>
        <v>-42.449237488897843</v>
      </c>
      <c r="AE45">
        <f t="shared" si="2"/>
        <v>0</v>
      </c>
      <c r="AF45">
        <f t="shared" si="26"/>
        <v>0</v>
      </c>
      <c r="AG45">
        <f t="shared" si="26"/>
        <v>-1.5269733323080941E-4</v>
      </c>
      <c r="AH45">
        <f t="shared" si="4"/>
        <v>-3.2400716102005021</v>
      </c>
      <c r="AI45">
        <f t="shared" si="23"/>
        <v>-3.2402243075337327</v>
      </c>
      <c r="AJ45">
        <f t="shared" si="6"/>
        <v>-4.9816013925320703</v>
      </c>
      <c r="AK45">
        <f t="shared" si="20"/>
        <v>-3.3201587217000941</v>
      </c>
      <c r="AL45">
        <f t="shared" si="24"/>
        <v>-11.541984421765898</v>
      </c>
      <c r="AN45">
        <f t="shared" si="27"/>
        <v>0</v>
      </c>
      <c r="AO45">
        <f t="shared" si="27"/>
        <v>0</v>
      </c>
      <c r="AP45">
        <f t="shared" si="27"/>
        <v>-1.3082010707956774E-6</v>
      </c>
      <c r="AQ45">
        <f t="shared" si="27"/>
        <v>-2.7758606258774826E-2</v>
      </c>
      <c r="AR45">
        <f t="shared" si="27"/>
        <v>-2.7759914459845624E-2</v>
      </c>
      <c r="AS45">
        <f t="shared" si="27"/>
        <v>-4.2678782517681743E-2</v>
      </c>
      <c r="AT45">
        <f t="shared" si="27"/>
        <v>-2.8444735104668516E-2</v>
      </c>
      <c r="AU45">
        <f t="shared" si="25"/>
        <v>-9.8883432082195882E-2</v>
      </c>
      <c r="AW45">
        <v>42</v>
      </c>
      <c r="AX45">
        <f>IF(Z45&gt;0, (R45*SUMPRODUCT(K45:$K$98, X45:$X$98)-K45*$AZ$3)/Z45, 0)</f>
        <v>-3474949.1519224644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0.83526170899999996</v>
      </c>
      <c r="Q46" s="4">
        <f t="shared" si="22"/>
        <v>12.5</v>
      </c>
      <c r="R46">
        <f t="shared" si="0"/>
        <v>50000</v>
      </c>
      <c r="S46">
        <f t="shared" si="1"/>
        <v>-20063698.01795679</v>
      </c>
      <c r="U46">
        <f t="shared" si="12"/>
        <v>0.83526170899999996</v>
      </c>
      <c r="V46">
        <f t="shared" si="13"/>
        <v>0.01</v>
      </c>
      <c r="W46">
        <f t="shared" si="14"/>
        <v>1.2215786658464752E-5</v>
      </c>
      <c r="X46">
        <f t="shared" si="15"/>
        <v>1.0203378841128668E-5</v>
      </c>
      <c r="Y46">
        <f t="shared" si="16"/>
        <v>1.2215786658464752E-7</v>
      </c>
      <c r="Z46">
        <f t="shared" si="17"/>
        <v>1.8902499507514369E-6</v>
      </c>
      <c r="AB46">
        <f t="shared" si="18"/>
        <v>-42.449237488897843</v>
      </c>
      <c r="AC46">
        <f t="shared" si="19"/>
        <v>-37.925404190334525</v>
      </c>
      <c r="AE46">
        <f t="shared" si="2"/>
        <v>0</v>
      </c>
      <c r="AF46">
        <f t="shared" si="26"/>
        <v>0</v>
      </c>
      <c r="AG46">
        <f t="shared" si="26"/>
        <v>-2.3628124384392961E-5</v>
      </c>
      <c r="AH46">
        <f t="shared" si="4"/>
        <v>-0.51016894205643337</v>
      </c>
      <c r="AI46">
        <f t="shared" si="23"/>
        <v>-0.51019257018081776</v>
      </c>
      <c r="AJ46">
        <f t="shared" si="6"/>
        <v>-4.5238332985633178</v>
      </c>
      <c r="AK46">
        <f t="shared" si="20"/>
        <v>-2.9714466242228492</v>
      </c>
      <c r="AL46">
        <f t="shared" si="24"/>
        <v>-8.0054724929669856</v>
      </c>
      <c r="AN46">
        <f t="shared" si="27"/>
        <v>0</v>
      </c>
      <c r="AO46">
        <f t="shared" si="27"/>
        <v>0</v>
      </c>
      <c r="AP46">
        <f t="shared" si="27"/>
        <v>-1.8073999819579747E-7</v>
      </c>
      <c r="AQ46">
        <f t="shared" si="27"/>
        <v>-3.9024652218158117E-3</v>
      </c>
      <c r="AR46">
        <f t="shared" si="27"/>
        <v>-3.9026459618140075E-3</v>
      </c>
      <c r="AS46">
        <f t="shared" si="27"/>
        <v>-3.4604423479355606E-2</v>
      </c>
      <c r="AT46">
        <f t="shared" si="27"/>
        <v>-2.2729661007527494E-2</v>
      </c>
      <c r="AU46">
        <f t="shared" si="25"/>
        <v>-6.1236730448697117E-2</v>
      </c>
      <c r="AW46">
        <v>43</v>
      </c>
      <c r="AX46">
        <f>IF(Z46&gt;0, (R46*SUMPRODUCT(K46:$K$98, X46:$X$98)-K46*$AZ$3)/Z46, 0)</f>
        <v>-20063698.01795679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0.83773177600000004</v>
      </c>
      <c r="Q47" s="4">
        <f t="shared" si="22"/>
        <v>12.5</v>
      </c>
      <c r="R47">
        <f t="shared" si="0"/>
        <v>50000</v>
      </c>
      <c r="S47">
        <f t="shared" si="1"/>
        <v>-117659636.82359415</v>
      </c>
      <c r="U47">
        <f t="shared" si="12"/>
        <v>0.83773177600000004</v>
      </c>
      <c r="V47">
        <f t="shared" si="13"/>
        <v>0.01</v>
      </c>
      <c r="W47">
        <f t="shared" si="14"/>
        <v>1.8902499507514369E-6</v>
      </c>
      <c r="X47">
        <f t="shared" si="15"/>
        <v>1.5835224483269137E-6</v>
      </c>
      <c r="Y47">
        <f t="shared" si="16"/>
        <v>1.8902499507514368E-8</v>
      </c>
      <c r="Z47">
        <f t="shared" si="17"/>
        <v>2.8782500291700881E-7</v>
      </c>
      <c r="AB47">
        <f t="shared" si="18"/>
        <v>-37.925404190334525</v>
      </c>
      <c r="AC47">
        <f t="shared" si="19"/>
        <v>-33.865385311965184</v>
      </c>
      <c r="AE47">
        <f t="shared" si="2"/>
        <v>0</v>
      </c>
      <c r="AF47">
        <f t="shared" si="26"/>
        <v>0</v>
      </c>
      <c r="AG47">
        <f t="shared" si="26"/>
        <v>-3.5978125364626103E-6</v>
      </c>
      <c r="AH47">
        <f t="shared" si="4"/>
        <v>-7.9176122416345682E-2</v>
      </c>
      <c r="AI47">
        <f t="shared" si="23"/>
        <v>-7.9179720228882144E-2</v>
      </c>
      <c r="AJ47">
        <f t="shared" si="6"/>
        <v>-4.0600188783693412</v>
      </c>
      <c r="AK47">
        <f t="shared" si="20"/>
        <v>-2.654778293323417</v>
      </c>
      <c r="AL47">
        <f t="shared" si="24"/>
        <v>-6.7939768919216394</v>
      </c>
      <c r="AN47">
        <f t="shared" si="27"/>
        <v>0</v>
      </c>
      <c r="AO47">
        <f t="shared" si="27"/>
        <v>0</v>
      </c>
      <c r="AP47">
        <f t="shared" si="27"/>
        <v>-2.4572284402711863E-8</v>
      </c>
      <c r="AQ47">
        <f t="shared" si="27"/>
        <v>-5.4075585601000775E-4</v>
      </c>
      <c r="AR47">
        <f t="shared" si="27"/>
        <v>-5.407804282944105E-4</v>
      </c>
      <c r="AS47">
        <f t="shared" si="27"/>
        <v>-2.7729054126249486E-2</v>
      </c>
      <c r="AT47">
        <f t="shared" si="27"/>
        <v>-1.8131563717832679E-2</v>
      </c>
      <c r="AU47">
        <f t="shared" si="25"/>
        <v>-4.6401398272376569E-2</v>
      </c>
      <c r="AW47">
        <v>44</v>
      </c>
      <c r="AX47">
        <f>IF(Z47&gt;0, (R47*SUMPRODUCT(K47:$K$98, X47:$X$98)-K47*$AZ$3)/Z47, 0)</f>
        <v>-117659636.82359415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0.84045353700000003</v>
      </c>
      <c r="Q48" s="4">
        <f t="shared" si="22"/>
        <v>12.5</v>
      </c>
      <c r="R48">
        <f t="shared" si="0"/>
        <v>50000</v>
      </c>
      <c r="S48">
        <f t="shared" si="1"/>
        <v>-702489987.63991797</v>
      </c>
      <c r="U48">
        <f t="shared" si="12"/>
        <v>0.84045353700000003</v>
      </c>
      <c r="V48">
        <f t="shared" si="13"/>
        <v>0.01</v>
      </c>
      <c r="W48">
        <f t="shared" si="14"/>
        <v>2.8782500291700881E-7</v>
      </c>
      <c r="X48">
        <f t="shared" si="15"/>
        <v>2.4190354173863538E-7</v>
      </c>
      <c r="Y48">
        <f t="shared" si="16"/>
        <v>2.878250029170088E-9</v>
      </c>
      <c r="Z48">
        <f t="shared" si="17"/>
        <v>4.3043211149203333E-8</v>
      </c>
      <c r="AB48">
        <f t="shared" si="18"/>
        <v>-33.865385311965184</v>
      </c>
      <c r="AC48">
        <f t="shared" si="19"/>
        <v>-30.237424868186228</v>
      </c>
      <c r="AE48">
        <f t="shared" si="2"/>
        <v>0</v>
      </c>
      <c r="AF48">
        <f t="shared" si="26"/>
        <v>0</v>
      </c>
      <c r="AG48">
        <f t="shared" si="26"/>
        <v>-5.3804013936504165E-7</v>
      </c>
      <c r="AH48">
        <f t="shared" si="4"/>
        <v>-1.2095177086931769E-2</v>
      </c>
      <c r="AI48">
        <f t="shared" si="23"/>
        <v>-1.2095715127071135E-2</v>
      </c>
      <c r="AJ48">
        <f t="shared" si="6"/>
        <v>-3.6279604437789565</v>
      </c>
      <c r="AK48">
        <f t="shared" si="20"/>
        <v>-2.3705769718375631</v>
      </c>
      <c r="AL48">
        <f t="shared" si="24"/>
        <v>-6.0106331307435905</v>
      </c>
      <c r="AN48">
        <f t="shared" si="27"/>
        <v>0</v>
      </c>
      <c r="AO48">
        <f t="shared" si="27"/>
        <v>0</v>
      </c>
      <c r="AP48">
        <f t="shared" si="27"/>
        <v>-3.280980553799665E-9</v>
      </c>
      <c r="AQ48">
        <f t="shared" si="27"/>
        <v>-7.3756654780103987E-5</v>
      </c>
      <c r="AR48">
        <f t="shared" si="27"/>
        <v>-7.3759935760657786E-5</v>
      </c>
      <c r="AS48">
        <f t="shared" si="27"/>
        <v>-2.2123382244381592E-2</v>
      </c>
      <c r="AT48">
        <f t="shared" si="27"/>
        <v>-1.4455830293745725E-2</v>
      </c>
      <c r="AU48">
        <f t="shared" si="25"/>
        <v>-3.6652972473887969E-2</v>
      </c>
      <c r="AW48">
        <v>45</v>
      </c>
      <c r="AX48">
        <f>IF(Z48&gt;0, (R48*SUMPRODUCT(K48:$K$98, X48:$X$98)-K48*$AZ$3)/Z48, 0)</f>
        <v>-702489987.63991797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0.84346351399999997</v>
      </c>
      <c r="Q49" s="4">
        <f t="shared" si="22"/>
        <v>12.5</v>
      </c>
      <c r="R49">
        <f t="shared" si="0"/>
        <v>50000</v>
      </c>
      <c r="S49">
        <f t="shared" si="1"/>
        <v>-4280331281.432991</v>
      </c>
      <c r="U49">
        <f t="shared" si="12"/>
        <v>0.84346351399999997</v>
      </c>
      <c r="V49">
        <f t="shared" si="13"/>
        <v>0.01</v>
      </c>
      <c r="W49">
        <f t="shared" si="14"/>
        <v>4.3043211149203333E-8</v>
      </c>
      <c r="X49">
        <f t="shared" si="15"/>
        <v>3.6305378129751023E-8</v>
      </c>
      <c r="Y49">
        <f t="shared" si="16"/>
        <v>4.3043211149203336E-10</v>
      </c>
      <c r="Z49">
        <f t="shared" si="17"/>
        <v>6.3074009079602769E-9</v>
      </c>
      <c r="AB49">
        <f t="shared" si="18"/>
        <v>-30.237424868186228</v>
      </c>
      <c r="AC49">
        <f t="shared" si="19"/>
        <v>-26.997765410881222</v>
      </c>
      <c r="AE49">
        <f t="shared" si="2"/>
        <v>0</v>
      </c>
      <c r="AF49">
        <f t="shared" si="26"/>
        <v>0</v>
      </c>
      <c r="AG49">
        <f t="shared" si="26"/>
        <v>-7.8842511349503462E-8</v>
      </c>
      <c r="AH49">
        <f t="shared" si="4"/>
        <v>-1.8152689064875511E-3</v>
      </c>
      <c r="AI49">
        <f t="shared" si="23"/>
        <v>-1.8153477489989006E-3</v>
      </c>
      <c r="AJ49">
        <f t="shared" si="6"/>
        <v>-3.2396594573050059</v>
      </c>
      <c r="AK49">
        <f t="shared" si="20"/>
        <v>-2.1166197407730363</v>
      </c>
      <c r="AL49">
        <f t="shared" si="24"/>
        <v>-5.3580945458270417</v>
      </c>
      <c r="AN49">
        <f t="shared" si="27"/>
        <v>0</v>
      </c>
      <c r="AO49">
        <f t="shared" si="27"/>
        <v>0</v>
      </c>
      <c r="AP49">
        <f t="shared" si="27"/>
        <v>-4.2927085802512207E-10</v>
      </c>
      <c r="AQ49">
        <f t="shared" si="27"/>
        <v>-9.8835263831197552E-6</v>
      </c>
      <c r="AR49">
        <f t="shared" si="27"/>
        <v>-9.8839556539777798E-6</v>
      </c>
      <c r="AS49">
        <f t="shared" si="27"/>
        <v>-1.7638852075394725E-2</v>
      </c>
      <c r="AT49">
        <f t="shared" si="27"/>
        <v>-1.152427994342769E-2</v>
      </c>
      <c r="AU49">
        <f t="shared" si="25"/>
        <v>-2.9173015974476395E-2</v>
      </c>
      <c r="AW49">
        <v>46</v>
      </c>
      <c r="AX49">
        <f>IF(Z49&gt;0, (R49*SUMPRODUCT(K49:$K$98, X49:$X$98)-K49*$AZ$3)/Z49, 0)</f>
        <v>-4280331281.432991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0.84645297100000005</v>
      </c>
      <c r="Q50" s="4">
        <f t="shared" si="22"/>
        <v>12.5</v>
      </c>
      <c r="R50">
        <f t="shared" si="0"/>
        <v>50000</v>
      </c>
      <c r="S50">
        <f t="shared" si="1"/>
        <v>-26623509792.172794</v>
      </c>
      <c r="U50">
        <f t="shared" si="12"/>
        <v>0.84645297100000005</v>
      </c>
      <c r="V50">
        <f t="shared" si="13"/>
        <v>0.01</v>
      </c>
      <c r="W50">
        <f t="shared" si="14"/>
        <v>6.3074009079602769E-9</v>
      </c>
      <c r="X50">
        <f t="shared" si="15"/>
        <v>5.3389182378310741E-9</v>
      </c>
      <c r="Y50">
        <f t="shared" si="16"/>
        <v>6.3074009079602772E-11</v>
      </c>
      <c r="Z50">
        <f t="shared" si="17"/>
        <v>9.0540866104959997E-10</v>
      </c>
      <c r="AB50">
        <f t="shared" si="18"/>
        <v>-26.997765410881222</v>
      </c>
      <c r="AC50">
        <f t="shared" si="19"/>
        <v>-24.105156353372085</v>
      </c>
      <c r="AE50">
        <f t="shared" si="2"/>
        <v>0</v>
      </c>
      <c r="AF50">
        <f t="shared" si="26"/>
        <v>0</v>
      </c>
      <c r="AG50">
        <f t="shared" si="26"/>
        <v>-1.131760826312E-8</v>
      </c>
      <c r="AH50">
        <f t="shared" si="4"/>
        <v>-2.6694591189155368E-4</v>
      </c>
      <c r="AI50">
        <f t="shared" si="23"/>
        <v>-2.6695722949981679E-4</v>
      </c>
      <c r="AJ50">
        <f t="shared" si="6"/>
        <v>-2.8926090575091372</v>
      </c>
      <c r="AK50">
        <f t="shared" si="20"/>
        <v>-1.8898435787616856</v>
      </c>
      <c r="AL50">
        <f t="shared" si="24"/>
        <v>-4.7827195935003228</v>
      </c>
      <c r="AN50">
        <f t="shared" si="27"/>
        <v>0</v>
      </c>
      <c r="AO50">
        <f t="shared" si="27"/>
        <v>0</v>
      </c>
      <c r="AP50">
        <f t="shared" si="27"/>
        <v>-5.5018353844452739E-11</v>
      </c>
      <c r="AQ50">
        <f t="shared" si="27"/>
        <v>-1.2977056897824419E-6</v>
      </c>
      <c r="AR50">
        <f t="shared" si="27"/>
        <v>-1.2977607081362862E-6</v>
      </c>
      <c r="AS50">
        <f t="shared" si="27"/>
        <v>-1.4061856971875225E-2</v>
      </c>
      <c r="AT50">
        <f t="shared" si="27"/>
        <v>-9.1871074090625511E-3</v>
      </c>
      <c r="AU50">
        <f t="shared" si="25"/>
        <v>-2.3250262141645914E-2</v>
      </c>
      <c r="AW50">
        <v>47</v>
      </c>
      <c r="AX50">
        <f>IF(Z50&gt;0, (R50*SUMPRODUCT(K50:$K$98, X50:$X$98)-K50*$AZ$3)/Z50, 0)</f>
        <v>-26623509792.172794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0.84968151000000003</v>
      </c>
      <c r="Q51" s="4">
        <f t="shared" si="22"/>
        <v>12.5</v>
      </c>
      <c r="R51">
        <f t="shared" si="0"/>
        <v>50000</v>
      </c>
      <c r="S51">
        <f t="shared" si="1"/>
        <v>-169407411261.30814</v>
      </c>
      <c r="U51">
        <f t="shared" si="12"/>
        <v>0.84968151000000003</v>
      </c>
      <c r="V51">
        <f t="shared" si="13"/>
        <v>0.01</v>
      </c>
      <c r="W51">
        <f t="shared" si="14"/>
        <v>9.0540866104959997E-10</v>
      </c>
      <c r="X51">
        <f t="shared" si="15"/>
        <v>7.6930899828770232E-10</v>
      </c>
      <c r="Y51">
        <f t="shared" si="16"/>
        <v>9.0540866104960002E-12</v>
      </c>
      <c r="Z51">
        <f t="shared" si="17"/>
        <v>1.2704557615140165E-10</v>
      </c>
      <c r="AB51">
        <f t="shared" si="18"/>
        <v>-24.105156353372085</v>
      </c>
      <c r="AC51">
        <f t="shared" si="19"/>
        <v>-21.522462168010343</v>
      </c>
      <c r="AE51">
        <f t="shared" si="2"/>
        <v>0</v>
      </c>
      <c r="AF51">
        <f t="shared" si="26"/>
        <v>0</v>
      </c>
      <c r="AG51">
        <f t="shared" si="26"/>
        <v>-1.5880697018925208E-9</v>
      </c>
      <c r="AH51">
        <f t="shared" si="4"/>
        <v>-3.8465449914385118E-5</v>
      </c>
      <c r="AI51">
        <f t="shared" si="23"/>
        <v>-3.8467037984087009E-5</v>
      </c>
      <c r="AJ51">
        <f t="shared" si="6"/>
        <v>-2.582694185361742</v>
      </c>
      <c r="AK51">
        <f t="shared" si="20"/>
        <v>-1.687360944736046</v>
      </c>
      <c r="AL51">
        <f t="shared" si="24"/>
        <v>-4.2700935971357721</v>
      </c>
      <c r="AN51">
        <f t="shared" si="27"/>
        <v>0</v>
      </c>
      <c r="AO51">
        <f t="shared" si="27"/>
        <v>0</v>
      </c>
      <c r="AP51">
        <f t="shared" si="27"/>
        <v>-6.8929395836958045E-12</v>
      </c>
      <c r="AQ51">
        <f t="shared" si="27"/>
        <v>-1.6695742132953181E-7</v>
      </c>
      <c r="AR51">
        <f t="shared" si="27"/>
        <v>-1.6696431426911551E-7</v>
      </c>
      <c r="AS51">
        <f t="shared" si="27"/>
        <v>-1.1210058954997802E-2</v>
      </c>
      <c r="AT51">
        <f t="shared" si="27"/>
        <v>-7.3239084116350764E-3</v>
      </c>
      <c r="AU51">
        <f t="shared" si="25"/>
        <v>-1.8534134330947145E-2</v>
      </c>
      <c r="AW51">
        <v>48</v>
      </c>
      <c r="AX51">
        <f>IF(Z51&gt;0, (R51*SUMPRODUCT(K51:$K$98, X51:$X$98)-K51*$AZ$3)/Z51, 0)</f>
        <v>-169407411261.30814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0.85306441600000005</v>
      </c>
      <c r="Q52" s="4">
        <f t="shared" si="22"/>
        <v>12.5</v>
      </c>
      <c r="R52">
        <f t="shared" si="0"/>
        <v>50000</v>
      </c>
      <c r="S52">
        <f t="shared" si="1"/>
        <v>-1104582270965.9536</v>
      </c>
      <c r="U52">
        <f t="shared" si="12"/>
        <v>0.85306441600000005</v>
      </c>
      <c r="V52">
        <f t="shared" si="13"/>
        <v>0.01</v>
      </c>
      <c r="W52">
        <f t="shared" si="14"/>
        <v>1.2704557615140165E-10</v>
      </c>
      <c r="X52">
        <f t="shared" si="15"/>
        <v>1.0837806022497898E-10</v>
      </c>
      <c r="Y52">
        <f t="shared" si="16"/>
        <v>1.2704557615140167E-12</v>
      </c>
      <c r="Z52">
        <f t="shared" si="17"/>
        <v>1.7397060164908655E-11</v>
      </c>
      <c r="AB52">
        <f t="shared" si="18"/>
        <v>-21.522462168010343</v>
      </c>
      <c r="AC52">
        <f t="shared" si="19"/>
        <v>-19.216484225086131</v>
      </c>
      <c r="AE52">
        <f t="shared" si="2"/>
        <v>0</v>
      </c>
      <c r="AF52">
        <f t="shared" si="26"/>
        <v>0</v>
      </c>
      <c r="AG52">
        <f t="shared" si="26"/>
        <v>-2.1746325206135817E-10</v>
      </c>
      <c r="AH52">
        <f t="shared" si="4"/>
        <v>-5.4189030112489488E-6</v>
      </c>
      <c r="AI52">
        <f t="shared" si="23"/>
        <v>-5.4191204745010105E-6</v>
      </c>
      <c r="AJ52">
        <f t="shared" si="6"/>
        <v>-2.305977942924212</v>
      </c>
      <c r="AK52">
        <f t="shared" si="20"/>
        <v>-1.5065723517607241</v>
      </c>
      <c r="AL52">
        <f t="shared" si="24"/>
        <v>-3.8125557138054109</v>
      </c>
      <c r="AN52">
        <f t="shared" si="27"/>
        <v>0</v>
      </c>
      <c r="AO52">
        <f t="shared" si="27"/>
        <v>0</v>
      </c>
      <c r="AP52">
        <f t="shared" si="27"/>
        <v>-8.4275777443759066E-13</v>
      </c>
      <c r="AQ52">
        <f t="shared" si="27"/>
        <v>-2.100043385888837E-8</v>
      </c>
      <c r="AR52">
        <f t="shared" si="27"/>
        <v>-2.1001276616662808E-8</v>
      </c>
      <c r="AS52">
        <f t="shared" si="27"/>
        <v>-8.9365942091799919E-3</v>
      </c>
      <c r="AT52">
        <f t="shared" si="27"/>
        <v>-5.8385752542725261E-3</v>
      </c>
      <c r="AU52">
        <f t="shared" si="25"/>
        <v>-1.4775190464729136E-2</v>
      </c>
      <c r="AW52">
        <v>49</v>
      </c>
      <c r="AX52">
        <f>IF(Z52&gt;0, (R52*SUMPRODUCT(K52:$K$98, X52:$X$98)-K52*$AZ$3)/Z52, 0)</f>
        <v>-1104582270965.9536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0.856559709</v>
      </c>
      <c r="Q53" s="4">
        <f t="shared" si="22"/>
        <v>12.5</v>
      </c>
      <c r="R53">
        <f t="shared" si="0"/>
        <v>50000</v>
      </c>
      <c r="S53">
        <f t="shared" si="1"/>
        <v>-7390827494261.6846</v>
      </c>
      <c r="U53">
        <f t="shared" si="12"/>
        <v>0.856559709</v>
      </c>
      <c r="V53">
        <f t="shared" si="13"/>
        <v>0.01</v>
      </c>
      <c r="W53">
        <f t="shared" si="14"/>
        <v>1.7397060164908655E-11</v>
      </c>
      <c r="X53">
        <f t="shared" si="15"/>
        <v>1.490162079230965E-11</v>
      </c>
      <c r="Y53">
        <f t="shared" si="16"/>
        <v>1.7397060164908654E-13</v>
      </c>
      <c r="Z53">
        <f t="shared" si="17"/>
        <v>2.3214687709499176E-12</v>
      </c>
      <c r="AB53">
        <f t="shared" si="18"/>
        <v>-19.216484225086131</v>
      </c>
      <c r="AC53">
        <f t="shared" si="19"/>
        <v>-17.157575219406532</v>
      </c>
      <c r="AE53">
        <f t="shared" si="2"/>
        <v>0</v>
      </c>
      <c r="AF53">
        <f t="shared" si="26"/>
        <v>0</v>
      </c>
      <c r="AG53">
        <f t="shared" si="26"/>
        <v>-2.901835963687397E-11</v>
      </c>
      <c r="AH53">
        <f t="shared" si="4"/>
        <v>-7.4508103961548252E-7</v>
      </c>
      <c r="AI53">
        <f t="shared" si="23"/>
        <v>-7.4511005797511939E-7</v>
      </c>
      <c r="AJ53">
        <f t="shared" si="6"/>
        <v>-2.0589090056795989</v>
      </c>
      <c r="AK53">
        <f t="shared" si="20"/>
        <v>-1.3451538957560292</v>
      </c>
      <c r="AL53">
        <f t="shared" si="24"/>
        <v>-3.4040636465456862</v>
      </c>
      <c r="AN53">
        <f t="shared" si="27"/>
        <v>0</v>
      </c>
      <c r="AO53">
        <f t="shared" si="27"/>
        <v>0</v>
      </c>
      <c r="AP53">
        <f t="shared" si="27"/>
        <v>-1.0040878809237892E-13</v>
      </c>
      <c r="AQ53">
        <f t="shared" si="27"/>
        <v>-2.5781155501062514E-9</v>
      </c>
      <c r="AR53">
        <f t="shared" si="27"/>
        <v>-2.5782159588943437E-9</v>
      </c>
      <c r="AS53">
        <f t="shared" si="27"/>
        <v>-7.1241986328571087E-3</v>
      </c>
      <c r="AT53">
        <f t="shared" si="27"/>
        <v>-4.654476481812434E-3</v>
      </c>
      <c r="AU53">
        <f t="shared" si="25"/>
        <v>-1.1778677692885502E-2</v>
      </c>
      <c r="AW53">
        <v>50</v>
      </c>
      <c r="AX53">
        <f>IF(Z53&gt;0, (R53*SUMPRODUCT(K53:$K$98, X53:$X$98)-K53*$AZ$3)/Z53, 0)</f>
        <v>-7390827494261.6846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0.86031008399999997</v>
      </c>
      <c r="Q54" s="4">
        <f t="shared" si="22"/>
        <v>12.5</v>
      </c>
      <c r="R54">
        <f t="shared" si="0"/>
        <v>50000</v>
      </c>
      <c r="S54">
        <f t="shared" si="1"/>
        <v>-50882546032738.313</v>
      </c>
      <c r="U54">
        <f t="shared" si="12"/>
        <v>0.86031008399999997</v>
      </c>
      <c r="V54">
        <f t="shared" si="13"/>
        <v>0.01</v>
      </c>
      <c r="W54">
        <f t="shared" si="14"/>
        <v>2.3214687709499176E-12</v>
      </c>
      <c r="X54">
        <f t="shared" si="15"/>
        <v>1.9971829933393005E-12</v>
      </c>
      <c r="Y54">
        <f t="shared" si="16"/>
        <v>2.3214687709499177E-14</v>
      </c>
      <c r="Z54">
        <f t="shared" si="17"/>
        <v>3.0107108990111798E-13</v>
      </c>
      <c r="AB54">
        <f t="shared" si="18"/>
        <v>-17.157575219406532</v>
      </c>
      <c r="AC54">
        <f t="shared" si="19"/>
        <v>-15.319263591020331</v>
      </c>
      <c r="AE54">
        <f t="shared" si="2"/>
        <v>0</v>
      </c>
      <c r="AF54">
        <f t="shared" si="26"/>
        <v>0</v>
      </c>
      <c r="AG54">
        <f t="shared" si="26"/>
        <v>-3.7633886237639747E-12</v>
      </c>
      <c r="AH54">
        <f t="shared" si="4"/>
        <v>-9.9859149666965024E-8</v>
      </c>
      <c r="AI54">
        <f t="shared" si="23"/>
        <v>-9.9862913055588788E-8</v>
      </c>
      <c r="AJ54">
        <f t="shared" si="6"/>
        <v>-1.8383116283862009</v>
      </c>
      <c r="AK54">
        <f t="shared" si="20"/>
        <v>-1.2010302653584572</v>
      </c>
      <c r="AL54">
        <f t="shared" si="24"/>
        <v>-3.0393419936075712</v>
      </c>
      <c r="AN54">
        <f t="shared" si="27"/>
        <v>0</v>
      </c>
      <c r="AO54">
        <f t="shared" si="27"/>
        <v>0</v>
      </c>
      <c r="AP54">
        <f t="shared" si="27"/>
        <v>-1.1626792226216445E-14</v>
      </c>
      <c r="AQ54">
        <f t="shared" si="27"/>
        <v>-3.0850961756461682E-10</v>
      </c>
      <c r="AR54">
        <f t="shared" si="27"/>
        <v>-3.0852124435684303E-10</v>
      </c>
      <c r="AS54">
        <f t="shared" si="27"/>
        <v>-5.6793675825344281E-3</v>
      </c>
      <c r="AT54">
        <f t="shared" si="27"/>
        <v>-3.7105201584932464E-3</v>
      </c>
      <c r="AU54">
        <f t="shared" si="25"/>
        <v>-9.3898880495489195E-3</v>
      </c>
      <c r="AW54">
        <v>51</v>
      </c>
      <c r="AX54">
        <f>IF(Z54&gt;0, (R54*SUMPRODUCT(K54:$K$98, X54:$X$98)-K54*$AZ$3)/Z54, 0)</f>
        <v>-50882546032738.313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0.86416701100000004</v>
      </c>
      <c r="Q55" s="4">
        <f t="shared" si="22"/>
        <v>12.5</v>
      </c>
      <c r="R55">
        <f t="shared" si="0"/>
        <v>50000</v>
      </c>
      <c r="S55">
        <f t="shared" si="1"/>
        <v>-361040813176489.75</v>
      </c>
      <c r="U55">
        <f t="shared" si="12"/>
        <v>0.86416701100000004</v>
      </c>
      <c r="V55">
        <f t="shared" si="13"/>
        <v>0.01</v>
      </c>
      <c r="W55">
        <f t="shared" si="14"/>
        <v>3.0107108990111798E-13</v>
      </c>
      <c r="X55">
        <f t="shared" si="15"/>
        <v>2.601757038583614E-13</v>
      </c>
      <c r="Y55">
        <f t="shared" si="16"/>
        <v>3.01071089901118E-15</v>
      </c>
      <c r="Z55">
        <f t="shared" si="17"/>
        <v>3.7884675143745404E-14</v>
      </c>
      <c r="AB55">
        <f t="shared" si="18"/>
        <v>-15.319263591020331</v>
      </c>
      <c r="AC55">
        <f t="shared" si="19"/>
        <v>-13.67791392082499</v>
      </c>
      <c r="AE55">
        <f t="shared" si="2"/>
        <v>0</v>
      </c>
      <c r="AF55">
        <f t="shared" si="26"/>
        <v>0</v>
      </c>
      <c r="AG55">
        <f t="shared" si="26"/>
        <v>-4.735584392968175E-13</v>
      </c>
      <c r="AH55">
        <f t="shared" si="4"/>
        <v>-1.300878519291807E-8</v>
      </c>
      <c r="AI55">
        <f t="shared" si="23"/>
        <v>-1.3009258751357367E-8</v>
      </c>
      <c r="AJ55">
        <f t="shared" si="6"/>
        <v>-1.6413496701953409</v>
      </c>
      <c r="AK55">
        <f t="shared" si="20"/>
        <v>-1.0723484513714232</v>
      </c>
      <c r="AL55">
        <f t="shared" si="24"/>
        <v>-2.7136981345760232</v>
      </c>
      <c r="AN55">
        <f t="shared" si="27"/>
        <v>0</v>
      </c>
      <c r="AO55">
        <f t="shared" si="27"/>
        <v>0</v>
      </c>
      <c r="AP55">
        <f t="shared" si="27"/>
        <v>-1.3062803734881961E-15</v>
      </c>
      <c r="AQ55">
        <f t="shared" si="27"/>
        <v>-3.5883893877312496E-11</v>
      </c>
      <c r="AR55">
        <f t="shared" si="27"/>
        <v>-3.5885200157685989E-11</v>
      </c>
      <c r="AS55">
        <f t="shared" si="27"/>
        <v>-4.527557070656784E-3</v>
      </c>
      <c r="AT55">
        <f t="shared" si="27"/>
        <v>-2.9580039533177111E-3</v>
      </c>
      <c r="AU55">
        <f t="shared" si="25"/>
        <v>-7.4855610598596961E-3</v>
      </c>
      <c r="AW55">
        <v>52</v>
      </c>
      <c r="AX55">
        <f>IF(Z55&gt;0, (R55*SUMPRODUCT(K55:$K$98, X55:$X$98)-K55*$AZ$3)/Z55, 0)</f>
        <v>-361040813176489.75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0.86825209999999997</v>
      </c>
      <c r="Q56" s="4">
        <f t="shared" si="22"/>
        <v>12.5</v>
      </c>
      <c r="R56">
        <f t="shared" si="0"/>
        <v>50000</v>
      </c>
      <c r="S56">
        <f t="shared" si="1"/>
        <v>-2647748904978344.5</v>
      </c>
      <c r="U56">
        <f t="shared" si="12"/>
        <v>0.86825209999999997</v>
      </c>
      <c r="V56">
        <f t="shared" si="13"/>
        <v>0.01</v>
      </c>
      <c r="W56">
        <f t="shared" si="14"/>
        <v>3.7884675143745404E-14</v>
      </c>
      <c r="X56">
        <f t="shared" si="15"/>
        <v>3.2893448751374749E-14</v>
      </c>
      <c r="Y56">
        <f t="shared" si="16"/>
        <v>3.7884675143745404E-16</v>
      </c>
      <c r="Z56">
        <f t="shared" si="17"/>
        <v>4.6123796409332006E-15</v>
      </c>
      <c r="AB56">
        <f t="shared" si="18"/>
        <v>-13.67791392082499</v>
      </c>
      <c r="AC56">
        <f t="shared" si="19"/>
        <v>-12.212423143625292</v>
      </c>
      <c r="AE56">
        <f t="shared" si="2"/>
        <v>0</v>
      </c>
      <c r="AF56">
        <f t="shared" si="26"/>
        <v>0</v>
      </c>
      <c r="AG56">
        <f t="shared" si="26"/>
        <v>-5.7654745511665012E-14</v>
      </c>
      <c r="AH56">
        <f t="shared" si="4"/>
        <v>-1.6446724375687375E-9</v>
      </c>
      <c r="AI56">
        <f t="shared" si="23"/>
        <v>-1.6447300923142491E-9</v>
      </c>
      <c r="AJ56">
        <f t="shared" si="6"/>
        <v>-1.4654907771996974</v>
      </c>
      <c r="AK56">
        <f t="shared" si="20"/>
        <v>-0.95745397445774938</v>
      </c>
      <c r="AL56">
        <f t="shared" si="24"/>
        <v>-2.4229447533021768</v>
      </c>
      <c r="AN56">
        <f t="shared" si="27"/>
        <v>0</v>
      </c>
      <c r="AO56">
        <f t="shared" si="27"/>
        <v>0</v>
      </c>
      <c r="AP56">
        <f t="shared" si="27"/>
        <v>-1.4199722525303889E-16</v>
      </c>
      <c r="AQ56">
        <f t="shared" si="27"/>
        <v>-4.0506452766782525E-12</v>
      </c>
      <c r="AR56">
        <f t="shared" si="27"/>
        <v>-4.0507872739035054E-12</v>
      </c>
      <c r="AS56">
        <f t="shared" si="27"/>
        <v>-3.6093407775804592E-3</v>
      </c>
      <c r="AT56">
        <f t="shared" si="27"/>
        <v>-2.3581026414033358E-3</v>
      </c>
      <c r="AU56">
        <f t="shared" si="25"/>
        <v>-5.9674434230345824E-3</v>
      </c>
      <c r="AW56">
        <v>53</v>
      </c>
      <c r="AX56">
        <f>IF(Z56&gt;0, (R56*SUMPRODUCT(K56:$K$98, X56:$X$98)-K56*$AZ$3)/Z56, 0)</f>
        <v>-2647748904978344.5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0.87257664800000001</v>
      </c>
      <c r="Q57" s="4">
        <f t="shared" si="22"/>
        <v>12.5</v>
      </c>
      <c r="R57">
        <f t="shared" si="0"/>
        <v>50000</v>
      </c>
      <c r="S57">
        <f t="shared" si="1"/>
        <v>-2.0132805630543288E+16</v>
      </c>
      <c r="U57">
        <f t="shared" si="12"/>
        <v>0.87257664800000001</v>
      </c>
      <c r="V57">
        <f t="shared" si="13"/>
        <v>0.01</v>
      </c>
      <c r="W57">
        <f t="shared" si="14"/>
        <v>4.6123796409332006E-15</v>
      </c>
      <c r="X57">
        <f t="shared" si="15"/>
        <v>4.0246547663889359E-15</v>
      </c>
      <c r="Y57">
        <f t="shared" si="16"/>
        <v>4.612379640933201E-17</v>
      </c>
      <c r="Z57">
        <f t="shared" si="17"/>
        <v>5.4160107813493271E-16</v>
      </c>
      <c r="AB57">
        <f t="shared" si="18"/>
        <v>-12.212423143625292</v>
      </c>
      <c r="AC57">
        <f t="shared" si="19"/>
        <v>-10.903949235383289</v>
      </c>
      <c r="AE57">
        <f t="shared" si="2"/>
        <v>0</v>
      </c>
      <c r="AF57">
        <f t="shared" si="26"/>
        <v>0</v>
      </c>
      <c r="AG57">
        <f t="shared" si="26"/>
        <v>-6.7700134766866587E-15</v>
      </c>
      <c r="AH57">
        <f t="shared" si="4"/>
        <v>-2.0123273831944679E-10</v>
      </c>
      <c r="AI57">
        <f t="shared" si="23"/>
        <v>-2.0123950833292347E-10</v>
      </c>
      <c r="AJ57">
        <f t="shared" si="6"/>
        <v>-1.3084739082420036</v>
      </c>
      <c r="AK57">
        <f t="shared" si="20"/>
        <v>-0.85486962005377054</v>
      </c>
      <c r="AL57">
        <f t="shared" si="24"/>
        <v>-2.1633435284970135</v>
      </c>
      <c r="AN57">
        <f t="shared" si="27"/>
        <v>0</v>
      </c>
      <c r="AO57">
        <f t="shared" si="27"/>
        <v>0</v>
      </c>
      <c r="AP57">
        <f t="shared" si="27"/>
        <v>-1.4887312646348992E-17</v>
      </c>
      <c r="AQ57">
        <f t="shared" si="27"/>
        <v>-4.4251236727356294E-13</v>
      </c>
      <c r="AR57">
        <f t="shared" si="27"/>
        <v>-4.4252725458620921E-13</v>
      </c>
      <c r="AS57">
        <f t="shared" si="27"/>
        <v>-2.8773443699439271E-3</v>
      </c>
      <c r="AT57">
        <f t="shared" si="27"/>
        <v>-1.8798649883684853E-3</v>
      </c>
      <c r="AU57">
        <f t="shared" si="25"/>
        <v>-4.757209358754939E-3</v>
      </c>
      <c r="AW57">
        <v>54</v>
      </c>
      <c r="AX57">
        <f>IF(Z57&gt;0, (R57*SUMPRODUCT(K57:$K$98, X57:$X$98)-K57*$AZ$3)/Z57, 0)</f>
        <v>-2.0132805630543288E+16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0.87698101399999995</v>
      </c>
      <c r="Q58" s="4">
        <f t="shared" si="22"/>
        <v>12.5</v>
      </c>
      <c r="R58">
        <f t="shared" si="0"/>
        <v>50000</v>
      </c>
      <c r="S58">
        <f t="shared" si="1"/>
        <v>-1.5905043877305533E+17</v>
      </c>
      <c r="U58">
        <f t="shared" si="12"/>
        <v>0.87698101399999995</v>
      </c>
      <c r="V58">
        <f t="shared" si="13"/>
        <v>0.01</v>
      </c>
      <c r="W58">
        <f t="shared" si="14"/>
        <v>5.4160107813493271E-16</v>
      </c>
      <c r="X58">
        <f t="shared" si="15"/>
        <v>4.7497386268626653E-16</v>
      </c>
      <c r="Y58">
        <f t="shared" si="16"/>
        <v>5.416010781349327E-18</v>
      </c>
      <c r="Z58">
        <f t="shared" si="17"/>
        <v>6.1211204667316863E-17</v>
      </c>
      <c r="AB58">
        <f t="shared" si="18"/>
        <v>-10.903949235383289</v>
      </c>
      <c r="AC58">
        <f t="shared" si="19"/>
        <v>-9.7356689601640394</v>
      </c>
      <c r="AE58">
        <f t="shared" si="2"/>
        <v>0</v>
      </c>
      <c r="AF58">
        <f t="shared" si="26"/>
        <v>0</v>
      </c>
      <c r="AG58">
        <f t="shared" si="26"/>
        <v>-7.651400583414608E-16</v>
      </c>
      <c r="AH58">
        <f t="shared" si="4"/>
        <v>-2.3748693134313326E-11</v>
      </c>
      <c r="AI58">
        <f t="shared" si="23"/>
        <v>-2.3749458274371669E-11</v>
      </c>
      <c r="AJ58">
        <f t="shared" si="6"/>
        <v>-1.1682802752192494</v>
      </c>
      <c r="AK58">
        <f t="shared" si="20"/>
        <v>-0.76327644647683024</v>
      </c>
      <c r="AL58">
        <f t="shared" si="24"/>
        <v>-1.9315567217198291</v>
      </c>
      <c r="AN58">
        <f t="shared" si="27"/>
        <v>0</v>
      </c>
      <c r="AO58">
        <f t="shared" si="27"/>
        <v>0</v>
      </c>
      <c r="AP58">
        <f t="shared" si="27"/>
        <v>-1.5022758746029814E-18</v>
      </c>
      <c r="AQ58">
        <f t="shared" si="27"/>
        <v>-4.6628180501179141E-14</v>
      </c>
      <c r="AR58">
        <f t="shared" si="27"/>
        <v>-4.6629682777053746E-14</v>
      </c>
      <c r="AS58">
        <f t="shared" si="27"/>
        <v>-2.2938013153314296E-3</v>
      </c>
      <c r="AT58">
        <f t="shared" si="27"/>
        <v>-1.4986168593503662E-3</v>
      </c>
      <c r="AU58">
        <f t="shared" si="25"/>
        <v>-3.7924181747284254E-3</v>
      </c>
      <c r="AW58">
        <v>55</v>
      </c>
      <c r="AX58">
        <f>IF(Z58&gt;0, (R58*SUMPRODUCT(K58:$K$98, X58:$X$98)-K58*$AZ$3)/Z58, 0)</f>
        <v>-1.5905043877305533E+17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0.88158379899999995</v>
      </c>
      <c r="Q59" s="4">
        <f t="shared" si="22"/>
        <v>12.5</v>
      </c>
      <c r="R59">
        <f t="shared" si="0"/>
        <v>50000</v>
      </c>
      <c r="S59">
        <f t="shared" si="1"/>
        <v>-1.3098533154937395E+18</v>
      </c>
      <c r="U59">
        <f t="shared" si="12"/>
        <v>0.88158379899999995</v>
      </c>
      <c r="V59">
        <f t="shared" si="13"/>
        <v>0.01</v>
      </c>
      <c r="W59">
        <f t="shared" si="14"/>
        <v>6.1211204667316863E-17</v>
      </c>
      <c r="X59">
        <f t="shared" si="15"/>
        <v>5.3962806351979728E-17</v>
      </c>
      <c r="Y59">
        <f t="shared" si="16"/>
        <v>6.1211204667316868E-19</v>
      </c>
      <c r="Z59">
        <f t="shared" si="17"/>
        <v>6.6362862686639668E-18</v>
      </c>
      <c r="AB59">
        <f t="shared" si="18"/>
        <v>-9.7356689601640394</v>
      </c>
      <c r="AC59">
        <f t="shared" si="19"/>
        <v>-8.6925615715750748</v>
      </c>
      <c r="AE59">
        <f t="shared" si="2"/>
        <v>0</v>
      </c>
      <c r="AF59">
        <f t="shared" si="26"/>
        <v>0</v>
      </c>
      <c r="AG59">
        <f t="shared" si="26"/>
        <v>-8.2953578358299591E-17</v>
      </c>
      <c r="AH59">
        <f t="shared" si="4"/>
        <v>-2.6981403175989863E-12</v>
      </c>
      <c r="AI59">
        <f t="shared" si="23"/>
        <v>-2.6982232711773444E-12</v>
      </c>
      <c r="AJ59">
        <f t="shared" si="6"/>
        <v>-1.0431073885889646</v>
      </c>
      <c r="AK59">
        <f t="shared" si="20"/>
        <v>-0.68149682721148286</v>
      </c>
      <c r="AL59">
        <f t="shared" si="24"/>
        <v>-1.7246042158031458</v>
      </c>
      <c r="AN59">
        <f t="shared" si="27"/>
        <v>0</v>
      </c>
      <c r="AO59">
        <f t="shared" si="27"/>
        <v>0</v>
      </c>
      <c r="AP59">
        <f t="shared" si="27"/>
        <v>-1.4542057426643545E-19</v>
      </c>
      <c r="AQ59">
        <f t="shared" si="27"/>
        <v>-4.729935973851942E-15</v>
      </c>
      <c r="AR59">
        <f t="shared" si="27"/>
        <v>-4.7300813944262081E-15</v>
      </c>
      <c r="AS59">
        <f t="shared" si="27"/>
        <v>-1.8286043649013051E-3</v>
      </c>
      <c r="AT59">
        <f t="shared" si="27"/>
        <v>-1.1946881850688983E-3</v>
      </c>
      <c r="AU59">
        <f t="shared" si="25"/>
        <v>-3.023292549974934E-3</v>
      </c>
      <c r="AW59">
        <v>56</v>
      </c>
      <c r="AX59">
        <f>IF(Z59&gt;0, (R59*SUMPRODUCT(K59:$K$98, X59:$X$98)-K59*$AZ$3)/Z59, 0)</f>
        <v>-1.3098533154937395E+18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0.88621764599999997</v>
      </c>
      <c r="Q60" s="4">
        <f t="shared" si="22"/>
        <v>12.5</v>
      </c>
      <c r="R60">
        <f t="shared" si="0"/>
        <v>50000</v>
      </c>
      <c r="S60">
        <f t="shared" si="1"/>
        <v>-1.1268889592094781E+19</v>
      </c>
      <c r="U60">
        <f t="shared" si="12"/>
        <v>0.88621764599999997</v>
      </c>
      <c r="V60">
        <f t="shared" si="13"/>
        <v>0.01</v>
      </c>
      <c r="W60">
        <f t="shared" si="14"/>
        <v>6.6362862686639668E-18</v>
      </c>
      <c r="X60">
        <f t="shared" si="15"/>
        <v>5.881193995197504E-18</v>
      </c>
      <c r="Y60">
        <f t="shared" si="16"/>
        <v>6.6362862686639674E-20</v>
      </c>
      <c r="Z60">
        <f t="shared" si="17"/>
        <v>6.8872941077982313E-19</v>
      </c>
      <c r="AB60">
        <f t="shared" si="18"/>
        <v>-8.6925615715750748</v>
      </c>
      <c r="AC60">
        <f t="shared" si="19"/>
        <v>-7.7612156889063204</v>
      </c>
      <c r="AE60">
        <f t="shared" si="2"/>
        <v>0</v>
      </c>
      <c r="AF60">
        <f t="shared" si="26"/>
        <v>0</v>
      </c>
      <c r="AG60">
        <f t="shared" si="26"/>
        <v>-8.6091176347477885E-18</v>
      </c>
      <c r="AH60">
        <f t="shared" si="4"/>
        <v>-2.9405969975987522E-13</v>
      </c>
      <c r="AI60">
        <f t="shared" si="23"/>
        <v>-2.9406830887750999E-13</v>
      </c>
      <c r="AJ60">
        <f t="shared" si="6"/>
        <v>-0.9313458826687544</v>
      </c>
      <c r="AK60">
        <f t="shared" si="20"/>
        <v>-0.60847931001025535</v>
      </c>
      <c r="AL60">
        <f t="shared" si="24"/>
        <v>-1.5398251926793038</v>
      </c>
      <c r="AN60">
        <f t="shared" si="27"/>
        <v>0</v>
      </c>
      <c r="AO60">
        <f t="shared" si="27"/>
        <v>0</v>
      </c>
      <c r="AP60">
        <f t="shared" si="27"/>
        <v>-1.347507992625223E-20</v>
      </c>
      <c r="AQ60">
        <f t="shared" si="27"/>
        <v>-4.602652821656021E-16</v>
      </c>
      <c r="AR60">
        <f t="shared" si="27"/>
        <v>-4.6027875724552844E-16</v>
      </c>
      <c r="AS60">
        <f t="shared" si="27"/>
        <v>-1.4577522041624488E-3</v>
      </c>
      <c r="AT60">
        <f t="shared" si="27"/>
        <v>-9.5239810671947042E-4</v>
      </c>
      <c r="AU60">
        <f t="shared" si="25"/>
        <v>-2.4101503108823795E-3</v>
      </c>
      <c r="AW60">
        <v>57</v>
      </c>
      <c r="AX60">
        <f>IF(Z60&gt;0, (R60*SUMPRODUCT(K60:$K$98, X60:$X$98)-K60*$AZ$3)/Z60, 0)</f>
        <v>-1.1268889592094781E+19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0.89077562700000001</v>
      </c>
      <c r="Q61" s="4">
        <f t="shared" si="22"/>
        <v>12.5</v>
      </c>
      <c r="R61">
        <f t="shared" si="0"/>
        <v>50000</v>
      </c>
      <c r="S61">
        <f t="shared" si="1"/>
        <v>-1.0140158370534973E+20</v>
      </c>
      <c r="U61">
        <f t="shared" si="12"/>
        <v>0.89077562700000001</v>
      </c>
      <c r="V61">
        <f t="shared" si="13"/>
        <v>0.01</v>
      </c>
      <c r="W61">
        <f t="shared" si="14"/>
        <v>6.8872941077982313E-19</v>
      </c>
      <c r="X61">
        <f t="shared" si="15"/>
        <v>6.1350337272073754E-19</v>
      </c>
      <c r="Y61">
        <f t="shared" si="16"/>
        <v>6.8872941077982318E-21</v>
      </c>
      <c r="Z61">
        <f t="shared" si="17"/>
        <v>6.833874395128736E-20</v>
      </c>
      <c r="AB61">
        <f t="shared" si="18"/>
        <v>-7.7612156889063204</v>
      </c>
      <c r="AC61">
        <f t="shared" si="19"/>
        <v>-6.9296568650949277</v>
      </c>
      <c r="AE61">
        <f t="shared" si="2"/>
        <v>0</v>
      </c>
      <c r="AF61">
        <f t="shared" si="26"/>
        <v>0</v>
      </c>
      <c r="AG61">
        <f t="shared" si="26"/>
        <v>-8.5423429939109202E-19</v>
      </c>
      <c r="AH61">
        <f t="shared" si="4"/>
        <v>-3.0675168636036877E-14</v>
      </c>
      <c r="AI61">
        <f t="shared" si="23"/>
        <v>-3.0676022870336269E-14</v>
      </c>
      <c r="AJ61">
        <f t="shared" si="6"/>
        <v>-0.83155882381139268</v>
      </c>
      <c r="AK61">
        <f t="shared" si="20"/>
        <v>-0.54328509822344251</v>
      </c>
      <c r="AL61">
        <f t="shared" si="24"/>
        <v>-1.3748439220348658</v>
      </c>
      <c r="AN61">
        <f t="shared" si="27"/>
        <v>0</v>
      </c>
      <c r="AO61">
        <f t="shared" si="27"/>
        <v>0</v>
      </c>
      <c r="AP61">
        <f t="shared" si="27"/>
        <v>-1.1938003185779135E-21</v>
      </c>
      <c r="AQ61">
        <f t="shared" si="27"/>
        <v>-4.2868831322080158E-17</v>
      </c>
      <c r="AR61">
        <f t="shared" si="27"/>
        <v>-4.2870025122398736E-17</v>
      </c>
      <c r="AS61">
        <f t="shared" si="27"/>
        <v>-1.1621111321448159E-3</v>
      </c>
      <c r="AT61">
        <f t="shared" si="27"/>
        <v>-7.5924593966794542E-4</v>
      </c>
      <c r="AU61">
        <f t="shared" si="25"/>
        <v>-1.9213570718128042E-3</v>
      </c>
      <c r="AW61">
        <v>58</v>
      </c>
      <c r="AX61">
        <f>IF(Z61&gt;0, (R61*SUMPRODUCT(K61:$K$98, X61:$X$98)-K61*$AZ$3)/Z61, 0)</f>
        <v>-1.0140158370534973E+20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0.89544260600000003</v>
      </c>
      <c r="Q62" s="4">
        <f t="shared" si="22"/>
        <v>12.5</v>
      </c>
      <c r="R62">
        <f t="shared" si="0"/>
        <v>50000</v>
      </c>
      <c r="S62">
        <f t="shared" si="1"/>
        <v>-9.5748332815039254E+20</v>
      </c>
      <c r="U62">
        <f t="shared" si="12"/>
        <v>0.89544260600000003</v>
      </c>
      <c r="V62">
        <f t="shared" si="13"/>
        <v>0.01</v>
      </c>
      <c r="W62">
        <f t="shared" si="14"/>
        <v>6.833874395128736E-20</v>
      </c>
      <c r="X62">
        <f t="shared" si="15"/>
        <v>6.119342297450749E-20</v>
      </c>
      <c r="Y62">
        <f t="shared" si="16"/>
        <v>6.8338743951287358E-22</v>
      </c>
      <c r="Z62">
        <f t="shared" si="17"/>
        <v>6.4619335372669967E-21</v>
      </c>
      <c r="AB62">
        <f t="shared" si="18"/>
        <v>-6.9296568650949277</v>
      </c>
      <c r="AC62">
        <f t="shared" si="19"/>
        <v>-6.1871936295490428</v>
      </c>
      <c r="AE62">
        <f t="shared" si="2"/>
        <v>0</v>
      </c>
      <c r="AF62">
        <f t="shared" si="26"/>
        <v>0</v>
      </c>
      <c r="AG62">
        <f t="shared" si="26"/>
        <v>-8.0774169215837462E-20</v>
      </c>
      <c r="AH62">
        <f t="shared" si="4"/>
        <v>-3.0596711487253744E-15</v>
      </c>
      <c r="AI62">
        <f t="shared" si="23"/>
        <v>-3.0597519228945903E-15</v>
      </c>
      <c r="AJ62">
        <f t="shared" si="6"/>
        <v>-0.74246323554588489</v>
      </c>
      <c r="AK62">
        <f t="shared" si="20"/>
        <v>-0.48507598055664497</v>
      </c>
      <c r="AL62">
        <f t="shared" si="24"/>
        <v>-1.2275392161025329</v>
      </c>
      <c r="AN62">
        <f t="shared" si="27"/>
        <v>0</v>
      </c>
      <c r="AO62">
        <f t="shared" si="27"/>
        <v>0</v>
      </c>
      <c r="AP62">
        <f t="shared" si="27"/>
        <v>-1.0078807775097973E-22</v>
      </c>
      <c r="AQ62">
        <f t="shared" si="27"/>
        <v>-3.8177845296822748E-18</v>
      </c>
      <c r="AR62">
        <f t="shared" si="27"/>
        <v>-3.8178853177600258E-18</v>
      </c>
      <c r="AS62">
        <f t="shared" si="27"/>
        <v>-9.264278795797303E-4</v>
      </c>
      <c r="AT62">
        <f t="shared" si="27"/>
        <v>-6.0526621465875738E-4</v>
      </c>
      <c r="AU62">
        <f t="shared" si="25"/>
        <v>-1.5316940942384915E-3</v>
      </c>
      <c r="AW62">
        <v>59</v>
      </c>
      <c r="AX62">
        <f>IF(Z62&gt;0, (R62*SUMPRODUCT(K62:$K$98, X62:$X$98)-K62*$AZ$3)/Z62, 0)</f>
        <v>-9.5748332815039254E+20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0.90019128800000003</v>
      </c>
      <c r="Q63" s="4">
        <f t="shared" si="22"/>
        <v>12.5</v>
      </c>
      <c r="R63">
        <f t="shared" si="0"/>
        <v>50000</v>
      </c>
      <c r="S63">
        <f t="shared" si="1"/>
        <v>-9.5190745938513017E+21</v>
      </c>
      <c r="U63">
        <f t="shared" si="12"/>
        <v>0.90019128800000003</v>
      </c>
      <c r="V63">
        <f t="shared" si="13"/>
        <v>0.01</v>
      </c>
      <c r="W63">
        <f t="shared" si="14"/>
        <v>6.4619335372669967E-21</v>
      </c>
      <c r="X63">
        <f t="shared" si="15"/>
        <v>5.8169762738827743E-21</v>
      </c>
      <c r="Y63">
        <f t="shared" si="16"/>
        <v>6.4619335372669968E-23</v>
      </c>
      <c r="Z63">
        <f t="shared" si="17"/>
        <v>5.8033792801155243E-22</v>
      </c>
      <c r="AB63">
        <f t="shared" si="18"/>
        <v>-6.1871936295490428</v>
      </c>
      <c r="AC63">
        <f t="shared" si="19"/>
        <v>-5.5242800263830745</v>
      </c>
      <c r="AE63">
        <f t="shared" si="2"/>
        <v>0</v>
      </c>
      <c r="AF63">
        <f t="shared" si="26"/>
        <v>0</v>
      </c>
      <c r="AG63">
        <f t="shared" si="26"/>
        <v>-7.2542241001444048E-21</v>
      </c>
      <c r="AH63">
        <f t="shared" si="4"/>
        <v>-2.9084881369413874E-16</v>
      </c>
      <c r="AI63">
        <f t="shared" si="23"/>
        <v>-2.9085606791823889E-16</v>
      </c>
      <c r="AJ63">
        <f t="shared" si="6"/>
        <v>-0.66291360316596837</v>
      </c>
      <c r="AK63">
        <f t="shared" si="20"/>
        <v>-0.43310355406843304</v>
      </c>
      <c r="AL63">
        <f t="shared" si="24"/>
        <v>-1.0960171572344017</v>
      </c>
      <c r="AN63">
        <f t="shared" si="27"/>
        <v>0</v>
      </c>
      <c r="AO63">
        <f t="shared" si="27"/>
        <v>0</v>
      </c>
      <c r="AP63">
        <f t="shared" si="27"/>
        <v>-8.0818280783672645E-24</v>
      </c>
      <c r="AQ63">
        <f t="shared" si="27"/>
        <v>-3.2403053402035214E-19</v>
      </c>
      <c r="AR63">
        <f t="shared" si="27"/>
        <v>-3.240386158484305E-19</v>
      </c>
      <c r="AS63">
        <f t="shared" si="27"/>
        <v>-7.3854263359353464E-4</v>
      </c>
      <c r="AT63">
        <f t="shared" si="27"/>
        <v>-4.8251452061444307E-4</v>
      </c>
      <c r="AU63">
        <f t="shared" si="25"/>
        <v>-1.221057154207978E-3</v>
      </c>
      <c r="AW63">
        <v>60</v>
      </c>
      <c r="AX63">
        <f>IF(Z63&gt;0, (R63*SUMPRODUCT(K63:$K$98, X63:$X$98)-K63*$AZ$3)/Z63, 0)</f>
        <v>-9.5190745938513017E+21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0.90499098499999997</v>
      </c>
      <c r="Q64" s="4">
        <f t="shared" si="22"/>
        <v>12.5</v>
      </c>
      <c r="R64">
        <f t="shared" si="0"/>
        <v>50000</v>
      </c>
      <c r="S64">
        <f t="shared" si="1"/>
        <v>-9.9979675620404374E+22</v>
      </c>
      <c r="U64">
        <f t="shared" si="12"/>
        <v>0.90499098499999997</v>
      </c>
      <c r="V64">
        <f t="shared" si="13"/>
        <v>0.01</v>
      </c>
      <c r="W64">
        <f t="shared" si="14"/>
        <v>5.8033792801155243E-22</v>
      </c>
      <c r="X64">
        <f t="shared" si="15"/>
        <v>5.2520059310403393E-22</v>
      </c>
      <c r="Y64">
        <f t="shared" si="16"/>
        <v>5.8033792801155241E-24</v>
      </c>
      <c r="Z64">
        <f t="shared" si="17"/>
        <v>4.9333955627402981E-23</v>
      </c>
      <c r="AB64">
        <f t="shared" si="18"/>
        <v>-5.5242800263830745</v>
      </c>
      <c r="AC64">
        <f t="shared" si="19"/>
        <v>-4.9323928806991733</v>
      </c>
      <c r="AE64">
        <f t="shared" si="2"/>
        <v>0</v>
      </c>
      <c r="AF64">
        <f t="shared" si="26"/>
        <v>0</v>
      </c>
      <c r="AG64">
        <f t="shared" si="26"/>
        <v>-6.166744453425373E-22</v>
      </c>
      <c r="AH64">
        <f t="shared" si="4"/>
        <v>-2.6260029655201697E-17</v>
      </c>
      <c r="AI64">
        <f t="shared" si="23"/>
        <v>-2.6260646329647041E-17</v>
      </c>
      <c r="AJ64">
        <f t="shared" si="6"/>
        <v>-0.59188714568390122</v>
      </c>
      <c r="AK64">
        <f t="shared" si="20"/>
        <v>-0.38669960184681523</v>
      </c>
      <c r="AL64">
        <f t="shared" si="24"/>
        <v>-0.97858674753071639</v>
      </c>
      <c r="AN64">
        <f t="shared" si="27"/>
        <v>0</v>
      </c>
      <c r="AO64">
        <f t="shared" si="27"/>
        <v>0</v>
      </c>
      <c r="AP64">
        <f t="shared" si="27"/>
        <v>-6.1341807530477152E-25</v>
      </c>
      <c r="AQ64">
        <f t="shared" si="27"/>
        <v>-2.6121362690150889E-20</v>
      </c>
      <c r="AR64">
        <f t="shared" si="27"/>
        <v>-2.6121976108226194E-20</v>
      </c>
      <c r="AS64">
        <f t="shared" si="27"/>
        <v>-5.8876166581117327E-4</v>
      </c>
      <c r="AT64">
        <f t="shared" si="27"/>
        <v>-3.8465762166329961E-4</v>
      </c>
      <c r="AU64">
        <f t="shared" si="25"/>
        <v>-9.7341928747447283E-4</v>
      </c>
      <c r="AW64">
        <v>61</v>
      </c>
      <c r="AX64">
        <f>IF(Z64&gt;0, (R64*SUMPRODUCT(K64:$K$98, X64:$X$98)-K64*$AZ$3)/Z64, 0)</f>
        <v>-9.9979675620404374E+22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0.90981139099999997</v>
      </c>
      <c r="Q65" s="4">
        <f t="shared" si="22"/>
        <v>12.5</v>
      </c>
      <c r="R65">
        <f t="shared" si="0"/>
        <v>50000</v>
      </c>
      <c r="S65">
        <f t="shared" si="1"/>
        <v>-1.1132200524667811E+24</v>
      </c>
      <c r="U65">
        <f t="shared" si="12"/>
        <v>0.90981139099999997</v>
      </c>
      <c r="V65">
        <f t="shared" si="13"/>
        <v>0.01</v>
      </c>
      <c r="W65">
        <f t="shared" si="14"/>
        <v>4.9333955627402981E-23</v>
      </c>
      <c r="X65">
        <f t="shared" si="15"/>
        <v>4.4884594792899783E-23</v>
      </c>
      <c r="Y65">
        <f t="shared" si="16"/>
        <v>4.9333955627402979E-25</v>
      </c>
      <c r="Z65">
        <f t="shared" si="17"/>
        <v>3.9560212782291673E-24</v>
      </c>
      <c r="AB65">
        <f t="shared" si="18"/>
        <v>-4.9323928806991733</v>
      </c>
      <c r="AC65">
        <f t="shared" si="19"/>
        <v>-4.4039222149099757</v>
      </c>
      <c r="AE65">
        <f t="shared" si="2"/>
        <v>0</v>
      </c>
      <c r="AF65">
        <f t="shared" si="26"/>
        <v>0</v>
      </c>
      <c r="AG65">
        <f t="shared" si="26"/>
        <v>-4.9450265977864589E-23</v>
      </c>
      <c r="AH65">
        <f t="shared" si="4"/>
        <v>-2.2442297396449893E-18</v>
      </c>
      <c r="AI65">
        <f t="shared" si="23"/>
        <v>-2.244279189910967E-18</v>
      </c>
      <c r="AJ65">
        <f t="shared" si="6"/>
        <v>-0.52847066578919755</v>
      </c>
      <c r="AK65">
        <f t="shared" si="20"/>
        <v>-0.34526750164894215</v>
      </c>
      <c r="AL65">
        <f t="shared" si="24"/>
        <v>-0.8737381674381397</v>
      </c>
      <c r="AN65">
        <f t="shared" si="27"/>
        <v>0</v>
      </c>
      <c r="AO65">
        <f t="shared" si="27"/>
        <v>0</v>
      </c>
      <c r="AP65">
        <f t="shared" si="27"/>
        <v>-4.3918876959059699E-26</v>
      </c>
      <c r="AQ65">
        <f t="shared" si="27"/>
        <v>-1.993195544134203E-21</v>
      </c>
      <c r="AR65">
        <f t="shared" si="27"/>
        <v>-1.9932394630111618E-21</v>
      </c>
      <c r="AS65">
        <f t="shared" si="27"/>
        <v>-4.6935719532140721E-4</v>
      </c>
      <c r="AT65">
        <f t="shared" si="27"/>
        <v>-3.0664670094331917E-4</v>
      </c>
      <c r="AU65">
        <f t="shared" si="25"/>
        <v>-7.7600389626472643E-4</v>
      </c>
      <c r="AW65">
        <v>62</v>
      </c>
      <c r="AX65">
        <f>IF(Z65&gt;0, (R65*SUMPRODUCT(K65:$K$98, X65:$X$98)-K65*$AZ$3)/Z65, 0)</f>
        <v>-1.1132200524667811E+24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0.91465739899999998</v>
      </c>
      <c r="Q66" s="4">
        <f t="shared" si="22"/>
        <v>12.5</v>
      </c>
      <c r="R66">
        <f t="shared" si="0"/>
        <v>50000</v>
      </c>
      <c r="S66">
        <f t="shared" si="1"/>
        <v>-1.3192356810415513E+25</v>
      </c>
      <c r="U66">
        <f t="shared" si="12"/>
        <v>0.91465739899999998</v>
      </c>
      <c r="V66">
        <f t="shared" si="13"/>
        <v>0.01</v>
      </c>
      <c r="W66">
        <f t="shared" si="14"/>
        <v>3.9560212782291673E-24</v>
      </c>
      <c r="X66">
        <f t="shared" si="15"/>
        <v>3.6184041327337455E-24</v>
      </c>
      <c r="Y66">
        <f t="shared" si="16"/>
        <v>3.9560212782291675E-26</v>
      </c>
      <c r="Z66">
        <f t="shared" si="17"/>
        <v>2.9805693271313017E-25</v>
      </c>
      <c r="AB66">
        <f t="shared" si="18"/>
        <v>-4.4039222149099757</v>
      </c>
      <c r="AC66">
        <f t="shared" si="19"/>
        <v>-3.9320734061696214</v>
      </c>
      <c r="AE66">
        <f t="shared" si="2"/>
        <v>0</v>
      </c>
      <c r="AF66">
        <f t="shared" si="26"/>
        <v>0</v>
      </c>
      <c r="AG66">
        <f t="shared" si="26"/>
        <v>-3.7257116589141269E-24</v>
      </c>
      <c r="AH66">
        <f t="shared" si="4"/>
        <v>-1.8092020663668728E-19</v>
      </c>
      <c r="AI66">
        <f t="shared" si="23"/>
        <v>-1.8092393234834619E-19</v>
      </c>
      <c r="AJ66">
        <f t="shared" si="6"/>
        <v>-0.47184880874035429</v>
      </c>
      <c r="AK66">
        <f t="shared" si="20"/>
        <v>-0.30827455504369833</v>
      </c>
      <c r="AL66">
        <f t="shared" si="24"/>
        <v>-0.78012336378405256</v>
      </c>
      <c r="AN66">
        <f t="shared" si="27"/>
        <v>0</v>
      </c>
      <c r="AO66">
        <f t="shared" si="27"/>
        <v>0</v>
      </c>
      <c r="AP66">
        <f t="shared" si="27"/>
        <v>-2.9544307349058293E-27</v>
      </c>
      <c r="AQ66">
        <f t="shared" si="27"/>
        <v>-1.4346687773705206E-22</v>
      </c>
      <c r="AR66">
        <f t="shared" si="27"/>
        <v>-1.4346983216778696E-22</v>
      </c>
      <c r="AS66">
        <f t="shared" si="27"/>
        <v>-3.7416868249474374E-4</v>
      </c>
      <c r="AT66">
        <f t="shared" si="27"/>
        <v>-2.4445687256323271E-4</v>
      </c>
      <c r="AU66">
        <f t="shared" si="25"/>
        <v>-6.186255550579764E-4</v>
      </c>
      <c r="AW66">
        <v>63</v>
      </c>
      <c r="AX66">
        <f>IF(Z66&gt;0, (R66*SUMPRODUCT(K66:$K$98, X66:$X$98)-K66*$AZ$3)/Z66, 0)</f>
        <v>-1.3192356810415513E+25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0.91953785700000001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-1.6716621873535077E+26</v>
      </c>
      <c r="U67">
        <f t="shared" si="12"/>
        <v>0.91953785700000001</v>
      </c>
      <c r="V67">
        <f t="shared" si="13"/>
        <v>0.01</v>
      </c>
      <c r="W67">
        <f t="shared" si="14"/>
        <v>2.9805693271313017E-25</v>
      </c>
      <c r="X67">
        <f t="shared" si="15"/>
        <v>2.7407463317102492E-25</v>
      </c>
      <c r="Y67">
        <f t="shared" si="16"/>
        <v>2.9805693271313019E-27</v>
      </c>
      <c r="Z67">
        <f t="shared" si="17"/>
        <v>2.1001730214973955E-26</v>
      </c>
      <c r="AB67">
        <f t="shared" si="18"/>
        <v>-3.9320734061696214</v>
      </c>
      <c r="AC67">
        <f t="shared" si="19"/>
        <v>-3.5107798269371613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-2.6252162768717445E-25</v>
      </c>
      <c r="AH67">
        <f t="shared" ref="AH67:AH79" si="32">-X67*R67</f>
        <v>-1.3703731658551245E-20</v>
      </c>
      <c r="AI67">
        <f t="shared" si="23"/>
        <v>-1.3703994180178931E-20</v>
      </c>
      <c r="AJ67">
        <f t="shared" ref="AJ67:AJ79" si="33">AB67-AC67</f>
        <v>-0.42129357923246014</v>
      </c>
      <c r="AK67">
        <f t="shared" si="20"/>
        <v>-0.27524513843187354</v>
      </c>
      <c r="AL67">
        <f t="shared" si="24"/>
        <v>-0.69653871766433362</v>
      </c>
      <c r="AN67">
        <f t="shared" ref="AN67:AT79" si="34">AE67*$K67</f>
        <v>0</v>
      </c>
      <c r="AO67">
        <f t="shared" si="34"/>
        <v>0</v>
      </c>
      <c r="AP67">
        <f t="shared" si="34"/>
        <v>-1.8587100082725859E-28</v>
      </c>
      <c r="AQ67">
        <f t="shared" si="34"/>
        <v>-9.7025389522508615E-24</v>
      </c>
      <c r="AR67">
        <f t="shared" si="34"/>
        <v>-9.7027248232516874E-24</v>
      </c>
      <c r="AS67">
        <f t="shared" si="34"/>
        <v>-2.9828498285614202E-4</v>
      </c>
      <c r="AT67">
        <f t="shared" si="34"/>
        <v>-1.9487952213267918E-4</v>
      </c>
      <c r="AU67">
        <f t="shared" si="25"/>
        <v>-4.931645049888212E-4</v>
      </c>
      <c r="AW67">
        <v>64</v>
      </c>
      <c r="AX67">
        <f>IF(Z67&gt;0, (R67*SUMPRODUCT(K67:$K$98, X67:$X$98)-K67*$AZ$3)/Z67, 0)</f>
        <v>-1.6716621873535077E+26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0.924425092</v>
      </c>
      <c r="Q68" s="4">
        <f t="shared" si="22"/>
        <v>12.5</v>
      </c>
      <c r="R68">
        <f t="shared" si="28"/>
        <v>50000</v>
      </c>
      <c r="S68">
        <f t="shared" si="29"/>
        <v>-2.2761076911046124E+27</v>
      </c>
      <c r="U68">
        <f t="shared" ref="U68:U79" si="38">M68</f>
        <v>0.924425092</v>
      </c>
      <c r="V68">
        <f t="shared" ref="V68:V79" si="39">$C$10</f>
        <v>0.01</v>
      </c>
      <c r="W68">
        <f t="shared" ref="W68:W79" si="40">Z67</f>
        <v>2.1001730214973955E-26</v>
      </c>
      <c r="X68">
        <f t="shared" ref="X68:X79" si="41">U68*W68</f>
        <v>1.9414526386136477E-26</v>
      </c>
      <c r="Y68">
        <f t="shared" ref="Y68:Y79" si="42">V68*W68</f>
        <v>2.1001730214973953E-28</v>
      </c>
      <c r="Z68">
        <f t="shared" ref="Z68:Z79" si="43">MAX(0, W68-X68-Y68)</f>
        <v>1.377186526687738E-27</v>
      </c>
      <c r="AB68">
        <f t="shared" ref="AB68:AB79" si="44">AC67</f>
        <v>-3.5107798269371613</v>
      </c>
      <c r="AC68">
        <f t="shared" ref="AC68:AC79" si="45">S68*Z68</f>
        <v>-3.1346248454796082</v>
      </c>
      <c r="AE68">
        <f t="shared" si="30"/>
        <v>0</v>
      </c>
      <c r="AF68">
        <f t="shared" si="31"/>
        <v>0</v>
      </c>
      <c r="AG68">
        <f t="shared" si="31"/>
        <v>-1.7214831583596726E-26</v>
      </c>
      <c r="AH68">
        <f t="shared" si="32"/>
        <v>-9.7072631930682385E-22</v>
      </c>
      <c r="AI68">
        <f t="shared" si="23"/>
        <v>-9.7074353413840753E-22</v>
      </c>
      <c r="AJ68">
        <f t="shared" si="33"/>
        <v>-0.37615498145755311</v>
      </c>
      <c r="AK68">
        <f t="shared" ref="AK68:AK79" si="46">G68*SUM(AB68:AB68, AE68:AF68)</f>
        <v>-0.24575458788560131</v>
      </c>
      <c r="AL68">
        <f t="shared" si="24"/>
        <v>-0.62190956934315444</v>
      </c>
      <c r="AN68">
        <f t="shared" si="34"/>
        <v>0</v>
      </c>
      <c r="AO68">
        <f t="shared" si="34"/>
        <v>0</v>
      </c>
      <c r="AP68">
        <f t="shared" si="34"/>
        <v>-1.0882565874210189E-29</v>
      </c>
      <c r="AQ68">
        <f t="shared" si="34"/>
        <v>-6.1365648942810927E-25</v>
      </c>
      <c r="AR68">
        <f t="shared" si="34"/>
        <v>-6.1366737199398347E-25</v>
      </c>
      <c r="AS68">
        <f t="shared" si="34"/>
        <v>-2.3779096209832715E-4</v>
      </c>
      <c r="AT68">
        <f t="shared" si="34"/>
        <v>-1.5535676190424038E-4</v>
      </c>
      <c r="AU68">
        <f t="shared" si="25"/>
        <v>-3.9314772400256753E-4</v>
      </c>
      <c r="AW68">
        <v>65</v>
      </c>
      <c r="AX68">
        <f>IF(Z68&gt;0, (R68*SUMPRODUCT(K68:$K$98, X68:$X$98)-K68*$AZ$3)/Z68, 0)</f>
        <v>-2.2761076911046124E+27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50000</v>
      </c>
      <c r="S69">
        <f t="shared" si="29"/>
        <v>-3.3474909230410139E+28</v>
      </c>
      <c r="U69">
        <f t="shared" si="38"/>
        <v>0.92929067899999995</v>
      </c>
      <c r="V69">
        <f t="shared" si="39"/>
        <v>0.01</v>
      </c>
      <c r="W69">
        <f t="shared" si="40"/>
        <v>1.377186526687738E-27</v>
      </c>
      <c r="X69">
        <f t="shared" si="41"/>
        <v>1.2798066024952997E-27</v>
      </c>
      <c r="Y69">
        <f t="shared" si="42"/>
        <v>1.3771865266877382E-29</v>
      </c>
      <c r="Z69">
        <f t="shared" si="43"/>
        <v>8.3608058925560983E-29</v>
      </c>
      <c r="AB69">
        <f t="shared" si="44"/>
        <v>-3.1346248454796082</v>
      </c>
      <c r="AC69">
        <f t="shared" si="45"/>
        <v>-2.7987721834639361</v>
      </c>
      <c r="AE69">
        <f t="shared" si="30"/>
        <v>0</v>
      </c>
      <c r="AF69">
        <f t="shared" si="31"/>
        <v>0</v>
      </c>
      <c r="AG69">
        <f t="shared" si="31"/>
        <v>-1.0451007365695123E-27</v>
      </c>
      <c r="AH69">
        <f t="shared" si="32"/>
        <v>-6.3990330124764983E-23</v>
      </c>
      <c r="AI69">
        <f t="shared" si="23"/>
        <v>-6.3991375225501557E-23</v>
      </c>
      <c r="AJ69">
        <f t="shared" si="33"/>
        <v>-0.3358526620156721</v>
      </c>
      <c r="AK69">
        <f t="shared" si="46"/>
        <v>-0.21942373918357258</v>
      </c>
      <c r="AL69">
        <f t="shared" si="24"/>
        <v>-0.55527640119924471</v>
      </c>
      <c r="AN69">
        <f t="shared" si="34"/>
        <v>0</v>
      </c>
      <c r="AO69">
        <f t="shared" si="34"/>
        <v>0</v>
      </c>
      <c r="AP69">
        <f t="shared" si="34"/>
        <v>-5.898867722866716E-31</v>
      </c>
      <c r="AQ69">
        <f t="shared" si="34"/>
        <v>-3.6118096537525057E-26</v>
      </c>
      <c r="AR69">
        <f t="shared" si="34"/>
        <v>-3.611868642429734E-26</v>
      </c>
      <c r="AS69">
        <f t="shared" si="34"/>
        <v>-1.8956549912175295E-4</v>
      </c>
      <c r="AT69">
        <f t="shared" si="34"/>
        <v>-1.2384945942621201E-4</v>
      </c>
      <c r="AU69">
        <f t="shared" si="25"/>
        <v>-3.1341495854796499E-4</v>
      </c>
      <c r="AW69">
        <v>66</v>
      </c>
      <c r="AX69">
        <f>IF(Z69&gt;0, (R69*SUMPRODUCT(K69:$K$98, X69:$X$98)-K69*$AZ$3)/Z69, 0)</f>
        <v>-3.3474909230410139E+28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50000</v>
      </c>
      <c r="S70">
        <f t="shared" si="29"/>
        <v>-5.4282757972067839E+29</v>
      </c>
      <c r="U70">
        <f t="shared" si="38"/>
        <v>0.93493958499999996</v>
      </c>
      <c r="V70">
        <f t="shared" si="39"/>
        <v>0.01</v>
      </c>
      <c r="W70">
        <f t="shared" si="40"/>
        <v>8.3608058925560983E-29</v>
      </c>
      <c r="X70">
        <f t="shared" si="41"/>
        <v>7.8168483914519523E-29</v>
      </c>
      <c r="Y70">
        <f t="shared" si="42"/>
        <v>8.3608058925560984E-31</v>
      </c>
      <c r="Z70">
        <f t="shared" si="43"/>
        <v>4.6034944217858505E-30</v>
      </c>
      <c r="AB70">
        <f t="shared" si="44"/>
        <v>-2.7987721834639361</v>
      </c>
      <c r="AC70">
        <f t="shared" si="45"/>
        <v>-2.4989037352356571</v>
      </c>
      <c r="AE70">
        <f t="shared" si="30"/>
        <v>0</v>
      </c>
      <c r="AF70">
        <f t="shared" si="31"/>
        <v>0</v>
      </c>
      <c r="AG70">
        <f t="shared" si="31"/>
        <v>-5.7543680272323135E-29</v>
      </c>
      <c r="AH70">
        <f t="shared" si="32"/>
        <v>-3.9084241957259764E-24</v>
      </c>
      <c r="AI70">
        <f t="shared" si="23"/>
        <v>-3.908481739406249E-24</v>
      </c>
      <c r="AJ70">
        <f t="shared" si="33"/>
        <v>-0.29986844822827896</v>
      </c>
      <c r="AK70">
        <f t="shared" si="46"/>
        <v>-0.19591405284247554</v>
      </c>
      <c r="AL70">
        <f t="shared" si="24"/>
        <v>-0.4957825010707545</v>
      </c>
      <c r="AN70">
        <f t="shared" si="34"/>
        <v>0</v>
      </c>
      <c r="AO70">
        <f t="shared" si="34"/>
        <v>0</v>
      </c>
      <c r="AP70">
        <f t="shared" si="34"/>
        <v>-2.8999473647423844E-32</v>
      </c>
      <c r="AQ70">
        <f t="shared" si="34"/>
        <v>-1.9696731931381794E-27</v>
      </c>
      <c r="AR70">
        <f t="shared" si="34"/>
        <v>-1.9697021926118269E-27</v>
      </c>
      <c r="AS70">
        <f t="shared" si="34"/>
        <v>-1.5112045529476495E-4</v>
      </c>
      <c r="AT70">
        <f t="shared" si="34"/>
        <v>-9.8732030792579752E-5</v>
      </c>
      <c r="AU70">
        <f t="shared" si="25"/>
        <v>-2.498524860873447E-4</v>
      </c>
      <c r="AW70">
        <v>67</v>
      </c>
      <c r="AX70">
        <f>IF(Z70&gt;0, (R70*SUMPRODUCT(K70:$K$98, X70:$X$98)-K70*$AZ$3)/Z70, 0)</f>
        <v>-5.4282757972067839E+29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50000</v>
      </c>
      <c r="S71">
        <f t="shared" si="29"/>
        <v>-9.8027100434938888E+30</v>
      </c>
      <c r="U71">
        <f t="shared" si="38"/>
        <v>0.94055780700000002</v>
      </c>
      <c r="V71">
        <f t="shared" si="39"/>
        <v>0.01</v>
      </c>
      <c r="W71">
        <f t="shared" si="40"/>
        <v>4.6034944217858505E-30</v>
      </c>
      <c r="X71">
        <f t="shared" si="41"/>
        <v>4.3298526178916328E-30</v>
      </c>
      <c r="Y71">
        <f t="shared" si="42"/>
        <v>4.6034944217858508E-32</v>
      </c>
      <c r="Z71">
        <f t="shared" si="43"/>
        <v>2.2760685967635922E-31</v>
      </c>
      <c r="AB71">
        <f t="shared" si="44"/>
        <v>-2.4989037352356571</v>
      </c>
      <c r="AC71">
        <f t="shared" si="45"/>
        <v>-2.2311640493175506</v>
      </c>
      <c r="AE71">
        <f t="shared" si="30"/>
        <v>0</v>
      </c>
      <c r="AF71">
        <f t="shared" si="31"/>
        <v>0</v>
      </c>
      <c r="AG71">
        <f t="shared" si="31"/>
        <v>-2.8450857459544903E-30</v>
      </c>
      <c r="AH71">
        <f t="shared" si="32"/>
        <v>-2.1649263089458164E-25</v>
      </c>
      <c r="AI71">
        <f t="shared" si="23"/>
        <v>-2.1649547598032757E-25</v>
      </c>
      <c r="AJ71">
        <f t="shared" si="33"/>
        <v>-0.26773968591810648</v>
      </c>
      <c r="AK71">
        <f t="shared" si="46"/>
        <v>-0.17492326146649601</v>
      </c>
      <c r="AL71">
        <f t="shared" si="24"/>
        <v>-0.44266294738460249</v>
      </c>
      <c r="AN71">
        <f t="shared" si="34"/>
        <v>0</v>
      </c>
      <c r="AO71">
        <f t="shared" si="34"/>
        <v>0</v>
      </c>
      <c r="AP71">
        <f t="shared" si="34"/>
        <v>-1.2801764044413767E-33</v>
      </c>
      <c r="AQ71">
        <f t="shared" si="34"/>
        <v>-9.7413147635625911E-29</v>
      </c>
      <c r="AR71">
        <f t="shared" si="34"/>
        <v>-9.7414427812030347E-29</v>
      </c>
      <c r="AS71">
        <f t="shared" si="34"/>
        <v>-1.2047230173370941E-4</v>
      </c>
      <c r="AT71">
        <f t="shared" si="34"/>
        <v>-7.8708570466023384E-5</v>
      </c>
      <c r="AU71">
        <f t="shared" si="25"/>
        <v>-1.9918087219973279E-4</v>
      </c>
      <c r="AW71">
        <v>68</v>
      </c>
      <c r="AX71">
        <f>IF(Z71&gt;0, (R71*SUMPRODUCT(K71:$K$98, X71:$X$98)-K71*$AZ$3)/Z71, 0)</f>
        <v>-9.8027100434938888E+30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50000</v>
      </c>
      <c r="S72">
        <f t="shared" si="29"/>
        <v>-1.9954619283552663E+32</v>
      </c>
      <c r="U72">
        <f t="shared" si="38"/>
        <v>0.946138378</v>
      </c>
      <c r="V72">
        <f t="shared" si="39"/>
        <v>0.01</v>
      </c>
      <c r="W72">
        <f t="shared" si="40"/>
        <v>2.2760685967635922E-31</v>
      </c>
      <c r="X72">
        <f t="shared" si="41"/>
        <v>2.1534758503586412E-31</v>
      </c>
      <c r="Y72">
        <f t="shared" si="42"/>
        <v>2.2760685967635921E-33</v>
      </c>
      <c r="Z72">
        <f t="shared" si="43"/>
        <v>9.9832060437315049E-33</v>
      </c>
      <c r="AB72">
        <f t="shared" si="44"/>
        <v>-2.2311640493175506</v>
      </c>
      <c r="AC72">
        <f t="shared" si="45"/>
        <v>-1.9921107583192419</v>
      </c>
      <c r="AE72">
        <f t="shared" si="30"/>
        <v>0</v>
      </c>
      <c r="AF72">
        <f t="shared" si="31"/>
        <v>0</v>
      </c>
      <c r="AG72">
        <f t="shared" si="31"/>
        <v>-1.2479007554664382E-31</v>
      </c>
      <c r="AH72">
        <f t="shared" si="32"/>
        <v>-1.0767379251793206E-26</v>
      </c>
      <c r="AI72">
        <f t="shared" si="23"/>
        <v>-1.0767504041868753E-26</v>
      </c>
      <c r="AJ72">
        <f t="shared" si="33"/>
        <v>-0.23905329099830874</v>
      </c>
      <c r="AK72">
        <f t="shared" si="46"/>
        <v>-0.15618148345222857</v>
      </c>
      <c r="AL72">
        <f t="shared" si="24"/>
        <v>-0.39523477445053734</v>
      </c>
      <c r="AN72">
        <f t="shared" si="34"/>
        <v>0</v>
      </c>
      <c r="AO72">
        <f t="shared" si="34"/>
        <v>0</v>
      </c>
      <c r="AP72">
        <f t="shared" si="34"/>
        <v>-5.0134476379398888E-35</v>
      </c>
      <c r="AQ72">
        <f t="shared" si="34"/>
        <v>-4.3258000959001289E-30</v>
      </c>
      <c r="AR72">
        <f t="shared" si="34"/>
        <v>-4.3258502303765087E-30</v>
      </c>
      <c r="AS72">
        <f t="shared" si="34"/>
        <v>-9.6039781356592065E-5</v>
      </c>
      <c r="AT72">
        <f t="shared" si="34"/>
        <v>-6.2745990486306902E-5</v>
      </c>
      <c r="AU72">
        <f t="shared" si="25"/>
        <v>-1.5878577184289897E-4</v>
      </c>
      <c r="AW72">
        <v>69</v>
      </c>
      <c r="AX72">
        <f>IF(Z72&gt;0, (R72*SUMPRODUCT(K72:$K$98, X72:$X$98)-K72*$AZ$3)/Z72, 0)</f>
        <v>-1.9954619283552663E+32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50000</v>
      </c>
      <c r="S73">
        <f t="shared" si="29"/>
        <v>-4.6487447590448726E+33</v>
      </c>
      <c r="U73">
        <f t="shared" si="38"/>
        <v>0.95167433300000004</v>
      </c>
      <c r="V73">
        <f t="shared" si="39"/>
        <v>0.01</v>
      </c>
      <c r="W73">
        <f t="shared" si="40"/>
        <v>9.9832060437315049E-33</v>
      </c>
      <c r="X73">
        <f t="shared" si="41"/>
        <v>9.5007609528697493E-33</v>
      </c>
      <c r="Y73">
        <f t="shared" si="42"/>
        <v>9.9832060437315045E-35</v>
      </c>
      <c r="Z73">
        <f t="shared" si="43"/>
        <v>3.8261303042444051E-34</v>
      </c>
      <c r="AB73">
        <f t="shared" si="44"/>
        <v>-1.9921107583192419</v>
      </c>
      <c r="AC73">
        <f t="shared" si="45"/>
        <v>-1.7786703199278942</v>
      </c>
      <c r="AE73">
        <f t="shared" si="30"/>
        <v>0</v>
      </c>
      <c r="AF73">
        <f t="shared" si="31"/>
        <v>0</v>
      </c>
      <c r="AG73">
        <f t="shared" si="31"/>
        <v>-4.7826628803055066E-33</v>
      </c>
      <c r="AH73">
        <f t="shared" si="32"/>
        <v>-4.7503804764348744E-28</v>
      </c>
      <c r="AI73">
        <f t="shared" si="23"/>
        <v>-4.7504283030636774E-28</v>
      </c>
      <c r="AJ73">
        <f t="shared" si="33"/>
        <v>-0.21344043839134774</v>
      </c>
      <c r="AK73">
        <f t="shared" si="46"/>
        <v>-0.13944775308234694</v>
      </c>
      <c r="AL73">
        <f t="shared" si="24"/>
        <v>-0.35288819147369466</v>
      </c>
      <c r="AN73">
        <f t="shared" si="34"/>
        <v>0</v>
      </c>
      <c r="AO73">
        <f t="shared" si="34"/>
        <v>0</v>
      </c>
      <c r="AP73">
        <f t="shared" si="34"/>
        <v>-1.7155689704787537E-36</v>
      </c>
      <c r="AQ73">
        <f t="shared" si="34"/>
        <v>-1.7039890845953102E-31</v>
      </c>
      <c r="AR73">
        <f t="shared" si="34"/>
        <v>-1.7040062402850149E-31</v>
      </c>
      <c r="AS73">
        <f t="shared" si="34"/>
        <v>-7.6562325698814059E-5</v>
      </c>
      <c r="AT73">
        <f t="shared" si="34"/>
        <v>-5.0020719456558428E-5</v>
      </c>
      <c r="AU73">
        <f t="shared" si="25"/>
        <v>-1.2658304515537249E-4</v>
      </c>
      <c r="AW73">
        <v>70</v>
      </c>
      <c r="AX73">
        <f>IF(Z73&gt;0, (R73*SUMPRODUCT(K73:$K$98, X73:$X$98)-K73*$AZ$3)/Z73, 0)</f>
        <v>-4.6487447590448726E+33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50000</v>
      </c>
      <c r="S74">
        <f t="shared" si="29"/>
        <v>-1.2638627608397798E+35</v>
      </c>
      <c r="U74">
        <f t="shared" si="38"/>
        <v>0.95715889499999995</v>
      </c>
      <c r="V74">
        <f t="shared" si="39"/>
        <v>0.01</v>
      </c>
      <c r="W74">
        <f t="shared" si="40"/>
        <v>3.8261303042444051E-34</v>
      </c>
      <c r="X74">
        <f t="shared" si="41"/>
        <v>3.6622146541365882E-34</v>
      </c>
      <c r="Y74">
        <f t="shared" si="42"/>
        <v>3.8261303042444052E-36</v>
      </c>
      <c r="Z74">
        <f t="shared" si="43"/>
        <v>1.256543470653728E-35</v>
      </c>
      <c r="AB74">
        <f t="shared" si="44"/>
        <v>-1.7786703199278942</v>
      </c>
      <c r="AC74">
        <f t="shared" si="45"/>
        <v>-1.5880984999356196</v>
      </c>
      <c r="AE74">
        <f t="shared" si="30"/>
        <v>0</v>
      </c>
      <c r="AF74">
        <f t="shared" si="31"/>
        <v>0</v>
      </c>
      <c r="AG74">
        <f t="shared" si="31"/>
        <v>-1.5706793383171601E-34</v>
      </c>
      <c r="AH74">
        <f t="shared" si="32"/>
        <v>-1.831107327068294E-29</v>
      </c>
      <c r="AI74">
        <f t="shared" si="23"/>
        <v>-1.8311230338616772E-29</v>
      </c>
      <c r="AJ74">
        <f t="shared" si="33"/>
        <v>-0.19057181999227457</v>
      </c>
      <c r="AK74">
        <f t="shared" si="46"/>
        <v>-0.1245069223949526</v>
      </c>
      <c r="AL74">
        <f t="shared" si="24"/>
        <v>-0.31507874238722716</v>
      </c>
      <c r="AN74">
        <f t="shared" si="34"/>
        <v>0</v>
      </c>
      <c r="AO74">
        <f t="shared" si="34"/>
        <v>0</v>
      </c>
      <c r="AP74">
        <f t="shared" si="34"/>
        <v>-5.0304625619852509E-38</v>
      </c>
      <c r="AQ74">
        <f t="shared" si="34"/>
        <v>-5.8645432145704682E-33</v>
      </c>
      <c r="AR74">
        <f t="shared" si="34"/>
        <v>-5.8645935191960882E-33</v>
      </c>
      <c r="AS74">
        <f t="shared" si="34"/>
        <v>-6.1035017298161643E-5</v>
      </c>
      <c r="AT74">
        <f t="shared" si="34"/>
        <v>-3.9876211301465571E-5</v>
      </c>
      <c r="AU74">
        <f t="shared" si="25"/>
        <v>-1.0091122859962721E-4</v>
      </c>
      <c r="AW74">
        <v>71</v>
      </c>
      <c r="AX74">
        <f>IF(Z74&gt;0, (R74*SUMPRODUCT(K74:$K$98, X74:$X$98)-K74*$AZ$3)/Z74, 0)</f>
        <v>-1.2638627608397798E+35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50000</v>
      </c>
      <c r="S75">
        <f t="shared" si="29"/>
        <v>-4.1207721504800483E+36</v>
      </c>
      <c r="U75">
        <f t="shared" si="38"/>
        <v>0.96261559600000002</v>
      </c>
      <c r="V75">
        <f t="shared" si="39"/>
        <v>0.01</v>
      </c>
      <c r="W75">
        <f t="shared" si="40"/>
        <v>1.256543470653728E-35</v>
      </c>
      <c r="X75">
        <f t="shared" si="41"/>
        <v>1.2095683419032469E-35</v>
      </c>
      <c r="Y75">
        <f t="shared" si="42"/>
        <v>1.2565434706537281E-37</v>
      </c>
      <c r="Z75">
        <f t="shared" si="43"/>
        <v>3.440969404394389E-37</v>
      </c>
      <c r="AB75">
        <f t="shared" si="44"/>
        <v>-1.5880984999356196</v>
      </c>
      <c r="AC75">
        <f t="shared" si="45"/>
        <v>-1.4179450892282317</v>
      </c>
      <c r="AE75">
        <f t="shared" si="30"/>
        <v>0</v>
      </c>
      <c r="AF75">
        <f t="shared" si="31"/>
        <v>0</v>
      </c>
      <c r="AG75">
        <f t="shared" si="31"/>
        <v>-4.3012117554929863E-36</v>
      </c>
      <c r="AH75">
        <f t="shared" si="32"/>
        <v>-6.0478417095162345E-31</v>
      </c>
      <c r="AI75">
        <f t="shared" si="23"/>
        <v>-6.0478847216337895E-31</v>
      </c>
      <c r="AJ75">
        <f t="shared" si="33"/>
        <v>-0.17015341070738788</v>
      </c>
      <c r="AK75">
        <f t="shared" si="46"/>
        <v>-0.11116689499549338</v>
      </c>
      <c r="AL75">
        <f t="shared" si="24"/>
        <v>-0.28132030570288125</v>
      </c>
      <c r="AN75">
        <f t="shared" si="34"/>
        <v>0</v>
      </c>
      <c r="AO75">
        <f t="shared" si="34"/>
        <v>0</v>
      </c>
      <c r="AP75">
        <f t="shared" si="34"/>
        <v>-1.2299662420024943E-39</v>
      </c>
      <c r="AQ75">
        <f t="shared" si="34"/>
        <v>-1.7294291847361137E-34</v>
      </c>
      <c r="AR75">
        <f t="shared" si="34"/>
        <v>-1.7294414843985338E-34</v>
      </c>
      <c r="AS75">
        <f t="shared" si="34"/>
        <v>-4.8656742106315048E-5</v>
      </c>
      <c r="AT75">
        <f t="shared" si="34"/>
        <v>-3.1789071509459158E-5</v>
      </c>
      <c r="AU75">
        <f t="shared" si="25"/>
        <v>-8.0445813615774193E-5</v>
      </c>
      <c r="AW75">
        <v>72</v>
      </c>
      <c r="AX75">
        <f>IF(Z75&gt;0, (R75*SUMPRODUCT(K75:$K$98, X75:$X$98)-K75*$AZ$3)/Z75, 0)</f>
        <v>-4.1207721504800483E+36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50000</v>
      </c>
      <c r="S76">
        <f t="shared" si="29"/>
        <v>-1.6778908107732817E+38</v>
      </c>
      <c r="U76">
        <f t="shared" si="38"/>
        <v>0.96807210799999999</v>
      </c>
      <c r="V76">
        <f t="shared" si="39"/>
        <v>0.01</v>
      </c>
      <c r="W76">
        <f t="shared" si="40"/>
        <v>3.440969404394389E-37</v>
      </c>
      <c r="X76">
        <f t="shared" si="41"/>
        <v>3.3311065048755805E-37</v>
      </c>
      <c r="Y76">
        <f t="shared" si="42"/>
        <v>3.4409694043943893E-39</v>
      </c>
      <c r="Z76">
        <f t="shared" si="43"/>
        <v>7.5453205474864579E-39</v>
      </c>
      <c r="AB76">
        <f t="shared" si="44"/>
        <v>-1.4179450892282317</v>
      </c>
      <c r="AC76">
        <f t="shared" si="45"/>
        <v>-1.2660224010966354</v>
      </c>
      <c r="AE76">
        <f t="shared" si="30"/>
        <v>0</v>
      </c>
      <c r="AF76">
        <f t="shared" si="31"/>
        <v>0</v>
      </c>
      <c r="AG76">
        <f t="shared" si="31"/>
        <v>-9.4316506843580731E-38</v>
      </c>
      <c r="AH76">
        <f t="shared" si="32"/>
        <v>-1.6655532524377903E-32</v>
      </c>
      <c r="AI76">
        <f t="shared" si="23"/>
        <v>-1.6655626840884747E-32</v>
      </c>
      <c r="AJ76">
        <f t="shared" si="33"/>
        <v>-0.15192268813159626</v>
      </c>
      <c r="AK76">
        <f t="shared" si="46"/>
        <v>-9.9256156245976224E-2</v>
      </c>
      <c r="AL76">
        <f t="shared" si="24"/>
        <v>-0.25117884437757249</v>
      </c>
      <c r="AN76">
        <f t="shared" si="34"/>
        <v>0</v>
      </c>
      <c r="AO76">
        <f t="shared" si="34"/>
        <v>0</v>
      </c>
      <c r="AP76">
        <f t="shared" si="34"/>
        <v>-2.4080863319889815E-41</v>
      </c>
      <c r="AQ76">
        <f t="shared" si="34"/>
        <v>-4.2524857595149738E-36</v>
      </c>
      <c r="AR76">
        <f t="shared" si="34"/>
        <v>-4.252509840378294E-36</v>
      </c>
      <c r="AS76">
        <f t="shared" si="34"/>
        <v>-3.8788856908733277E-5</v>
      </c>
      <c r="AT76">
        <f t="shared" si="34"/>
        <v>-2.5342053180372407E-5</v>
      </c>
      <c r="AU76">
        <f t="shared" si="25"/>
        <v>-6.4130910089105691E-5</v>
      </c>
      <c r="AW76">
        <v>73</v>
      </c>
      <c r="AX76">
        <f>IF(Z76&gt;0, (R76*SUMPRODUCT(K76:$K$98, X76:$X$98)-K76*$AZ$3)/Z76, 0)</f>
        <v>-1.6778908107732817E+38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50000</v>
      </c>
      <c r="S77">
        <f t="shared" si="29"/>
        <v>-9.0953762562360229E+39</v>
      </c>
      <c r="U77">
        <f t="shared" si="38"/>
        <v>0.97352880900000005</v>
      </c>
      <c r="V77">
        <f t="shared" si="39"/>
        <v>0.01</v>
      </c>
      <c r="W77">
        <f t="shared" si="40"/>
        <v>7.5453205474864579E-39</v>
      </c>
      <c r="X77">
        <f t="shared" si="41"/>
        <v>7.3455869261177192E-39</v>
      </c>
      <c r="Y77">
        <f t="shared" si="42"/>
        <v>7.545320547486458E-41</v>
      </c>
      <c r="Z77">
        <f t="shared" si="43"/>
        <v>1.2428041589387421E-40</v>
      </c>
      <c r="AB77">
        <f t="shared" si="44"/>
        <v>-1.2660224010966354</v>
      </c>
      <c r="AC77">
        <f t="shared" si="45"/>
        <v>-1.1303771438362815</v>
      </c>
      <c r="AE77">
        <f t="shared" si="30"/>
        <v>0</v>
      </c>
      <c r="AF77">
        <f t="shared" si="31"/>
        <v>0</v>
      </c>
      <c r="AG77">
        <f t="shared" si="31"/>
        <v>-1.5535051986734276E-39</v>
      </c>
      <c r="AH77">
        <f t="shared" si="32"/>
        <v>-3.6727934630588597E-34</v>
      </c>
      <c r="AI77">
        <f t="shared" si="23"/>
        <v>-3.6728089981108463E-34</v>
      </c>
      <c r="AJ77">
        <f t="shared" si="33"/>
        <v>-0.13564525726035392</v>
      </c>
      <c r="AK77">
        <f t="shared" si="46"/>
        <v>-8.8621568076764495E-2</v>
      </c>
      <c r="AL77">
        <f t="shared" si="24"/>
        <v>-0.22426682533711842</v>
      </c>
      <c r="AN77">
        <f t="shared" si="34"/>
        <v>0</v>
      </c>
      <c r="AO77">
        <f t="shared" si="34"/>
        <v>0</v>
      </c>
      <c r="AP77">
        <f t="shared" si="34"/>
        <v>-3.5414330284535696E-43</v>
      </c>
      <c r="AQ77">
        <f t="shared" si="34"/>
        <v>-8.3726479241086124E-38</v>
      </c>
      <c r="AR77">
        <f t="shared" si="34"/>
        <v>-8.3726833384388966E-38</v>
      </c>
      <c r="AS77">
        <f t="shared" si="34"/>
        <v>-3.0922239244844794E-5</v>
      </c>
      <c r="AT77">
        <f t="shared" si="34"/>
        <v>-2.0202529639965251E-5</v>
      </c>
      <c r="AU77">
        <f t="shared" si="25"/>
        <v>-5.1124768884810049E-5</v>
      </c>
      <c r="AW77">
        <v>74</v>
      </c>
      <c r="AX77">
        <f>IF(Z77&gt;0, (R77*SUMPRODUCT(K77:$K$98, X77:$X$98)-K77*$AZ$3)/Z77, 0)</f>
        <v>-9.0953762562360229E+39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50000</v>
      </c>
      <c r="S78">
        <f t="shared" si="29"/>
        <v>-7.372897810124537E+41</v>
      </c>
      <c r="U78">
        <f t="shared" si="38"/>
        <v>0.97898550900000003</v>
      </c>
      <c r="V78">
        <f t="shared" si="39"/>
        <v>0.01</v>
      </c>
      <c r="W78">
        <f t="shared" si="40"/>
        <v>1.2428041589387421E-40</v>
      </c>
      <c r="X78">
        <f t="shared" si="41"/>
        <v>1.2166872621259615E-40</v>
      </c>
      <c r="Y78">
        <f t="shared" si="42"/>
        <v>1.2428041589387422E-42</v>
      </c>
      <c r="Z78">
        <f t="shared" si="43"/>
        <v>1.3688855223393258E-42</v>
      </c>
      <c r="AB78">
        <f t="shared" si="44"/>
        <v>-1.1303771438362815</v>
      </c>
      <c r="AC78">
        <f t="shared" si="45"/>
        <v>-1.0092653069966799</v>
      </c>
      <c r="AE78">
        <f t="shared" si="30"/>
        <v>0</v>
      </c>
      <c r="AF78">
        <f t="shared" si="31"/>
        <v>0</v>
      </c>
      <c r="AG78">
        <f t="shared" si="31"/>
        <v>-1.7111069029241574E-41</v>
      </c>
      <c r="AH78">
        <f t="shared" si="32"/>
        <v>-6.0834363106298071E-36</v>
      </c>
      <c r="AI78">
        <f t="shared" si="23"/>
        <v>-6.0834534216988361E-36</v>
      </c>
      <c r="AJ78">
        <f t="shared" si="33"/>
        <v>-0.12111183683960158</v>
      </c>
      <c r="AK78">
        <f t="shared" si="46"/>
        <v>-7.9126400068539715E-2</v>
      </c>
      <c r="AL78">
        <f t="shared" si="24"/>
        <v>-0.2002382369081413</v>
      </c>
      <c r="AN78">
        <f t="shared" si="34"/>
        <v>0</v>
      </c>
      <c r="AO78">
        <f t="shared" si="34"/>
        <v>0</v>
      </c>
      <c r="AP78">
        <f t="shared" si="34"/>
        <v>-3.4827751981253871E-45</v>
      </c>
      <c r="AQ78">
        <f t="shared" si="34"/>
        <v>-1.2382184342678676E-39</v>
      </c>
      <c r="AR78">
        <f t="shared" si="34"/>
        <v>-1.2382219170430657E-39</v>
      </c>
      <c r="AS78">
        <f t="shared" si="34"/>
        <v>-2.4651019806158129E-5</v>
      </c>
      <c r="AT78">
        <f t="shared" si="34"/>
        <v>-1.6105332940023315E-5</v>
      </c>
      <c r="AU78">
        <f t="shared" si="25"/>
        <v>-4.0756352746181447E-5</v>
      </c>
      <c r="AW78">
        <v>75</v>
      </c>
      <c r="AX78">
        <f>IF(Z78&gt;0, (R78*SUMPRODUCT(K78:$K$98, X78:$X$98)-K78*$AZ$3)/Z78, 0)</f>
        <v>-7.372897810124537E+41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1.3688855223393258E-42</v>
      </c>
      <c r="X79">
        <f t="shared" si="41"/>
        <v>1.3688855223393258E-42</v>
      </c>
      <c r="Y79">
        <f t="shared" si="42"/>
        <v>1.368885522339326E-44</v>
      </c>
      <c r="Z79">
        <f t="shared" si="43"/>
        <v>0</v>
      </c>
      <c r="AB79">
        <f t="shared" si="44"/>
        <v>-1.0092653069966799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-6.8444276116966291E-38</v>
      </c>
      <c r="AI79">
        <f t="shared" si="23"/>
        <v>-6.8444276116966291E-38</v>
      </c>
      <c r="AJ79">
        <f t="shared" si="33"/>
        <v>-1.0092653069966799</v>
      </c>
      <c r="AK79">
        <f t="shared" si="46"/>
        <v>-7.0648571489767609E-2</v>
      </c>
      <c r="AL79">
        <f t="shared" si="24"/>
        <v>-1.0799138784864475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-1.2438482850447811E-41</v>
      </c>
      <c r="AR79">
        <f t="shared" si="34"/>
        <v>-1.2438482850447811E-41</v>
      </c>
      <c r="AS79">
        <f t="shared" si="34"/>
        <v>-1.8341532593867658E-4</v>
      </c>
      <c r="AT79">
        <f t="shared" si="34"/>
        <v>-1.2839072815707364E-5</v>
      </c>
      <c r="AU79">
        <f t="shared" si="25"/>
        <v>-1.9625439875438393E-4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8768.0730454315853</v>
      </c>
      <c r="AO81" s="8">
        <f t="shared" ref="AO81:AU81" si="49">SUM(AO3:AO79)</f>
        <v>-876.80730454315858</v>
      </c>
      <c r="AP81" s="8">
        <f t="shared" si="49"/>
        <v>-173.4906480515892</v>
      </c>
      <c r="AQ81" s="8">
        <f t="shared" si="49"/>
        <v>-4958.5768114273578</v>
      </c>
      <c r="AR81" s="8">
        <f t="shared" si="49"/>
        <v>2759.198281409479</v>
      </c>
      <c r="AS81" s="8">
        <f t="shared" si="49"/>
        <v>-1210.9222244878285</v>
      </c>
      <c r="AT81" s="8">
        <f t="shared" si="49"/>
        <v>706.37129761790015</v>
      </c>
      <c r="AU81" s="8">
        <f t="shared" si="49"/>
        <v>2254.6473545395511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20726.265599165519</v>
      </c>
      <c r="K3">
        <v>1</v>
      </c>
      <c r="L3" s="2">
        <v>0</v>
      </c>
      <c r="O3">
        <f>$C$3</f>
        <v>20726.265599165519</v>
      </c>
      <c r="P3" s="2">
        <f>O3*C5</f>
        <v>2072.6265599165522</v>
      </c>
      <c r="Q3" s="4">
        <f>B8</f>
        <v>100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20726.265599165519</v>
      </c>
      <c r="AF3">
        <f t="shared" ref="AF3:AG34" si="3">-$Z3*P3</f>
        <v>-2072.6265599165522</v>
      </c>
      <c r="AG3">
        <f t="shared" si="3"/>
        <v>-100</v>
      </c>
      <c r="AH3">
        <f t="shared" ref="AH3:AH66" si="4">-X3*R3</f>
        <v>0</v>
      </c>
      <c r="AI3">
        <f t="shared" ref="AI3:AI23" si="5">SUM(AE3:AH3)</f>
        <v>18553.639039248967</v>
      </c>
      <c r="AJ3">
        <f t="shared" ref="AJ3:AJ66" si="6">AB3-AC3</f>
        <v>0</v>
      </c>
      <c r="AL3">
        <f t="shared" ref="AL3:AL23" si="7">SUM(AI3:AK3)</f>
        <v>18553.639039248967</v>
      </c>
      <c r="AN3">
        <f t="shared" ref="AN3:AU34" si="8">AE3*$K3</f>
        <v>20726.265599165519</v>
      </c>
      <c r="AO3">
        <f t="shared" si="8"/>
        <v>-2072.6265599165522</v>
      </c>
      <c r="AP3">
        <f t="shared" si="8"/>
        <v>-100</v>
      </c>
      <c r="AQ3">
        <f t="shared" si="8"/>
        <v>0</v>
      </c>
      <c r="AR3">
        <f t="shared" si="8"/>
        <v>18553.639039248967</v>
      </c>
      <c r="AS3">
        <f t="shared" si="8"/>
        <v>0</v>
      </c>
      <c r="AT3">
        <f t="shared" si="8"/>
        <v>0</v>
      </c>
      <c r="AU3">
        <f t="shared" si="8"/>
        <v>18553.639039248967</v>
      </c>
      <c r="AW3">
        <v>0</v>
      </c>
      <c r="AX3">
        <f>IF(Z3&gt;0, (R3*SUMPRODUCT(K3:$K$98, X3:$X$98)-K3*$AZ$3)/Z3, 0)</f>
        <v>0</v>
      </c>
      <c r="AZ3">
        <f>C6*ABS(SUMPRODUCT(X4:X69, K4:K69))/1</f>
        <v>12767.173600312859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</v>
      </c>
      <c r="S4">
        <f t="shared" si="1"/>
        <v>1409.6018412326762</v>
      </c>
      <c r="U4">
        <f t="shared" ref="U4:U67" si="12">M4</f>
        <v>1.9576E-2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1.9576E-2</v>
      </c>
      <c r="Y4">
        <f t="shared" ref="Y4:Y67" si="16">V4*W4</f>
        <v>0.01</v>
      </c>
      <c r="Z4">
        <f t="shared" ref="Z4:Z67" si="17">MAX(0, W4-X4-Y4)</f>
        <v>0.97042399999999995</v>
      </c>
      <c r="AB4">
        <f t="shared" ref="AB4:AB67" si="18">AC3</f>
        <v>0</v>
      </c>
      <c r="AC4">
        <f>S4*Z4</f>
        <v>1367.9114571763785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-978.8</v>
      </c>
      <c r="AI4">
        <f t="shared" si="5"/>
        <v>-978.8</v>
      </c>
      <c r="AJ4">
        <f t="shared" si="6"/>
        <v>-1367.9114571763785</v>
      </c>
      <c r="AK4">
        <f t="shared" ref="AK4:AK67" si="19">G4*SUM(AB4:AB4, AE4:AF4)</f>
        <v>0</v>
      </c>
      <c r="AL4">
        <f t="shared" si="7"/>
        <v>-2346.7114571763786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-873.92857142857133</v>
      </c>
      <c r="AR4">
        <f t="shared" si="8"/>
        <v>-873.92857142857133</v>
      </c>
      <c r="AS4">
        <f t="shared" si="8"/>
        <v>-1221.349515336052</v>
      </c>
      <c r="AT4">
        <f t="shared" si="8"/>
        <v>0</v>
      </c>
      <c r="AU4">
        <f t="shared" si="8"/>
        <v>-2095.2780867646238</v>
      </c>
      <c r="AW4">
        <v>1</v>
      </c>
      <c r="AX4">
        <f>IF(Z4&gt;0, (R4*SUMPRODUCT(K4:$K$98, X4:$X$98)-K4*$AZ$3)/Z4, 0)</f>
        <v>1409.6018412326762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</v>
      </c>
      <c r="S5">
        <f t="shared" si="1"/>
        <v>1828.4681784498418</v>
      </c>
      <c r="U5">
        <f t="shared" si="12"/>
        <v>2.3283000000000002E-2</v>
      </c>
      <c r="V5">
        <f t="shared" si="13"/>
        <v>0.01</v>
      </c>
      <c r="W5">
        <f t="shared" si="14"/>
        <v>0.97042399999999995</v>
      </c>
      <c r="X5">
        <f t="shared" si="15"/>
        <v>2.2594381992E-2</v>
      </c>
      <c r="Y5">
        <f t="shared" si="16"/>
        <v>9.7042399999999994E-3</v>
      </c>
      <c r="Z5">
        <f t="shared" si="17"/>
        <v>0.93812537800799989</v>
      </c>
      <c r="AB5">
        <f t="shared" si="18"/>
        <v>1367.9114571763785</v>
      </c>
      <c r="AC5">
        <f>S5*Z5</f>
        <v>1715.3324010838569</v>
      </c>
      <c r="AE5">
        <f t="shared" si="2"/>
        <v>0</v>
      </c>
      <c r="AF5">
        <f t="shared" si="3"/>
        <v>0</v>
      </c>
      <c r="AG5">
        <f t="shared" si="3"/>
        <v>-11.726567225099998</v>
      </c>
      <c r="AH5">
        <f t="shared" si="4"/>
        <v>-1129.7190995999999</v>
      </c>
      <c r="AI5">
        <f t="shared" si="5"/>
        <v>-1141.4456668251</v>
      </c>
      <c r="AJ5">
        <f t="shared" si="6"/>
        <v>-347.42094390747843</v>
      </c>
      <c r="AK5">
        <f t="shared" si="19"/>
        <v>95.753802002346504</v>
      </c>
      <c r="AL5">
        <f t="shared" si="7"/>
        <v>-1393.112808730232</v>
      </c>
      <c r="AN5">
        <f t="shared" si="8"/>
        <v>0</v>
      </c>
      <c r="AO5">
        <f t="shared" si="8"/>
        <v>0</v>
      </c>
      <c r="AP5">
        <f t="shared" si="8"/>
        <v>-9.3483475965401759</v>
      </c>
      <c r="AQ5">
        <f t="shared" si="8"/>
        <v>-900.60514955357132</v>
      </c>
      <c r="AR5">
        <f t="shared" si="8"/>
        <v>-909.9534971501115</v>
      </c>
      <c r="AS5">
        <f t="shared" si="8"/>
        <v>-276.96184941603826</v>
      </c>
      <c r="AT5">
        <f t="shared" si="8"/>
        <v>76.334344708503266</v>
      </c>
      <c r="AU5">
        <f t="shared" si="8"/>
        <v>-1110.5810018576467</v>
      </c>
      <c r="AW5">
        <v>2</v>
      </c>
      <c r="AX5">
        <f>IF(Z5&gt;0, (R5*SUMPRODUCT(K5:$K$98, X5:$X$98)-K5*$AZ$3)/Z5, 0)</f>
        <v>1828.4681784498418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50000</v>
      </c>
      <c r="S6">
        <f t="shared" si="1"/>
        <v>2109.2335978445753</v>
      </c>
      <c r="U6">
        <f t="shared" si="12"/>
        <v>2.7149E-2</v>
      </c>
      <c r="V6">
        <f t="shared" si="13"/>
        <v>0.01</v>
      </c>
      <c r="W6">
        <f t="shared" si="14"/>
        <v>0.93812537800799989</v>
      </c>
      <c r="X6">
        <f t="shared" si="15"/>
        <v>2.546916588753919E-2</v>
      </c>
      <c r="Y6">
        <f t="shared" si="16"/>
        <v>9.3812537800799997E-3</v>
      </c>
      <c r="Z6">
        <f t="shared" si="17"/>
        <v>0.90327495834038063</v>
      </c>
      <c r="AB6">
        <f t="shared" si="18"/>
        <v>1715.3324010838569</v>
      </c>
      <c r="AC6">
        <f t="shared" ref="AC6:AC69" si="22">S6*Z6</f>
        <v>1905.2178902231899</v>
      </c>
      <c r="AE6">
        <f t="shared" si="2"/>
        <v>0</v>
      </c>
      <c r="AF6">
        <f t="shared" si="3"/>
        <v>0</v>
      </c>
      <c r="AG6">
        <f t="shared" si="3"/>
        <v>-11.290936979254758</v>
      </c>
      <c r="AH6">
        <f t="shared" si="4"/>
        <v>-1273.4582943769594</v>
      </c>
      <c r="AI6">
        <f t="shared" si="5"/>
        <v>-1284.7492313562143</v>
      </c>
      <c r="AJ6">
        <f t="shared" si="6"/>
        <v>-189.885489139333</v>
      </c>
      <c r="AK6">
        <f t="shared" si="19"/>
        <v>120.07326807586999</v>
      </c>
      <c r="AL6">
        <f t="shared" si="7"/>
        <v>-1354.5614524196774</v>
      </c>
      <c r="AN6">
        <f t="shared" si="8"/>
        <v>0</v>
      </c>
      <c r="AO6">
        <f t="shared" si="8"/>
        <v>0</v>
      </c>
      <c r="AP6">
        <f t="shared" si="8"/>
        <v>-8.0366659211395568</v>
      </c>
      <c r="AQ6">
        <f t="shared" si="8"/>
        <v>-906.42246035167591</v>
      </c>
      <c r="AR6">
        <f t="shared" si="8"/>
        <v>-914.45912627281552</v>
      </c>
      <c r="AS6">
        <f t="shared" si="8"/>
        <v>-135.15674051576519</v>
      </c>
      <c r="AT6">
        <f t="shared" si="8"/>
        <v>85.465780506808869</v>
      </c>
      <c r="AU6">
        <f t="shared" si="8"/>
        <v>-964.15008628177191</v>
      </c>
      <c r="AW6">
        <v>3</v>
      </c>
      <c r="AX6">
        <f>IF(Z6&gt;0, (R6*SUMPRODUCT(K6:$K$98, X6:$X$98)-K6*$AZ$3)/Z6, 0)</f>
        <v>2109.2335978445753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</v>
      </c>
      <c r="S7">
        <f t="shared" si="1"/>
        <v>2277.6997585090403</v>
      </c>
      <c r="U7">
        <f t="shared" si="12"/>
        <v>3.1286000000000001E-2</v>
      </c>
      <c r="V7">
        <f t="shared" si="13"/>
        <v>0.01</v>
      </c>
      <c r="W7">
        <f t="shared" si="14"/>
        <v>0.90327495834038063</v>
      </c>
      <c r="X7">
        <f t="shared" si="15"/>
        <v>2.8259860346637151E-2</v>
      </c>
      <c r="Y7">
        <f t="shared" si="16"/>
        <v>9.0327495834038058E-3</v>
      </c>
      <c r="Z7">
        <f t="shared" si="17"/>
        <v>0.86598234841033961</v>
      </c>
      <c r="AB7">
        <f t="shared" si="18"/>
        <v>1905.2178902231899</v>
      </c>
      <c r="AC7">
        <f t="shared" si="22"/>
        <v>1972.4477858473222</v>
      </c>
      <c r="AE7">
        <f t="shared" si="2"/>
        <v>0</v>
      </c>
      <c r="AF7">
        <f t="shared" si="3"/>
        <v>0</v>
      </c>
      <c r="AG7">
        <f t="shared" si="3"/>
        <v>-10.824779355129245</v>
      </c>
      <c r="AH7">
        <f t="shared" si="4"/>
        <v>-1412.9930173318576</v>
      </c>
      <c r="AI7">
        <f t="shared" si="5"/>
        <v>-1423.8177966869869</v>
      </c>
      <c r="AJ7">
        <f t="shared" si="6"/>
        <v>-67.229895624132268</v>
      </c>
      <c r="AK7">
        <f t="shared" si="19"/>
        <v>133.36525231562331</v>
      </c>
      <c r="AL7">
        <f t="shared" si="7"/>
        <v>-1357.6824399954958</v>
      </c>
      <c r="AN7">
        <f t="shared" si="8"/>
        <v>0</v>
      </c>
      <c r="AO7">
        <f t="shared" si="8"/>
        <v>0</v>
      </c>
      <c r="AP7">
        <f t="shared" si="8"/>
        <v>-6.8793429749280257</v>
      </c>
      <c r="AQ7">
        <f t="shared" si="8"/>
        <v>-897.98260717418646</v>
      </c>
      <c r="AR7">
        <f t="shared" si="8"/>
        <v>-904.86195014911459</v>
      </c>
      <c r="AS7">
        <f t="shared" si="8"/>
        <v>-42.725814078405911</v>
      </c>
      <c r="AT7">
        <f t="shared" si="8"/>
        <v>84.756028877600386</v>
      </c>
      <c r="AU7">
        <f t="shared" si="8"/>
        <v>-862.83173534992</v>
      </c>
      <c r="AW7">
        <v>4</v>
      </c>
      <c r="AX7">
        <f>IF(Z7&gt;0, (R7*SUMPRODUCT(K7:$K$98, X7:$X$98)-K7*$AZ$3)/Z7, 0)</f>
        <v>2277.6997585090403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</v>
      </c>
      <c r="S8">
        <f t="shared" si="1"/>
        <v>2352.4620440858007</v>
      </c>
      <c r="U8">
        <f t="shared" si="12"/>
        <v>3.5844000000000001E-2</v>
      </c>
      <c r="V8">
        <f t="shared" si="13"/>
        <v>0.01</v>
      </c>
      <c r="W8">
        <f t="shared" si="14"/>
        <v>0.86598234841033961</v>
      </c>
      <c r="X8">
        <f t="shared" si="15"/>
        <v>3.1040271296420213E-2</v>
      </c>
      <c r="Y8">
        <f t="shared" si="16"/>
        <v>8.6598234841033968E-3</v>
      </c>
      <c r="Z8">
        <f t="shared" si="17"/>
        <v>0.826282253629816</v>
      </c>
      <c r="AB8">
        <f t="shared" si="18"/>
        <v>1972.4477858473222</v>
      </c>
      <c r="AC8">
        <f t="shared" si="22"/>
        <v>1943.7976393658189</v>
      </c>
      <c r="AE8">
        <f t="shared" si="2"/>
        <v>0</v>
      </c>
      <c r="AF8">
        <f t="shared" si="3"/>
        <v>0</v>
      </c>
      <c r="AG8">
        <f t="shared" si="3"/>
        <v>-10.328528170372699</v>
      </c>
      <c r="AH8">
        <f t="shared" si="4"/>
        <v>-1552.0135648210107</v>
      </c>
      <c r="AI8">
        <f t="shared" si="5"/>
        <v>-1562.3420929913834</v>
      </c>
      <c r="AJ8">
        <f t="shared" si="6"/>
        <v>28.65014648150327</v>
      </c>
      <c r="AK8">
        <f t="shared" si="19"/>
        <v>138.07134500931255</v>
      </c>
      <c r="AL8">
        <f t="shared" si="7"/>
        <v>-1395.6206015005675</v>
      </c>
      <c r="AN8">
        <f t="shared" si="8"/>
        <v>0</v>
      </c>
      <c r="AO8">
        <f t="shared" si="8"/>
        <v>0</v>
      </c>
      <c r="AP8">
        <f t="shared" si="8"/>
        <v>-5.8606842639155579</v>
      </c>
      <c r="AQ8">
        <f t="shared" si="8"/>
        <v>-880.65417711900056</v>
      </c>
      <c r="AR8">
        <f t="shared" si="8"/>
        <v>-886.51486138291614</v>
      </c>
      <c r="AS8">
        <f t="shared" si="8"/>
        <v>16.256862533876692</v>
      </c>
      <c r="AT8">
        <f t="shared" si="8"/>
        <v>78.345389163472134</v>
      </c>
      <c r="AU8">
        <f t="shared" si="8"/>
        <v>-791.9126096855673</v>
      </c>
      <c r="AW8">
        <v>5</v>
      </c>
      <c r="AX8">
        <f>IF(Z8&gt;0, (R8*SUMPRODUCT(K8:$K$98, X8:$X$98)-K8*$AZ$3)/Z8, 0)</f>
        <v>2352.4620440858007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</v>
      </c>
      <c r="S9">
        <f t="shared" si="1"/>
        <v>2346.395641650749</v>
      </c>
      <c r="U9">
        <f t="shared" si="12"/>
        <v>4.1295999999999999E-2</v>
      </c>
      <c r="V9">
        <f t="shared" si="13"/>
        <v>0.01</v>
      </c>
      <c r="W9">
        <f t="shared" si="14"/>
        <v>0.826282253629816</v>
      </c>
      <c r="X9">
        <f t="shared" si="15"/>
        <v>3.4122151945896878E-2</v>
      </c>
      <c r="Y9">
        <f t="shared" si="16"/>
        <v>8.2628225362981599E-3</v>
      </c>
      <c r="Z9">
        <f t="shared" si="17"/>
        <v>0.78389727914762097</v>
      </c>
      <c r="AB9">
        <f t="shared" si="18"/>
        <v>1943.7976393658189</v>
      </c>
      <c r="AC9">
        <f t="shared" si="22"/>
        <v>1839.3331592938584</v>
      </c>
      <c r="AE9">
        <f t="shared" si="2"/>
        <v>0</v>
      </c>
      <c r="AF9">
        <f t="shared" si="3"/>
        <v>0</v>
      </c>
      <c r="AG9">
        <f t="shared" si="3"/>
        <v>-9.7987159893452613</v>
      </c>
      <c r="AH9">
        <f t="shared" si="4"/>
        <v>-1706.1075972948438</v>
      </c>
      <c r="AI9">
        <f t="shared" si="5"/>
        <v>-1715.9063132841891</v>
      </c>
      <c r="AJ9">
        <f t="shared" si="6"/>
        <v>104.46448007196045</v>
      </c>
      <c r="AK9">
        <f t="shared" si="19"/>
        <v>136.06583475560734</v>
      </c>
      <c r="AL9">
        <f t="shared" si="7"/>
        <v>-1475.3759984566213</v>
      </c>
      <c r="AN9">
        <f t="shared" si="8"/>
        <v>0</v>
      </c>
      <c r="AO9">
        <f t="shared" si="8"/>
        <v>0</v>
      </c>
      <c r="AP9">
        <f t="shared" si="8"/>
        <v>-4.9643344677801302</v>
      </c>
      <c r="AQ9">
        <f t="shared" si="8"/>
        <v>-864.3672048666316</v>
      </c>
      <c r="AR9">
        <f t="shared" si="8"/>
        <v>-869.33153933441179</v>
      </c>
      <c r="AS9">
        <f t="shared" si="8"/>
        <v>52.924956662063209</v>
      </c>
      <c r="AT9">
        <f t="shared" si="8"/>
        <v>68.935186416161415</v>
      </c>
      <c r="AU9">
        <f t="shared" si="8"/>
        <v>-747.47139625618718</v>
      </c>
      <c r="AW9">
        <v>6</v>
      </c>
      <c r="AX9">
        <f>IF(Z9&gt;0, (R9*SUMPRODUCT(K9:$K$98, X9:$X$98)-K9*$AZ$3)/Z9, 0)</f>
        <v>2346.395641650749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</v>
      </c>
      <c r="S10">
        <f t="shared" si="1"/>
        <v>2256.7003633004092</v>
      </c>
      <c r="U10">
        <f t="shared" si="12"/>
        <v>4.7109999999999999E-2</v>
      </c>
      <c r="V10">
        <f t="shared" si="13"/>
        <v>0.01</v>
      </c>
      <c r="W10">
        <f t="shared" si="14"/>
        <v>0.78389727914762097</v>
      </c>
      <c r="X10">
        <f t="shared" si="15"/>
        <v>3.6929400820644422E-2</v>
      </c>
      <c r="Y10">
        <f t="shared" si="16"/>
        <v>7.8389727914762106E-3</v>
      </c>
      <c r="Z10">
        <f t="shared" si="17"/>
        <v>0.73912890553550037</v>
      </c>
      <c r="AB10">
        <f t="shared" si="18"/>
        <v>1839.3331592938584</v>
      </c>
      <c r="AC10">
        <f t="shared" si="22"/>
        <v>1667.9924696477976</v>
      </c>
      <c r="AE10">
        <f t="shared" si="2"/>
        <v>0</v>
      </c>
      <c r="AF10">
        <f t="shared" si="3"/>
        <v>0</v>
      </c>
      <c r="AG10">
        <f t="shared" si="3"/>
        <v>-9.2391113191937553</v>
      </c>
      <c r="AH10">
        <f t="shared" si="4"/>
        <v>-1846.4700410322212</v>
      </c>
      <c r="AI10">
        <f t="shared" si="5"/>
        <v>-1855.709152351415</v>
      </c>
      <c r="AJ10">
        <f t="shared" si="6"/>
        <v>171.34068964606081</v>
      </c>
      <c r="AK10">
        <f t="shared" si="19"/>
        <v>128.75332115057012</v>
      </c>
      <c r="AL10">
        <f t="shared" si="7"/>
        <v>-1555.615141554784</v>
      </c>
      <c r="AN10">
        <f t="shared" si="8"/>
        <v>0</v>
      </c>
      <c r="AO10">
        <f t="shared" si="8"/>
        <v>0</v>
      </c>
      <c r="AP10">
        <f t="shared" si="8"/>
        <v>-4.1793047556475065</v>
      </c>
      <c r="AQ10">
        <f t="shared" si="8"/>
        <v>-835.24927420400684</v>
      </c>
      <c r="AR10">
        <f t="shared" si="8"/>
        <v>-839.42857895965437</v>
      </c>
      <c r="AS10">
        <f t="shared" si="8"/>
        <v>77.5058265166778</v>
      </c>
      <c r="AT10">
        <f t="shared" si="8"/>
        <v>58.241463794479451</v>
      </c>
      <c r="AU10">
        <f t="shared" si="8"/>
        <v>-703.68128864849712</v>
      </c>
      <c r="AW10">
        <v>7</v>
      </c>
      <c r="AX10">
        <f>IF(Z10&gt;0, (R10*SUMPRODUCT(K10:$K$98, X10:$X$98)-K10*$AZ$3)/Z10, 0)</f>
        <v>2256.7003633004092</v>
      </c>
    </row>
    <row r="11" spans="1:52" x14ac:dyDescent="0.25">
      <c r="A11" t="s">
        <v>33</v>
      </c>
      <c r="C11" s="12">
        <f>AU71</f>
        <v>5329.6111540711272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</v>
      </c>
      <c r="S11">
        <f t="shared" si="1"/>
        <v>2095.63877939544</v>
      </c>
      <c r="U11">
        <f t="shared" si="12"/>
        <v>5.2900999999999997E-2</v>
      </c>
      <c r="V11">
        <f t="shared" si="13"/>
        <v>0.01</v>
      </c>
      <c r="W11">
        <f t="shared" si="14"/>
        <v>0.73912890553550037</v>
      </c>
      <c r="X11">
        <f t="shared" si="15"/>
        <v>3.9100658231733504E-2</v>
      </c>
      <c r="Y11">
        <f t="shared" si="16"/>
        <v>7.3912890553550041E-3</v>
      </c>
      <c r="Z11">
        <f t="shared" si="17"/>
        <v>0.69263695824841187</v>
      </c>
      <c r="AB11">
        <f t="shared" si="18"/>
        <v>1667.9924696477976</v>
      </c>
      <c r="AC11">
        <f t="shared" si="22"/>
        <v>1451.5168697478721</v>
      </c>
      <c r="AE11">
        <f t="shared" si="2"/>
        <v>0</v>
      </c>
      <c r="AF11">
        <f t="shared" si="3"/>
        <v>0</v>
      </c>
      <c r="AG11">
        <f t="shared" si="3"/>
        <v>-8.6579619781051491</v>
      </c>
      <c r="AH11">
        <f t="shared" si="4"/>
        <v>-1955.0329115866753</v>
      </c>
      <c r="AI11">
        <f t="shared" si="5"/>
        <v>-1963.6908735647803</v>
      </c>
      <c r="AJ11">
        <f t="shared" si="6"/>
        <v>216.47559989992556</v>
      </c>
      <c r="AK11">
        <f t="shared" si="19"/>
        <v>116.75947287534585</v>
      </c>
      <c r="AL11">
        <f t="shared" si="7"/>
        <v>-1630.4558007895089</v>
      </c>
      <c r="AN11">
        <f t="shared" si="8"/>
        <v>0</v>
      </c>
      <c r="AO11">
        <f t="shared" si="8"/>
        <v>0</v>
      </c>
      <c r="AP11">
        <f t="shared" si="8"/>
        <v>-3.4968056314397522</v>
      </c>
      <c r="AQ11">
        <f t="shared" si="8"/>
        <v>-789.60500313753107</v>
      </c>
      <c r="AR11">
        <f t="shared" si="8"/>
        <v>-793.10180876897084</v>
      </c>
      <c r="AS11">
        <f t="shared" si="8"/>
        <v>87.430864066352342</v>
      </c>
      <c r="AT11">
        <f t="shared" si="8"/>
        <v>47.15719280206428</v>
      </c>
      <c r="AU11">
        <f t="shared" si="8"/>
        <v>-658.51375190055421</v>
      </c>
      <c r="AW11">
        <v>8</v>
      </c>
      <c r="AX11">
        <f>IF(Z11&gt;0, (R11*SUMPRODUCT(K11:$K$98, X11:$X$98)-K11*$AZ$3)/Z11, 0)</f>
        <v>2095.63877939544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</v>
      </c>
      <c r="S12">
        <f t="shared" si="1"/>
        <v>1883.7755497044097</v>
      </c>
      <c r="U12">
        <f t="shared" si="12"/>
        <v>5.9271999999999998E-2</v>
      </c>
      <c r="V12">
        <f t="shared" si="13"/>
        <v>0.01</v>
      </c>
      <c r="W12">
        <f t="shared" si="14"/>
        <v>0.69263695824841187</v>
      </c>
      <c r="X12">
        <f t="shared" si="15"/>
        <v>4.1053977789299867E-2</v>
      </c>
      <c r="Y12">
        <f t="shared" si="16"/>
        <v>6.926369582484119E-3</v>
      </c>
      <c r="Z12">
        <f t="shared" si="17"/>
        <v>0.64465661087662784</v>
      </c>
      <c r="AB12">
        <f t="shared" si="18"/>
        <v>1451.5168697478721</v>
      </c>
      <c r="AC12">
        <f t="shared" si="22"/>
        <v>1214.3883615247014</v>
      </c>
      <c r="AE12">
        <f t="shared" si="2"/>
        <v>0</v>
      </c>
      <c r="AF12">
        <f t="shared" si="3"/>
        <v>0</v>
      </c>
      <c r="AG12">
        <f t="shared" si="3"/>
        <v>-8.0582076359578476</v>
      </c>
      <c r="AH12">
        <f t="shared" si="4"/>
        <v>-2052.6988894649935</v>
      </c>
      <c r="AI12">
        <f t="shared" si="5"/>
        <v>-2060.7570971009513</v>
      </c>
      <c r="AJ12">
        <f t="shared" si="6"/>
        <v>237.12850822317068</v>
      </c>
      <c r="AK12">
        <f t="shared" si="19"/>
        <v>101.60618088235105</v>
      </c>
      <c r="AL12">
        <f t="shared" si="7"/>
        <v>-1722.0224079954296</v>
      </c>
      <c r="AN12">
        <f t="shared" si="8"/>
        <v>0</v>
      </c>
      <c r="AO12">
        <f t="shared" si="8"/>
        <v>0</v>
      </c>
      <c r="AP12">
        <f t="shared" si="8"/>
        <v>-2.9058704569095153</v>
      </c>
      <c r="AQ12">
        <f t="shared" si="8"/>
        <v>-740.22379780963206</v>
      </c>
      <c r="AR12">
        <f t="shared" si="8"/>
        <v>-743.12966826654156</v>
      </c>
      <c r="AS12">
        <f t="shared" si="8"/>
        <v>85.510917274202285</v>
      </c>
      <c r="AT12">
        <f t="shared" si="8"/>
        <v>36.640207426267509</v>
      </c>
      <c r="AU12">
        <f t="shared" si="8"/>
        <v>-620.97854356607172</v>
      </c>
      <c r="AW12">
        <v>9</v>
      </c>
      <c r="AX12">
        <f>IF(Z12&gt;0, (R12*SUMPRODUCT(K12:$K$98, X12:$X$98)-K12*$AZ$3)/Z12, 0)</f>
        <v>1883.7755497044097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</v>
      </c>
      <c r="S13">
        <f t="shared" si="1"/>
        <v>1624.2369957709925</v>
      </c>
      <c r="U13">
        <f t="shared" si="12"/>
        <v>6.6047999999999996E-2</v>
      </c>
      <c r="V13">
        <f t="shared" si="13"/>
        <v>0.01</v>
      </c>
      <c r="W13">
        <f t="shared" si="14"/>
        <v>0.64465661087662784</v>
      </c>
      <c r="X13">
        <f t="shared" si="15"/>
        <v>4.2578279835179512E-2</v>
      </c>
      <c r="Y13">
        <f t="shared" si="16"/>
        <v>6.4465661087662789E-3</v>
      </c>
      <c r="Z13">
        <f t="shared" si="17"/>
        <v>0.59563176493268211</v>
      </c>
      <c r="AB13">
        <f t="shared" si="18"/>
        <v>1214.3883615247014</v>
      </c>
      <c r="AC13">
        <f t="shared" si="22"/>
        <v>967.44714846003365</v>
      </c>
      <c r="AE13">
        <f t="shared" si="2"/>
        <v>0</v>
      </c>
      <c r="AF13">
        <f t="shared" si="3"/>
        <v>0</v>
      </c>
      <c r="AG13">
        <f t="shared" si="3"/>
        <v>-7.4453970616585261</v>
      </c>
      <c r="AH13">
        <f t="shared" si="4"/>
        <v>-2128.9139917589755</v>
      </c>
      <c r="AI13">
        <f t="shared" si="5"/>
        <v>-2136.3593888206342</v>
      </c>
      <c r="AJ13">
        <f t="shared" si="6"/>
        <v>246.94121306466775</v>
      </c>
      <c r="AK13">
        <f t="shared" si="19"/>
        <v>85.007185306729099</v>
      </c>
      <c r="AL13">
        <f t="shared" si="7"/>
        <v>-1804.4109904492373</v>
      </c>
      <c r="AN13">
        <f t="shared" si="8"/>
        <v>0</v>
      </c>
      <c r="AO13">
        <f t="shared" si="8"/>
        <v>0</v>
      </c>
      <c r="AP13">
        <f t="shared" si="8"/>
        <v>-2.3972185896450537</v>
      </c>
      <c r="AQ13">
        <f t="shared" si="8"/>
        <v>-685.45332834985572</v>
      </c>
      <c r="AR13">
        <f t="shared" si="8"/>
        <v>-687.85054693950087</v>
      </c>
      <c r="AS13">
        <f t="shared" si="8"/>
        <v>79.508461618063748</v>
      </c>
      <c r="AT13">
        <f t="shared" si="8"/>
        <v>27.370038586672628</v>
      </c>
      <c r="AU13">
        <f t="shared" si="8"/>
        <v>-580.97204673476449</v>
      </c>
      <c r="AW13">
        <v>10</v>
      </c>
      <c r="AX13">
        <f>IF(Z13&gt;0, (R13*SUMPRODUCT(K13:$K$98, X13:$X$98)-K13*$AZ$3)/Z13, 0)</f>
        <v>1624.2369957709925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</v>
      </c>
      <c r="S14">
        <f t="shared" si="1"/>
        <v>1323.5058447117665</v>
      </c>
      <c r="U14">
        <f t="shared" si="12"/>
        <v>7.3592000000000005E-2</v>
      </c>
      <c r="V14">
        <f t="shared" si="13"/>
        <v>0.01</v>
      </c>
      <c r="W14">
        <f t="shared" si="14"/>
        <v>0.59563176493268211</v>
      </c>
      <c r="X14">
        <f t="shared" si="15"/>
        <v>4.3833732844925942E-2</v>
      </c>
      <c r="Y14">
        <f t="shared" si="16"/>
        <v>5.9563176493268215E-3</v>
      </c>
      <c r="Z14">
        <f t="shared" si="17"/>
        <v>0.54584171443842933</v>
      </c>
      <c r="AB14">
        <f t="shared" si="18"/>
        <v>967.44714846003365</v>
      </c>
      <c r="AC14">
        <f t="shared" si="22"/>
        <v>722.42469934675228</v>
      </c>
      <c r="AE14">
        <f t="shared" si="2"/>
        <v>0</v>
      </c>
      <c r="AF14">
        <f t="shared" si="3"/>
        <v>0</v>
      </c>
      <c r="AG14">
        <f t="shared" si="3"/>
        <v>-6.8230214304803667</v>
      </c>
      <c r="AH14">
        <f t="shared" si="4"/>
        <v>-2191.6866422462972</v>
      </c>
      <c r="AI14">
        <f t="shared" si="5"/>
        <v>-2198.5096636767776</v>
      </c>
      <c r="AJ14">
        <f t="shared" si="6"/>
        <v>245.02244911328137</v>
      </c>
      <c r="AK14">
        <f t="shared" si="19"/>
        <v>67.721300392202366</v>
      </c>
      <c r="AL14">
        <f t="shared" si="7"/>
        <v>-1885.7659141712938</v>
      </c>
      <c r="AN14">
        <f t="shared" si="8"/>
        <v>0</v>
      </c>
      <c r="AO14">
        <f t="shared" si="8"/>
        <v>0</v>
      </c>
      <c r="AP14">
        <f t="shared" si="8"/>
        <v>-1.9614556190173609</v>
      </c>
      <c r="AQ14">
        <f t="shared" si="8"/>
        <v>-630.05753731842424</v>
      </c>
      <c r="AR14">
        <f t="shared" si="8"/>
        <v>-632.01899293744168</v>
      </c>
      <c r="AS14">
        <f t="shared" si="8"/>
        <v>70.438099087841351</v>
      </c>
      <c r="AT14">
        <f t="shared" si="8"/>
        <v>19.468255601257294</v>
      </c>
      <c r="AU14">
        <f t="shared" si="8"/>
        <v>-542.11263824834293</v>
      </c>
      <c r="AW14">
        <v>11</v>
      </c>
      <c r="AX14">
        <f>IF(Z14&gt;0, (R14*SUMPRODUCT(K14:$K$98, X14:$X$98)-K14*$AZ$3)/Z14, 0)</f>
        <v>1323.5058447117665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</v>
      </c>
      <c r="S15">
        <f t="shared" si="1"/>
        <v>980.10890855029538</v>
      </c>
      <c r="U15">
        <f t="shared" si="12"/>
        <v>8.2293000000000005E-2</v>
      </c>
      <c r="V15">
        <f t="shared" si="13"/>
        <v>0.01</v>
      </c>
      <c r="W15">
        <f t="shared" si="14"/>
        <v>0.54584171443842933</v>
      </c>
      <c r="X15">
        <f t="shared" si="15"/>
        <v>4.491895220628167E-2</v>
      </c>
      <c r="Y15">
        <f t="shared" si="16"/>
        <v>5.4584171443842937E-3</v>
      </c>
      <c r="Z15">
        <f t="shared" si="17"/>
        <v>0.49546434508776344</v>
      </c>
      <c r="AB15">
        <f t="shared" si="18"/>
        <v>722.42469934675228</v>
      </c>
      <c r="AC15">
        <f t="shared" si="22"/>
        <v>485.60901848955473</v>
      </c>
      <c r="AE15">
        <f t="shared" si="2"/>
        <v>0</v>
      </c>
      <c r="AF15">
        <f t="shared" si="3"/>
        <v>0</v>
      </c>
      <c r="AG15">
        <f t="shared" si="3"/>
        <v>-6.1933043135970429</v>
      </c>
      <c r="AH15">
        <f t="shared" si="4"/>
        <v>-2245.9476103140837</v>
      </c>
      <c r="AI15">
        <f t="shared" si="5"/>
        <v>-2252.1409146276806</v>
      </c>
      <c r="AJ15">
        <f t="shared" si="6"/>
        <v>236.81568085719755</v>
      </c>
      <c r="AK15">
        <f t="shared" si="19"/>
        <v>50.569728954272662</v>
      </c>
      <c r="AL15">
        <f t="shared" si="7"/>
        <v>-1964.7555048162103</v>
      </c>
      <c r="AN15">
        <f t="shared" si="8"/>
        <v>0</v>
      </c>
      <c r="AO15">
        <f t="shared" si="8"/>
        <v>0</v>
      </c>
      <c r="AP15">
        <f t="shared" si="8"/>
        <v>-1.5896669603315998</v>
      </c>
      <c r="AQ15">
        <f t="shared" si="8"/>
        <v>-576.47881162784188</v>
      </c>
      <c r="AR15">
        <f t="shared" si="8"/>
        <v>-578.06847858817343</v>
      </c>
      <c r="AS15">
        <f t="shared" si="8"/>
        <v>60.784686894946766</v>
      </c>
      <c r="AT15">
        <f t="shared" si="8"/>
        <v>12.979989879561067</v>
      </c>
      <c r="AU15">
        <f t="shared" si="8"/>
        <v>-504.30380181366553</v>
      </c>
      <c r="AW15">
        <v>12</v>
      </c>
      <c r="AX15">
        <f>IF(Z15&gt;0, (R15*SUMPRODUCT(K15:$K$98, X15:$X$98)-K15*$AZ$3)/Z15, 0)</f>
        <v>980.10890855029538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</v>
      </c>
      <c r="S16">
        <f t="shared" si="1"/>
        <v>584.64036004884736</v>
      </c>
      <c r="U16">
        <f t="shared" si="12"/>
        <v>9.1596999999999998E-2</v>
      </c>
      <c r="V16">
        <f t="shared" si="13"/>
        <v>0.01</v>
      </c>
      <c r="W16">
        <f t="shared" si="14"/>
        <v>0.49546434508776344</v>
      </c>
      <c r="X16">
        <f t="shared" si="15"/>
        <v>4.5383047617003867E-2</v>
      </c>
      <c r="Y16">
        <f t="shared" si="16"/>
        <v>4.9546434508776346E-3</v>
      </c>
      <c r="Z16">
        <f t="shared" si="17"/>
        <v>0.44512665401988194</v>
      </c>
      <c r="AB16">
        <f t="shared" si="18"/>
        <v>485.60901848955473</v>
      </c>
      <c r="AC16">
        <f t="shared" si="22"/>
        <v>260.23900727352247</v>
      </c>
      <c r="AE16">
        <f t="shared" si="2"/>
        <v>0</v>
      </c>
      <c r="AF16">
        <f t="shared" si="3"/>
        <v>0</v>
      </c>
      <c r="AG16">
        <f t="shared" si="3"/>
        <v>-5.5640831752485242</v>
      </c>
      <c r="AH16">
        <f t="shared" si="4"/>
        <v>-2269.1523808501934</v>
      </c>
      <c r="AI16">
        <f t="shared" si="5"/>
        <v>-2274.7164640254418</v>
      </c>
      <c r="AJ16">
        <f t="shared" si="6"/>
        <v>225.37001121603225</v>
      </c>
      <c r="AK16">
        <f t="shared" si="19"/>
        <v>33.992631294268833</v>
      </c>
      <c r="AL16">
        <f t="shared" si="7"/>
        <v>-2015.3538215151407</v>
      </c>
      <c r="AN16">
        <f t="shared" si="8"/>
        <v>0</v>
      </c>
      <c r="AO16">
        <f t="shared" si="8"/>
        <v>0</v>
      </c>
      <c r="AP16">
        <f t="shared" si="8"/>
        <v>-1.2751442555024912</v>
      </c>
      <c r="AQ16">
        <f t="shared" si="8"/>
        <v>-520.03115916247691</v>
      </c>
      <c r="AR16">
        <f t="shared" si="8"/>
        <v>-521.30630341797939</v>
      </c>
      <c r="AS16">
        <f t="shared" si="8"/>
        <v>51.648989799980754</v>
      </c>
      <c r="AT16">
        <f t="shared" si="8"/>
        <v>7.7902337472453507</v>
      </c>
      <c r="AU16">
        <f t="shared" si="8"/>
        <v>-461.86707987075329</v>
      </c>
      <c r="AW16">
        <v>13</v>
      </c>
      <c r="AX16">
        <f>IF(Z16&gt;0, (R16*SUMPRODUCT(K16:$K$98, X16:$X$98)-K16*$AZ$3)/Z16, 0)</f>
        <v>584.64036004884736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50000</v>
      </c>
      <c r="S17">
        <f t="shared" si="1"/>
        <v>135.77070612205566</v>
      </c>
      <c r="U17">
        <f t="shared" si="12"/>
        <v>0.10148</v>
      </c>
      <c r="V17">
        <f t="shared" si="13"/>
        <v>0.01</v>
      </c>
      <c r="W17">
        <f t="shared" si="14"/>
        <v>0.44512665401988194</v>
      </c>
      <c r="X17">
        <f t="shared" si="15"/>
        <v>4.5171452849937621E-2</v>
      </c>
      <c r="Y17">
        <f t="shared" si="16"/>
        <v>4.4512665401988194E-3</v>
      </c>
      <c r="Z17">
        <f t="shared" si="17"/>
        <v>0.39550393462974548</v>
      </c>
      <c r="AB17">
        <f t="shared" si="18"/>
        <v>260.23900727352247</v>
      </c>
      <c r="AC17">
        <f t="shared" si="22"/>
        <v>53.697848478731885</v>
      </c>
      <c r="AE17">
        <f t="shared" si="2"/>
        <v>0</v>
      </c>
      <c r="AF17">
        <f t="shared" si="3"/>
        <v>0</v>
      </c>
      <c r="AG17">
        <f t="shared" si="3"/>
        <v>-4.9437991828718184</v>
      </c>
      <c r="AH17">
        <f t="shared" si="4"/>
        <v>-2258.5726424968811</v>
      </c>
      <c r="AI17">
        <f t="shared" si="5"/>
        <v>-2263.5164416797529</v>
      </c>
      <c r="AJ17">
        <f t="shared" si="6"/>
        <v>206.54115879479059</v>
      </c>
      <c r="AK17">
        <f t="shared" si="19"/>
        <v>18.216730509146576</v>
      </c>
      <c r="AL17">
        <f t="shared" si="7"/>
        <v>-2038.7585523758157</v>
      </c>
      <c r="AN17">
        <f t="shared" si="8"/>
        <v>0</v>
      </c>
      <c r="AO17">
        <f t="shared" si="8"/>
        <v>0</v>
      </c>
      <c r="AP17">
        <f t="shared" si="8"/>
        <v>-1.0115992624098871</v>
      </c>
      <c r="AQ17">
        <f t="shared" si="8"/>
        <v>-462.1487108871172</v>
      </c>
      <c r="AR17">
        <f t="shared" si="8"/>
        <v>-463.16031014952711</v>
      </c>
      <c r="AS17">
        <f t="shared" si="8"/>
        <v>42.262413210061567</v>
      </c>
      <c r="AT17">
        <f t="shared" si="8"/>
        <v>3.7275039832559798</v>
      </c>
      <c r="AU17">
        <f t="shared" si="8"/>
        <v>-417.17039295620953</v>
      </c>
      <c r="AW17">
        <v>14</v>
      </c>
      <c r="AX17">
        <f>IF(Z17&gt;0, (R17*SUMPRODUCT(K17:$K$98, X17:$X$98)-K17*$AZ$3)/Z17, 0)</f>
        <v>135.77070612205566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</v>
      </c>
      <c r="S18">
        <f t="shared" si="1"/>
        <v>-370.4469017555968</v>
      </c>
      <c r="U18">
        <f t="shared" si="12"/>
        <v>0.112611</v>
      </c>
      <c r="V18">
        <f t="shared" si="13"/>
        <v>0.01</v>
      </c>
      <c r="W18">
        <f t="shared" si="14"/>
        <v>0.39550393462974548</v>
      </c>
      <c r="X18">
        <f t="shared" si="15"/>
        <v>4.4538093582590269E-2</v>
      </c>
      <c r="Y18">
        <f t="shared" si="16"/>
        <v>3.9550393462974547E-3</v>
      </c>
      <c r="Z18">
        <f t="shared" si="17"/>
        <v>0.3470108017008578</v>
      </c>
      <c r="AB18">
        <f t="shared" si="18"/>
        <v>53.697848478731885</v>
      </c>
      <c r="AC18">
        <f t="shared" si="22"/>
        <v>-128.54907636580856</v>
      </c>
      <c r="AE18">
        <f t="shared" si="2"/>
        <v>0</v>
      </c>
      <c r="AF18">
        <f t="shared" si="3"/>
        <v>0</v>
      </c>
      <c r="AG18">
        <f t="shared" si="3"/>
        <v>-4.3376350212607226</v>
      </c>
      <c r="AH18">
        <f t="shared" si="4"/>
        <v>-2226.9046791295136</v>
      </c>
      <c r="AI18">
        <f t="shared" si="5"/>
        <v>-2231.2423141507743</v>
      </c>
      <c r="AJ18">
        <f t="shared" si="6"/>
        <v>182.24692484454044</v>
      </c>
      <c r="AK18">
        <f t="shared" si="19"/>
        <v>3.7588493935112322</v>
      </c>
      <c r="AL18">
        <f t="shared" si="7"/>
        <v>-2045.2365399127227</v>
      </c>
      <c r="AN18">
        <f t="shared" si="8"/>
        <v>0</v>
      </c>
      <c r="AO18">
        <f t="shared" si="8"/>
        <v>0</v>
      </c>
      <c r="AP18">
        <f t="shared" si="8"/>
        <v>-0.79246970111298964</v>
      </c>
      <c r="AQ18">
        <f t="shared" si="8"/>
        <v>-406.84715906871355</v>
      </c>
      <c r="AR18">
        <f t="shared" si="8"/>
        <v>-407.63962876982652</v>
      </c>
      <c r="AS18">
        <f t="shared" si="8"/>
        <v>33.295831795995056</v>
      </c>
      <c r="AT18">
        <f t="shared" si="8"/>
        <v>0.68672773084970518</v>
      </c>
      <c r="AU18">
        <f t="shared" si="8"/>
        <v>-373.65706924298178</v>
      </c>
      <c r="AW18">
        <v>15</v>
      </c>
      <c r="AX18">
        <f>IF(Z18&gt;0, (R18*SUMPRODUCT(K18:$K$98, X18:$X$98)-K18*$AZ$3)/Z18, 0)</f>
        <v>-370.4469017555968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</v>
      </c>
      <c r="S19">
        <f t="shared" si="1"/>
        <v>-951.27132589496614</v>
      </c>
      <c r="U19">
        <f t="shared" si="12"/>
        <v>0.125163</v>
      </c>
      <c r="V19">
        <f t="shared" si="13"/>
        <v>0.01</v>
      </c>
      <c r="W19">
        <f t="shared" si="14"/>
        <v>0.3470108017008578</v>
      </c>
      <c r="X19">
        <f t="shared" si="15"/>
        <v>4.3432912973284464E-2</v>
      </c>
      <c r="Y19">
        <f t="shared" si="16"/>
        <v>3.4701080170085781E-3</v>
      </c>
      <c r="Z19">
        <f t="shared" si="17"/>
        <v>0.30010778071056476</v>
      </c>
      <c r="AB19">
        <f t="shared" si="18"/>
        <v>-128.54907636580856</v>
      </c>
      <c r="AC19">
        <f t="shared" si="22"/>
        <v>-285.48392646793468</v>
      </c>
      <c r="AE19">
        <f t="shared" si="2"/>
        <v>0</v>
      </c>
      <c r="AF19">
        <f t="shared" si="3"/>
        <v>0</v>
      </c>
      <c r="AG19">
        <f t="shared" si="3"/>
        <v>-3.7513472588820598</v>
      </c>
      <c r="AH19">
        <f t="shared" si="4"/>
        <v>-2171.6456486642232</v>
      </c>
      <c r="AI19">
        <f t="shared" si="5"/>
        <v>-2175.3969959231054</v>
      </c>
      <c r="AJ19">
        <f t="shared" si="6"/>
        <v>156.93485010212612</v>
      </c>
      <c r="AK19">
        <f t="shared" si="19"/>
        <v>-8.9984353456066</v>
      </c>
      <c r="AL19">
        <f t="shared" si="7"/>
        <v>-2027.4605811665858</v>
      </c>
      <c r="AN19">
        <f t="shared" si="8"/>
        <v>0</v>
      </c>
      <c r="AO19">
        <f t="shared" si="8"/>
        <v>0</v>
      </c>
      <c r="AP19">
        <f t="shared" si="8"/>
        <v>-0.61192599901915601</v>
      </c>
      <c r="AQ19">
        <f t="shared" si="8"/>
        <v>-354.24244714430398</v>
      </c>
      <c r="AR19">
        <f t="shared" si="8"/>
        <v>-354.85437314332319</v>
      </c>
      <c r="AS19">
        <f t="shared" si="8"/>
        <v>25.599473549746417</v>
      </c>
      <c r="AT19">
        <f t="shared" si="8"/>
        <v>-1.4678397275624544</v>
      </c>
      <c r="AU19">
        <f t="shared" si="8"/>
        <v>-330.72273932113922</v>
      </c>
      <c r="AW19">
        <v>16</v>
      </c>
      <c r="AX19">
        <f>IF(Z19&gt;0, (R19*SUMPRODUCT(K19:$K$98, X19:$X$98)-K19*$AZ$3)/Z19, 0)</f>
        <v>-951.27132589496614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</v>
      </c>
      <c r="S20">
        <f t="shared" si="1"/>
        <v>-1632.1966266932395</v>
      </c>
      <c r="U20">
        <f t="shared" si="12"/>
        <v>0.13952899999999999</v>
      </c>
      <c r="V20">
        <f t="shared" si="13"/>
        <v>0.01</v>
      </c>
      <c r="W20">
        <f t="shared" si="14"/>
        <v>0.30010778071056476</v>
      </c>
      <c r="X20">
        <f t="shared" si="15"/>
        <v>4.1873738534764386E-2</v>
      </c>
      <c r="Y20">
        <f t="shared" si="16"/>
        <v>3.0010778071056475E-3</v>
      </c>
      <c r="Z20">
        <f t="shared" si="17"/>
        <v>0.25523296436869475</v>
      </c>
      <c r="AB20">
        <f t="shared" si="18"/>
        <v>-285.48392646793468</v>
      </c>
      <c r="AC20">
        <f t="shared" si="22"/>
        <v>-416.59038346349939</v>
      </c>
      <c r="AE20">
        <f t="shared" si="2"/>
        <v>0</v>
      </c>
      <c r="AF20">
        <f t="shared" si="3"/>
        <v>0</v>
      </c>
      <c r="AG20">
        <f t="shared" si="3"/>
        <v>-3.1904120546086845</v>
      </c>
      <c r="AH20">
        <f t="shared" si="4"/>
        <v>-2093.6869267382194</v>
      </c>
      <c r="AI20">
        <f t="shared" si="5"/>
        <v>-2096.8773387928281</v>
      </c>
      <c r="AJ20">
        <f t="shared" si="6"/>
        <v>131.10645699556471</v>
      </c>
      <c r="AK20">
        <f t="shared" si="19"/>
        <v>-19.983874852755431</v>
      </c>
      <c r="AL20">
        <f t="shared" si="7"/>
        <v>-1985.7547566500189</v>
      </c>
      <c r="AN20">
        <f t="shared" si="8"/>
        <v>0</v>
      </c>
      <c r="AO20">
        <f t="shared" si="8"/>
        <v>0</v>
      </c>
      <c r="AP20">
        <f t="shared" si="8"/>
        <v>-0.46466546099269695</v>
      </c>
      <c r="AQ20">
        <f t="shared" si="8"/>
        <v>-304.93365256122786</v>
      </c>
      <c r="AR20">
        <f t="shared" si="8"/>
        <v>-305.39831802222051</v>
      </c>
      <c r="AS20">
        <f t="shared" si="8"/>
        <v>19.0949135209544</v>
      </c>
      <c r="AT20">
        <f t="shared" si="8"/>
        <v>-2.9105382821827712</v>
      </c>
      <c r="AU20">
        <f t="shared" si="8"/>
        <v>-289.21394278344889</v>
      </c>
      <c r="AW20">
        <v>17</v>
      </c>
      <c r="AX20">
        <f>IF(Z20&gt;0, (R20*SUMPRODUCT(K20:$K$98, X20:$X$98)-K20*$AZ$3)/Z20, 0)</f>
        <v>-1632.1966266932395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</v>
      </c>
      <c r="S21">
        <f t="shared" si="1"/>
        <v>-2453.9636624462569</v>
      </c>
      <c r="U21">
        <f t="shared" si="12"/>
        <v>0.15610499999999999</v>
      </c>
      <c r="V21">
        <f t="shared" si="13"/>
        <v>0.01</v>
      </c>
      <c r="W21">
        <f t="shared" si="14"/>
        <v>0.25523296436869475</v>
      </c>
      <c r="X21">
        <f t="shared" si="15"/>
        <v>3.9843141902775089E-2</v>
      </c>
      <c r="Y21">
        <f t="shared" si="16"/>
        <v>2.5523296436869474E-3</v>
      </c>
      <c r="Z21">
        <f t="shared" si="17"/>
        <v>0.21283749282223269</v>
      </c>
      <c r="AB21">
        <f t="shared" si="18"/>
        <v>-416.59038346349939</v>
      </c>
      <c r="AC21">
        <f t="shared" si="22"/>
        <v>-522.29547339192504</v>
      </c>
      <c r="AE21">
        <f t="shared" si="2"/>
        <v>0</v>
      </c>
      <c r="AF21">
        <f t="shared" si="3"/>
        <v>0</v>
      </c>
      <c r="AG21">
        <f t="shared" si="3"/>
        <v>-2.6604686602779086</v>
      </c>
      <c r="AH21">
        <f t="shared" si="4"/>
        <v>-1992.1570951387544</v>
      </c>
      <c r="AI21">
        <f t="shared" si="5"/>
        <v>-1994.8175637990323</v>
      </c>
      <c r="AJ21">
        <f t="shared" si="6"/>
        <v>105.70508992842565</v>
      </c>
      <c r="AK21">
        <f t="shared" si="19"/>
        <v>-29.161326842444961</v>
      </c>
      <c r="AL21">
        <f t="shared" si="7"/>
        <v>-1918.2738007130515</v>
      </c>
      <c r="AN21">
        <f t="shared" si="8"/>
        <v>0</v>
      </c>
      <c r="AO21">
        <f t="shared" si="8"/>
        <v>0</v>
      </c>
      <c r="AP21">
        <f t="shared" si="8"/>
        <v>-0.34596625410223653</v>
      </c>
      <c r="AQ21">
        <f t="shared" si="8"/>
        <v>-259.05929210094621</v>
      </c>
      <c r="AR21">
        <f t="shared" si="8"/>
        <v>-259.40525835504843</v>
      </c>
      <c r="AS21">
        <f t="shared" si="8"/>
        <v>13.745846567595869</v>
      </c>
      <c r="AT21">
        <f t="shared" si="8"/>
        <v>-3.7921269898656953</v>
      </c>
      <c r="AU21">
        <f t="shared" si="8"/>
        <v>-249.45153877731823</v>
      </c>
      <c r="AW21">
        <v>18</v>
      </c>
      <c r="AX21">
        <f>IF(Z21&gt;0, (R21*SUMPRODUCT(K21:$K$98, X21:$X$98)-K21*$AZ$3)/Z21, 0)</f>
        <v>-2453.9636624462569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</v>
      </c>
      <c r="S22">
        <f t="shared" si="1"/>
        <v>-3479.8985611962876</v>
      </c>
      <c r="U22">
        <f t="shared" si="12"/>
        <v>0.17521600000000001</v>
      </c>
      <c r="V22">
        <f t="shared" si="13"/>
        <v>0.01</v>
      </c>
      <c r="W22">
        <f t="shared" si="14"/>
        <v>0.21283749282223269</v>
      </c>
      <c r="X22">
        <f t="shared" si="15"/>
        <v>3.7292534142340322E-2</v>
      </c>
      <c r="Y22">
        <f t="shared" si="16"/>
        <v>2.1283749282223268E-3</v>
      </c>
      <c r="Z22">
        <f t="shared" si="17"/>
        <v>0.17341658375167004</v>
      </c>
      <c r="AB22">
        <f t="shared" si="18"/>
        <v>-522.29547339192504</v>
      </c>
      <c r="AC22">
        <f t="shared" si="22"/>
        <v>-603.47212028501212</v>
      </c>
      <c r="AE22">
        <f t="shared" si="2"/>
        <v>0</v>
      </c>
      <c r="AF22">
        <f t="shared" si="3"/>
        <v>0</v>
      </c>
      <c r="AG22">
        <f t="shared" si="3"/>
        <v>-2.1677072968958755</v>
      </c>
      <c r="AH22">
        <f t="shared" si="4"/>
        <v>-1864.6267071170162</v>
      </c>
      <c r="AI22">
        <f t="shared" si="5"/>
        <v>-1866.7944144139121</v>
      </c>
      <c r="AJ22">
        <f t="shared" si="6"/>
        <v>81.176646893087081</v>
      </c>
      <c r="AK22">
        <f t="shared" si="19"/>
        <v>-36.560683137434758</v>
      </c>
      <c r="AL22">
        <f t="shared" si="7"/>
        <v>-1822.1784506582599</v>
      </c>
      <c r="AN22">
        <f t="shared" si="8"/>
        <v>0</v>
      </c>
      <c r="AO22">
        <f t="shared" si="8"/>
        <v>0</v>
      </c>
      <c r="AP22">
        <f t="shared" si="8"/>
        <v>-0.25168550748431845</v>
      </c>
      <c r="AQ22">
        <f t="shared" si="8"/>
        <v>-216.4957970670624</v>
      </c>
      <c r="AR22">
        <f t="shared" si="8"/>
        <v>-216.74748257454672</v>
      </c>
      <c r="AS22">
        <f t="shared" si="8"/>
        <v>9.4251588295240847</v>
      </c>
      <c r="AT22">
        <f t="shared" si="8"/>
        <v>-4.2449430799976842</v>
      </c>
      <c r="AU22">
        <f t="shared" si="8"/>
        <v>-211.56726682502034</v>
      </c>
      <c r="AW22">
        <v>19</v>
      </c>
      <c r="AX22">
        <f>IF(Z22&gt;0, (R22*SUMPRODUCT(K22:$K$98, X22:$X$98)-K22*$AZ$3)/Z22, 0)</f>
        <v>-3479.8985611962876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</v>
      </c>
      <c r="S23">
        <f t="shared" si="1"/>
        <v>-4813.6051827472684</v>
      </c>
      <c r="U23">
        <f t="shared" si="12"/>
        <v>0.19798199999999999</v>
      </c>
      <c r="V23">
        <f t="shared" si="13"/>
        <v>0.01</v>
      </c>
      <c r="W23">
        <f t="shared" si="14"/>
        <v>0.17341658375167004</v>
      </c>
      <c r="X23">
        <f t="shared" si="15"/>
        <v>3.4333362084323138E-2</v>
      </c>
      <c r="Y23">
        <f t="shared" si="16"/>
        <v>1.7341658375167005E-3</v>
      </c>
      <c r="Z23">
        <f t="shared" si="17"/>
        <v>0.1373490558298302</v>
      </c>
      <c r="AB23">
        <f t="shared" si="18"/>
        <v>-603.47212028501212</v>
      </c>
      <c r="AC23">
        <f t="shared" si="22"/>
        <v>-661.14412698791455</v>
      </c>
      <c r="AE23">
        <f t="shared" si="2"/>
        <v>0</v>
      </c>
      <c r="AF23">
        <f t="shared" si="3"/>
        <v>0</v>
      </c>
      <c r="AG23">
        <f t="shared" si="3"/>
        <v>-1.7168631978728774</v>
      </c>
      <c r="AH23">
        <f t="shared" si="4"/>
        <v>-1716.668104216157</v>
      </c>
      <c r="AI23">
        <f t="shared" si="5"/>
        <v>-1718.3849674140299</v>
      </c>
      <c r="AJ23">
        <f t="shared" si="6"/>
        <v>57.672006702902422</v>
      </c>
      <c r="AK23">
        <f t="shared" si="19"/>
        <v>-42.243048419950853</v>
      </c>
      <c r="AL23">
        <f t="shared" si="7"/>
        <v>-1702.9560091310782</v>
      </c>
      <c r="AN23">
        <f t="shared" si="8"/>
        <v>0</v>
      </c>
      <c r="AO23">
        <f t="shared" si="8"/>
        <v>0</v>
      </c>
      <c r="AP23">
        <f t="shared" si="8"/>
        <v>-0.1779816538095669</v>
      </c>
      <c r="AQ23">
        <f t="shared" si="8"/>
        <v>-177.96142908128692</v>
      </c>
      <c r="AR23">
        <f t="shared" si="8"/>
        <v>-178.1394107350965</v>
      </c>
      <c r="AS23">
        <f t="shared" si="8"/>
        <v>5.9786703706016677</v>
      </c>
      <c r="AT23">
        <f t="shared" si="8"/>
        <v>-4.3792001768431872</v>
      </c>
      <c r="AU23">
        <f t="shared" si="8"/>
        <v>-176.53994054133801</v>
      </c>
      <c r="AW23">
        <v>20</v>
      </c>
      <c r="AX23">
        <f>IF(Z23&gt;0, (R23*SUMPRODUCT(K23:$K$98, X23:$X$98)-K23*$AZ$3)/Z23, 0)</f>
        <v>-4813.6051827472684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</v>
      </c>
      <c r="S24">
        <f t="shared" si="1"/>
        <v>-6629.7828511175931</v>
      </c>
      <c r="U24">
        <f t="shared" si="12"/>
        <v>0.22423799999999999</v>
      </c>
      <c r="V24">
        <f t="shared" si="13"/>
        <v>0.01</v>
      </c>
      <c r="W24">
        <f t="shared" si="14"/>
        <v>0.1373490558298302</v>
      </c>
      <c r="X24">
        <f t="shared" si="15"/>
        <v>3.0798877581169466E-2</v>
      </c>
      <c r="Y24">
        <f t="shared" si="16"/>
        <v>1.3734905582983021E-3</v>
      </c>
      <c r="Z24">
        <f t="shared" si="17"/>
        <v>0.10517668769036244</v>
      </c>
      <c r="AB24">
        <f t="shared" si="18"/>
        <v>-661.14412698791455</v>
      </c>
      <c r="AC24">
        <f t="shared" si="22"/>
        <v>-697.29860038691572</v>
      </c>
      <c r="AE24">
        <f t="shared" si="2"/>
        <v>0</v>
      </c>
      <c r="AF24">
        <f t="shared" si="3"/>
        <v>0</v>
      </c>
      <c r="AG24">
        <f t="shared" si="3"/>
        <v>-1.3147085961295304</v>
      </c>
      <c r="AH24">
        <f t="shared" si="4"/>
        <v>-1539.9438790584734</v>
      </c>
      <c r="AI24">
        <f t="shared" ref="AI24:AI69" si="23">SUM(AE24:AH24)</f>
        <v>-1541.2585876546029</v>
      </c>
      <c r="AJ24">
        <f t="shared" si="6"/>
        <v>36.154473399001176</v>
      </c>
      <c r="AK24">
        <f t="shared" si="19"/>
        <v>-46.280088889154023</v>
      </c>
      <c r="AL24">
        <f t="shared" ref="AL24:AL69" si="24">SUM(AI24:AK24)</f>
        <v>-1551.3842031447559</v>
      </c>
      <c r="AN24">
        <f t="shared" si="8"/>
        <v>0</v>
      </c>
      <c r="AO24">
        <f t="shared" si="8"/>
        <v>0</v>
      </c>
      <c r="AP24">
        <f t="shared" si="8"/>
        <v>-0.12168891712903711</v>
      </c>
      <c r="AQ24">
        <f t="shared" si="8"/>
        <v>-142.53660745339167</v>
      </c>
      <c r="AR24">
        <f t="shared" si="8"/>
        <v>-142.6582963705207</v>
      </c>
      <c r="AS24">
        <f t="shared" si="8"/>
        <v>3.3464440182770088</v>
      </c>
      <c r="AT24">
        <f t="shared" si="8"/>
        <v>-4.2836670560583068</v>
      </c>
      <c r="AU24">
        <f t="shared" si="8"/>
        <v>-143.59551940830201</v>
      </c>
      <c r="AW24">
        <v>21</v>
      </c>
      <c r="AX24">
        <f>IF(Z24&gt;0, (R24*SUMPRODUCT(K24:$K$98, X24:$X$98)-K24*$AZ$3)/Z24, 0)</f>
        <v>-6629.7828511175931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</v>
      </c>
      <c r="S25">
        <f t="shared" si="1"/>
        <v>-9218.4420167064309</v>
      </c>
      <c r="U25">
        <f t="shared" si="12"/>
        <v>0.25439000000000001</v>
      </c>
      <c r="V25">
        <f t="shared" si="13"/>
        <v>0.01</v>
      </c>
      <c r="W25">
        <f t="shared" si="14"/>
        <v>0.10517668769036244</v>
      </c>
      <c r="X25">
        <f t="shared" si="15"/>
        <v>2.6755897581551301E-2</v>
      </c>
      <c r="Y25">
        <f t="shared" si="16"/>
        <v>1.0517668769036244E-3</v>
      </c>
      <c r="Z25">
        <f t="shared" si="17"/>
        <v>7.7369023231907516E-2</v>
      </c>
      <c r="AB25">
        <f t="shared" si="18"/>
        <v>-697.29860038691572</v>
      </c>
      <c r="AC25">
        <f t="shared" si="22"/>
        <v>-713.22185455255226</v>
      </c>
      <c r="AE25">
        <f t="shared" si="2"/>
        <v>0</v>
      </c>
      <c r="AF25">
        <f t="shared" si="3"/>
        <v>0</v>
      </c>
      <c r="AG25">
        <f t="shared" si="3"/>
        <v>-0.9671127903988439</v>
      </c>
      <c r="AH25">
        <f t="shared" si="4"/>
        <v>-1337.7948790775652</v>
      </c>
      <c r="AI25">
        <f t="shared" si="23"/>
        <v>-1338.7619918679641</v>
      </c>
      <c r="AJ25">
        <f t="shared" si="6"/>
        <v>15.923254165636536</v>
      </c>
      <c r="AK25">
        <f t="shared" si="19"/>
        <v>-48.810902027084104</v>
      </c>
      <c r="AL25">
        <f t="shared" si="24"/>
        <v>-1371.6496397294115</v>
      </c>
      <c r="AN25">
        <f t="shared" si="8"/>
        <v>0</v>
      </c>
      <c r="AO25">
        <f t="shared" si="8"/>
        <v>0</v>
      </c>
      <c r="AP25">
        <f t="shared" si="8"/>
        <v>-7.9924628865438385E-2</v>
      </c>
      <c r="AQ25">
        <f t="shared" si="8"/>
        <v>-110.55872724448483</v>
      </c>
      <c r="AR25">
        <f t="shared" si="8"/>
        <v>-110.63865187335028</v>
      </c>
      <c r="AS25">
        <f t="shared" si="8"/>
        <v>1.315937698428838</v>
      </c>
      <c r="AT25">
        <f t="shared" si="8"/>
        <v>-4.0338554797658013</v>
      </c>
      <c r="AU25">
        <f t="shared" si="8"/>
        <v>-113.35656965468723</v>
      </c>
      <c r="AW25">
        <v>22</v>
      </c>
      <c r="AX25">
        <f>IF(Z25&gt;0, (R25*SUMPRODUCT(K25:$K$98, X25:$X$98)-K25*$AZ$3)/Z25, 0)</f>
        <v>-9218.4420167064309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</v>
      </c>
      <c r="S26">
        <f t="shared" si="1"/>
        <v>-13108.639925471542</v>
      </c>
      <c r="U26">
        <f t="shared" si="12"/>
        <v>0.28921999999999998</v>
      </c>
      <c r="V26">
        <f t="shared" si="13"/>
        <v>0.01</v>
      </c>
      <c r="W26">
        <f t="shared" si="14"/>
        <v>7.7369023231907516E-2</v>
      </c>
      <c r="X26">
        <f t="shared" si="15"/>
        <v>2.2376668899132288E-2</v>
      </c>
      <c r="Y26">
        <f t="shared" si="16"/>
        <v>7.7369023231907517E-4</v>
      </c>
      <c r="Z26">
        <f t="shared" si="17"/>
        <v>5.4218664100456157E-2</v>
      </c>
      <c r="AB26">
        <f t="shared" si="18"/>
        <v>-713.22185455255226</v>
      </c>
      <c r="AC26">
        <f t="shared" si="22"/>
        <v>-710.7329449329701</v>
      </c>
      <c r="AE26">
        <f t="shared" si="2"/>
        <v>0</v>
      </c>
      <c r="AF26">
        <f t="shared" si="3"/>
        <v>0</v>
      </c>
      <c r="AG26">
        <f t="shared" si="3"/>
        <v>-0.67773330125570197</v>
      </c>
      <c r="AH26">
        <f t="shared" si="4"/>
        <v>-1118.8334449566144</v>
      </c>
      <c r="AI26">
        <f t="shared" si="23"/>
        <v>-1119.5111782578701</v>
      </c>
      <c r="AJ26">
        <f t="shared" si="6"/>
        <v>-2.4889096195821594</v>
      </c>
      <c r="AK26">
        <f t="shared" si="19"/>
        <v>-49.925529818678662</v>
      </c>
      <c r="AL26">
        <f t="shared" si="24"/>
        <v>-1171.9256176961308</v>
      </c>
      <c r="AN26">
        <f t="shared" si="8"/>
        <v>0</v>
      </c>
      <c r="AO26">
        <f t="shared" si="8"/>
        <v>0</v>
      </c>
      <c r="AP26">
        <f t="shared" si="8"/>
        <v>-5.0008554836001716E-2</v>
      </c>
      <c r="AQ26">
        <f t="shared" si="8"/>
        <v>-82.556432715936012</v>
      </c>
      <c r="AR26">
        <f t="shared" si="8"/>
        <v>-82.606441270772024</v>
      </c>
      <c r="AS26">
        <f t="shared" si="8"/>
        <v>-0.18365155284846557</v>
      </c>
      <c r="AT26">
        <f t="shared" si="8"/>
        <v>-3.6839027845141246</v>
      </c>
      <c r="AU26">
        <f t="shared" si="8"/>
        <v>-86.473995608134601</v>
      </c>
      <c r="AW26">
        <v>23</v>
      </c>
      <c r="AX26">
        <f>IF(Z26&gt;0, (R26*SUMPRODUCT(K26:$K$98, X26:$X$98)-K26*$AZ$3)/Z26, 0)</f>
        <v>-13108.639925471542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</v>
      </c>
      <c r="S27">
        <f t="shared" si="1"/>
        <v>-19294.298739961094</v>
      </c>
      <c r="U27">
        <f t="shared" si="12"/>
        <v>0.32816400000000001</v>
      </c>
      <c r="V27">
        <f t="shared" si="13"/>
        <v>0.01</v>
      </c>
      <c r="W27">
        <f t="shared" si="14"/>
        <v>5.4218664100456157E-2</v>
      </c>
      <c r="X27">
        <f t="shared" si="15"/>
        <v>1.7792613685862095E-2</v>
      </c>
      <c r="Y27">
        <f t="shared" si="16"/>
        <v>5.4218664100456155E-4</v>
      </c>
      <c r="Z27">
        <f t="shared" si="17"/>
        <v>3.58838637735895E-2</v>
      </c>
      <c r="AB27">
        <f t="shared" si="18"/>
        <v>-710.7329449329701</v>
      </c>
      <c r="AC27">
        <f t="shared" si="22"/>
        <v>-692.35398759170346</v>
      </c>
      <c r="AE27">
        <f t="shared" si="2"/>
        <v>0</v>
      </c>
      <c r="AF27">
        <f t="shared" si="3"/>
        <v>0</v>
      </c>
      <c r="AG27">
        <f t="shared" si="3"/>
        <v>-0.44854829716986877</v>
      </c>
      <c r="AH27">
        <f t="shared" si="4"/>
        <v>-889.63068429310476</v>
      </c>
      <c r="AI27">
        <f t="shared" si="23"/>
        <v>-890.07923259027461</v>
      </c>
      <c r="AJ27">
        <f t="shared" si="6"/>
        <v>-18.378957341266641</v>
      </c>
      <c r="AK27">
        <f t="shared" si="19"/>
        <v>-49.751306145307915</v>
      </c>
      <c r="AL27">
        <f t="shared" si="24"/>
        <v>-958.20949607684918</v>
      </c>
      <c r="AN27">
        <f t="shared" si="8"/>
        <v>0</v>
      </c>
      <c r="AO27">
        <f t="shared" si="8"/>
        <v>0</v>
      </c>
      <c r="AP27">
        <f t="shared" si="8"/>
        <v>-2.9551305266464309E-2</v>
      </c>
      <c r="AQ27">
        <f t="shared" si="8"/>
        <v>-58.61074067572023</v>
      </c>
      <c r="AR27">
        <f t="shared" si="8"/>
        <v>-58.640291980986696</v>
      </c>
      <c r="AS27">
        <f t="shared" si="8"/>
        <v>-1.2108443668116549</v>
      </c>
      <c r="AT27">
        <f t="shared" si="8"/>
        <v>-3.2777206926917248</v>
      </c>
      <c r="AU27">
        <f t="shared" si="8"/>
        <v>-63.128857040490075</v>
      </c>
      <c r="AW27">
        <v>24</v>
      </c>
      <c r="AX27">
        <f>IF(Z27&gt;0, (R27*SUMPRODUCT(K27:$K$98, X27:$X$98)-K27*$AZ$3)/Z27, 0)</f>
        <v>-19294.298739961094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</v>
      </c>
      <c r="S28">
        <f t="shared" si="1"/>
        <v>-29775.897509625138</v>
      </c>
      <c r="U28">
        <f t="shared" si="12"/>
        <v>0.37150699999999998</v>
      </c>
      <c r="V28">
        <f t="shared" si="13"/>
        <v>0.01</v>
      </c>
      <c r="W28">
        <f t="shared" si="14"/>
        <v>3.58838637735895E-2</v>
      </c>
      <c r="X28">
        <f t="shared" si="15"/>
        <v>1.3331106578934913E-2</v>
      </c>
      <c r="Y28">
        <f t="shared" si="16"/>
        <v>3.5883863773589501E-4</v>
      </c>
      <c r="Z28">
        <f t="shared" si="17"/>
        <v>2.2193918556918692E-2</v>
      </c>
      <c r="AB28">
        <f t="shared" si="18"/>
        <v>-692.35398759170346</v>
      </c>
      <c r="AC28">
        <f t="shared" si="22"/>
        <v>-660.84384428777844</v>
      </c>
      <c r="AE28">
        <f t="shared" si="2"/>
        <v>0</v>
      </c>
      <c r="AF28">
        <f t="shared" si="3"/>
        <v>0</v>
      </c>
      <c r="AG28">
        <f t="shared" si="3"/>
        <v>-0.27742398196148366</v>
      </c>
      <c r="AH28">
        <f t="shared" si="4"/>
        <v>-666.55532894674559</v>
      </c>
      <c r="AI28">
        <f t="shared" si="23"/>
        <v>-666.83275292870712</v>
      </c>
      <c r="AJ28">
        <f t="shared" si="6"/>
        <v>-31.51014330392502</v>
      </c>
      <c r="AK28">
        <f t="shared" si="19"/>
        <v>-48.464779131419249</v>
      </c>
      <c r="AL28">
        <f t="shared" si="24"/>
        <v>-746.80767536405142</v>
      </c>
      <c r="AN28">
        <f t="shared" si="8"/>
        <v>0</v>
      </c>
      <c r="AO28">
        <f t="shared" si="8"/>
        <v>0</v>
      </c>
      <c r="AP28">
        <f t="shared" si="8"/>
        <v>-1.6318995935867241E-2</v>
      </c>
      <c r="AQ28">
        <f t="shared" si="8"/>
        <v>-39.208988448672685</v>
      </c>
      <c r="AR28">
        <f t="shared" si="8"/>
        <v>-39.225307444608561</v>
      </c>
      <c r="AS28">
        <f t="shared" si="8"/>
        <v>-1.8535308190722242</v>
      </c>
      <c r="AT28">
        <f t="shared" si="8"/>
        <v>-2.85085855983474</v>
      </c>
      <c r="AU28">
        <f t="shared" si="8"/>
        <v>-43.929696823515521</v>
      </c>
      <c r="AW28">
        <v>25</v>
      </c>
      <c r="AX28">
        <f>IF(Z28&gt;0, (R28*SUMPRODUCT(K28:$K$98, X28:$X$98)-K28*$AZ$3)/Z28, 0)</f>
        <v>-29775.897509625138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</v>
      </c>
      <c r="S29">
        <f t="shared" si="1"/>
        <v>-48875.593740567936</v>
      </c>
      <c r="U29">
        <f t="shared" si="12"/>
        <v>0.41881499999999999</v>
      </c>
      <c r="V29">
        <f t="shared" si="13"/>
        <v>0.01</v>
      </c>
      <c r="W29">
        <f t="shared" si="14"/>
        <v>2.2193918556918692E-2</v>
      </c>
      <c r="X29">
        <f t="shared" si="15"/>
        <v>9.2951460004159023E-3</v>
      </c>
      <c r="Y29">
        <f t="shared" si="16"/>
        <v>2.2193918556918693E-4</v>
      </c>
      <c r="Z29">
        <f t="shared" si="17"/>
        <v>1.2676833370933602E-2</v>
      </c>
      <c r="AB29">
        <f t="shared" si="18"/>
        <v>-660.84384428777844</v>
      </c>
      <c r="AC29">
        <f t="shared" si="22"/>
        <v>-619.58775775462504</v>
      </c>
      <c r="AE29">
        <f t="shared" si="2"/>
        <v>0</v>
      </c>
      <c r="AF29">
        <f t="shared" si="3"/>
        <v>0</v>
      </c>
      <c r="AG29">
        <f t="shared" si="3"/>
        <v>-0.15846041713667003</v>
      </c>
      <c r="AH29">
        <f t="shared" si="4"/>
        <v>-464.75730002079513</v>
      </c>
      <c r="AI29">
        <f t="shared" si="23"/>
        <v>-464.91576043793179</v>
      </c>
      <c r="AJ29">
        <f t="shared" si="6"/>
        <v>-41.256086533153393</v>
      </c>
      <c r="AK29">
        <f t="shared" si="19"/>
        <v>-46.259069100144494</v>
      </c>
      <c r="AL29">
        <f t="shared" si="24"/>
        <v>-552.43091607122972</v>
      </c>
      <c r="AN29">
        <f t="shared" si="8"/>
        <v>0</v>
      </c>
      <c r="AO29">
        <f t="shared" si="8"/>
        <v>0</v>
      </c>
      <c r="AP29">
        <f t="shared" si="8"/>
        <v>-8.3224693693110061E-3</v>
      </c>
      <c r="AQ29">
        <f t="shared" si="8"/>
        <v>-24.409429581715134</v>
      </c>
      <c r="AR29">
        <f t="shared" si="8"/>
        <v>-24.417752051084445</v>
      </c>
      <c r="AS29">
        <f t="shared" si="8"/>
        <v>-2.1668030582910585</v>
      </c>
      <c r="AT29">
        <f t="shared" si="8"/>
        <v>-2.4295637522318603</v>
      </c>
      <c r="AU29">
        <f t="shared" si="8"/>
        <v>-29.014118861607365</v>
      </c>
      <c r="AW29">
        <v>26</v>
      </c>
      <c r="AX29">
        <f>IF(Z29&gt;0, (R29*SUMPRODUCT(K29:$K$98, X29:$X$98)-K29*$AZ$3)/Z29, 0)</f>
        <v>-48875.593740567936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</v>
      </c>
      <c r="S30">
        <f t="shared" si="1"/>
        <v>-86931.974145475833</v>
      </c>
      <c r="U30">
        <f t="shared" si="12"/>
        <v>0.47081499999999998</v>
      </c>
      <c r="V30">
        <f t="shared" si="13"/>
        <v>0.01</v>
      </c>
      <c r="W30">
        <f t="shared" si="14"/>
        <v>1.2676833370933602E-2</v>
      </c>
      <c r="X30">
        <f t="shared" si="15"/>
        <v>5.9684433035361037E-3</v>
      </c>
      <c r="Y30">
        <f t="shared" si="16"/>
        <v>1.2676833370933602E-4</v>
      </c>
      <c r="Z30">
        <f t="shared" si="17"/>
        <v>6.5816217336881616E-3</v>
      </c>
      <c r="AB30">
        <f t="shared" si="18"/>
        <v>-619.58775775462504</v>
      </c>
      <c r="AC30">
        <f t="shared" si="22"/>
        <v>-572.15337038828113</v>
      </c>
      <c r="AE30">
        <f t="shared" si="2"/>
        <v>0</v>
      </c>
      <c r="AF30">
        <f t="shared" si="3"/>
        <v>0</v>
      </c>
      <c r="AG30">
        <f t="shared" si="3"/>
        <v>-8.2270271671102013E-2</v>
      </c>
      <c r="AH30">
        <f t="shared" si="4"/>
        <v>-298.42216517680521</v>
      </c>
      <c r="AI30">
        <f t="shared" si="23"/>
        <v>-298.50443544847633</v>
      </c>
      <c r="AJ30">
        <f t="shared" si="6"/>
        <v>-47.434387366343913</v>
      </c>
      <c r="AK30">
        <f t="shared" si="19"/>
        <v>-43.371143042823761</v>
      </c>
      <c r="AL30">
        <f t="shared" si="24"/>
        <v>-389.30996585764399</v>
      </c>
      <c r="AN30">
        <f t="shared" si="8"/>
        <v>0</v>
      </c>
      <c r="AO30">
        <f t="shared" si="8"/>
        <v>0</v>
      </c>
      <c r="AP30">
        <f t="shared" si="8"/>
        <v>-3.8579475531301194E-3</v>
      </c>
      <c r="AQ30">
        <f t="shared" si="8"/>
        <v>-13.994083628972005</v>
      </c>
      <c r="AR30">
        <f t="shared" si="8"/>
        <v>-13.997941576525136</v>
      </c>
      <c r="AS30">
        <f t="shared" si="8"/>
        <v>-2.224368231161348</v>
      </c>
      <c r="AT30">
        <f t="shared" si="8"/>
        <v>-2.0338281590638272</v>
      </c>
      <c r="AU30">
        <f t="shared" si="8"/>
        <v>-18.256137966750309</v>
      </c>
      <c r="AW30">
        <v>27</v>
      </c>
      <c r="AX30">
        <f>IF(Z30&gt;0, (R30*SUMPRODUCT(K30:$K$98, X30:$X$98)-K30*$AZ$3)/Z30, 0)</f>
        <v>-86931.974145475833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</v>
      </c>
      <c r="S31">
        <f t="shared" si="1"/>
        <v>-172160.51741889527</v>
      </c>
      <c r="U31">
        <f t="shared" si="12"/>
        <v>0.52931399999999995</v>
      </c>
      <c r="V31">
        <f t="shared" si="13"/>
        <v>0.01</v>
      </c>
      <c r="W31">
        <f t="shared" si="14"/>
        <v>6.5816217336881616E-3</v>
      </c>
      <c r="X31">
        <f t="shared" si="15"/>
        <v>3.4837445263454152E-3</v>
      </c>
      <c r="Y31">
        <f t="shared" si="16"/>
        <v>6.5816217336881613E-5</v>
      </c>
      <c r="Z31">
        <f t="shared" si="17"/>
        <v>3.0320609900058647E-3</v>
      </c>
      <c r="AB31">
        <f t="shared" si="18"/>
        <v>-572.15337038828113</v>
      </c>
      <c r="AC31">
        <f t="shared" si="22"/>
        <v>-522.00118888505745</v>
      </c>
      <c r="AE31">
        <f t="shared" si="2"/>
        <v>0</v>
      </c>
      <c r="AF31">
        <f t="shared" si="3"/>
        <v>0</v>
      </c>
      <c r="AG31">
        <f t="shared" si="3"/>
        <v>-3.790076237507331E-2</v>
      </c>
      <c r="AH31">
        <f t="shared" si="4"/>
        <v>-174.18722631727076</v>
      </c>
      <c r="AI31">
        <f t="shared" si="23"/>
        <v>-174.22512707964583</v>
      </c>
      <c r="AJ31">
        <f t="shared" si="6"/>
        <v>-50.152181503223687</v>
      </c>
      <c r="AK31">
        <f t="shared" si="19"/>
        <v>-40.05073592717968</v>
      </c>
      <c r="AL31">
        <f t="shared" si="24"/>
        <v>-264.42804451004918</v>
      </c>
      <c r="AN31">
        <f t="shared" si="8"/>
        <v>0</v>
      </c>
      <c r="AO31">
        <f t="shared" si="8"/>
        <v>0</v>
      </c>
      <c r="AP31">
        <f t="shared" si="8"/>
        <v>-1.5868771664833056E-3</v>
      </c>
      <c r="AQ31">
        <f t="shared" si="8"/>
        <v>-7.2930916112054129</v>
      </c>
      <c r="AR31">
        <f t="shared" si="8"/>
        <v>-7.2946784883718969</v>
      </c>
      <c r="AS31">
        <f t="shared" si="8"/>
        <v>-2.0998351138481057</v>
      </c>
      <c r="AT31">
        <f t="shared" si="8"/>
        <v>-1.6768949847165466</v>
      </c>
      <c r="AU31">
        <f t="shared" si="8"/>
        <v>-11.071408586936547</v>
      </c>
      <c r="AW31">
        <v>28</v>
      </c>
      <c r="AX31">
        <f>IF(Z31&gt;0, (R31*SUMPRODUCT(K31:$K$98, X31:$X$98)-K31*$AZ$3)/Z31, 0)</f>
        <v>-172160.51741889527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</v>
      </c>
      <c r="S32">
        <f t="shared" si="1"/>
        <v>-394172.76228316303</v>
      </c>
      <c r="U32">
        <f t="shared" si="12"/>
        <v>0.595055</v>
      </c>
      <c r="V32">
        <f t="shared" si="13"/>
        <v>0.01</v>
      </c>
      <c r="W32">
        <f t="shared" si="14"/>
        <v>3.0320609900058647E-3</v>
      </c>
      <c r="X32">
        <f t="shared" si="15"/>
        <v>1.8042430524079398E-3</v>
      </c>
      <c r="Y32">
        <f t="shared" si="16"/>
        <v>3.0320609900058647E-5</v>
      </c>
      <c r="Z32">
        <f t="shared" si="17"/>
        <v>1.1974973276978663E-3</v>
      </c>
      <c r="AB32">
        <f t="shared" si="18"/>
        <v>-522.00118888505745</v>
      </c>
      <c r="AC32">
        <f t="shared" si="22"/>
        <v>-472.02082948537401</v>
      </c>
      <c r="AE32">
        <f t="shared" si="2"/>
        <v>0</v>
      </c>
      <c r="AF32">
        <f t="shared" si="3"/>
        <v>0</v>
      </c>
      <c r="AG32">
        <f t="shared" si="3"/>
        <v>-1.4968716596223329E-2</v>
      </c>
      <c r="AH32">
        <f t="shared" si="4"/>
        <v>-90.212152620396992</v>
      </c>
      <c r="AI32">
        <f t="shared" si="23"/>
        <v>-90.227121336993221</v>
      </c>
      <c r="AJ32">
        <f t="shared" si="6"/>
        <v>-49.980359399683437</v>
      </c>
      <c r="AK32">
        <f t="shared" si="19"/>
        <v>-36.540083221954028</v>
      </c>
      <c r="AL32">
        <f t="shared" si="24"/>
        <v>-176.74756395863068</v>
      </c>
      <c r="AN32">
        <f t="shared" si="8"/>
        <v>0</v>
      </c>
      <c r="AO32">
        <f t="shared" si="8"/>
        <v>0</v>
      </c>
      <c r="AP32">
        <f t="shared" si="8"/>
        <v>-5.5957964510424025E-4</v>
      </c>
      <c r="AQ32">
        <f t="shared" si="8"/>
        <v>-3.3724256867918689</v>
      </c>
      <c r="AR32">
        <f t="shared" si="8"/>
        <v>-3.3729852664369737</v>
      </c>
      <c r="AS32">
        <f t="shared" si="8"/>
        <v>-1.8684295073175266</v>
      </c>
      <c r="AT32">
        <f t="shared" si="8"/>
        <v>-1.3659879703099815</v>
      </c>
      <c r="AU32">
        <f t="shared" si="8"/>
        <v>-6.6074027440644816</v>
      </c>
      <c r="AW32">
        <v>29</v>
      </c>
      <c r="AX32">
        <f>IF(Z32&gt;0, (R32*SUMPRODUCT(K32:$K$98, X32:$X$98)-K32*$AZ$3)/Z32, 0)</f>
        <v>-394172.76228316303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</v>
      </c>
      <c r="S33">
        <f t="shared" si="1"/>
        <v>-1104371.7029041504</v>
      </c>
      <c r="U33">
        <f t="shared" si="12"/>
        <v>0.66919700000000004</v>
      </c>
      <c r="V33">
        <f t="shared" si="13"/>
        <v>0.01</v>
      </c>
      <c r="W33">
        <f t="shared" si="14"/>
        <v>1.1974973276978663E-3</v>
      </c>
      <c r="X33">
        <f t="shared" si="15"/>
        <v>8.0136161920342909E-4</v>
      </c>
      <c r="Y33">
        <f t="shared" si="16"/>
        <v>1.1974973276978663E-5</v>
      </c>
      <c r="Z33">
        <f t="shared" si="17"/>
        <v>3.8416073521745856E-4</v>
      </c>
      <c r="AB33">
        <f t="shared" si="18"/>
        <v>-472.02082948537401</v>
      </c>
      <c r="AC33">
        <f t="shared" si="22"/>
        <v>-424.25624534101513</v>
      </c>
      <c r="AE33">
        <f t="shared" si="2"/>
        <v>0</v>
      </c>
      <c r="AF33">
        <f t="shared" si="3"/>
        <v>0</v>
      </c>
      <c r="AG33">
        <f t="shared" si="3"/>
        <v>-4.8020091902182321E-3</v>
      </c>
      <c r="AH33">
        <f t="shared" si="4"/>
        <v>-40.068080960171457</v>
      </c>
      <c r="AI33">
        <f t="shared" si="23"/>
        <v>-40.072882969361679</v>
      </c>
      <c r="AJ33">
        <f t="shared" si="6"/>
        <v>-47.764584144358878</v>
      </c>
      <c r="AK33">
        <f t="shared" si="19"/>
        <v>-33.041458063976187</v>
      </c>
      <c r="AL33">
        <f t="shared" si="24"/>
        <v>-120.87892517769674</v>
      </c>
      <c r="AN33">
        <f t="shared" si="8"/>
        <v>0</v>
      </c>
      <c r="AO33">
        <f t="shared" si="8"/>
        <v>0</v>
      </c>
      <c r="AP33">
        <f t="shared" si="8"/>
        <v>-1.6028109722176392E-4</v>
      </c>
      <c r="AQ33">
        <f t="shared" si="8"/>
        <v>-1.3373893563029369</v>
      </c>
      <c r="AR33">
        <f t="shared" si="8"/>
        <v>-1.3375496374001588</v>
      </c>
      <c r="AS33">
        <f t="shared" si="8"/>
        <v>-1.59428265372628</v>
      </c>
      <c r="AT33">
        <f t="shared" si="8"/>
        <v>-1.1028552721408524</v>
      </c>
      <c r="AU33">
        <f t="shared" si="8"/>
        <v>-4.0346875632672914</v>
      </c>
      <c r="AW33">
        <v>30</v>
      </c>
      <c r="AX33">
        <f>IF(Z33&gt;0, (R33*SUMPRODUCT(K33:$K$98, X33:$X$98)-K33*$AZ$3)/Z33, 0)</f>
        <v>-1104371.7029041504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</v>
      </c>
      <c r="S34">
        <f t="shared" si="1"/>
        <v>-4108668.1618731208</v>
      </c>
      <c r="U34">
        <f t="shared" si="12"/>
        <v>0.74928899999999998</v>
      </c>
      <c r="V34">
        <f t="shared" si="13"/>
        <v>0.01</v>
      </c>
      <c r="W34">
        <f t="shared" si="14"/>
        <v>3.8416073521745856E-4</v>
      </c>
      <c r="X34">
        <f t="shared" si="15"/>
        <v>2.8784741313035429E-4</v>
      </c>
      <c r="Y34">
        <f t="shared" si="16"/>
        <v>3.8416073521745855E-6</v>
      </c>
      <c r="Z34">
        <f t="shared" si="17"/>
        <v>9.2471714734929691E-5</v>
      </c>
      <c r="AB34">
        <f t="shared" si="18"/>
        <v>-424.25624534101513</v>
      </c>
      <c r="AC34">
        <f t="shared" si="22"/>
        <v>-379.93559020521917</v>
      </c>
      <c r="AE34">
        <f t="shared" si="2"/>
        <v>0</v>
      </c>
      <c r="AF34">
        <f t="shared" si="3"/>
        <v>0</v>
      </c>
      <c r="AG34">
        <f t="shared" si="3"/>
        <v>-1.1558964341866211E-3</v>
      </c>
      <c r="AH34">
        <f t="shared" si="4"/>
        <v>-14.392370656517715</v>
      </c>
      <c r="AI34">
        <f t="shared" si="23"/>
        <v>-14.393526552951901</v>
      </c>
      <c r="AJ34">
        <f t="shared" si="6"/>
        <v>-44.32065513579596</v>
      </c>
      <c r="AK34">
        <f t="shared" si="19"/>
        <v>-29.697937173871061</v>
      </c>
      <c r="AL34">
        <f t="shared" si="24"/>
        <v>-88.412118862618911</v>
      </c>
      <c r="AN34">
        <f t="shared" si="8"/>
        <v>0</v>
      </c>
      <c r="AO34">
        <f t="shared" si="8"/>
        <v>0</v>
      </c>
      <c r="AP34">
        <f t="shared" si="8"/>
        <v>-3.4447699279775019E-5</v>
      </c>
      <c r="AQ34">
        <f t="shared" si="8"/>
        <v>-0.42891736805785086</v>
      </c>
      <c r="AR34">
        <f t="shared" si="8"/>
        <v>-0.42895181575713065</v>
      </c>
      <c r="AS34">
        <f t="shared" si="8"/>
        <v>-1.3208316548487771</v>
      </c>
      <c r="AT34">
        <f t="shared" si="8"/>
        <v>-0.88504954141072545</v>
      </c>
      <c r="AU34">
        <f t="shared" ref="AU34:AU69" si="25">AL34*$K34</f>
        <v>-2.634833012016633</v>
      </c>
      <c r="AW34">
        <v>31</v>
      </c>
      <c r="AX34">
        <f>IF(Z34&gt;0, (R34*SUMPRODUCT(K34:$K$98, X34:$X$98)-K34*$AZ$3)/Z34, 0)</f>
        <v>-4108668.1618731208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</v>
      </c>
      <c r="S35">
        <f t="shared" si="1"/>
        <v>-23387721.723734844</v>
      </c>
      <c r="U35">
        <f t="shared" si="12"/>
        <v>0.83297500000000002</v>
      </c>
      <c r="V35">
        <f t="shared" si="13"/>
        <v>0.01</v>
      </c>
      <c r="W35">
        <f t="shared" si="14"/>
        <v>9.2471714734929691E-5</v>
      </c>
      <c r="X35">
        <f t="shared" si="15"/>
        <v>7.7026626581328059E-5</v>
      </c>
      <c r="Y35">
        <f t="shared" si="16"/>
        <v>9.2471714734929697E-7</v>
      </c>
      <c r="Z35">
        <f t="shared" si="17"/>
        <v>1.4520371006252334E-5</v>
      </c>
      <c r="AB35">
        <f t="shared" si="18"/>
        <v>-379.93559020521917</v>
      </c>
      <c r="AC35">
        <f t="shared" si="22"/>
        <v>-339.5983964196173</v>
      </c>
      <c r="AE35">
        <f t="shared" si="2"/>
        <v>0</v>
      </c>
      <c r="AF35">
        <f t="shared" ref="AF35:AG69" si="26">-$Z35*P35</f>
        <v>0</v>
      </c>
      <c r="AG35">
        <f t="shared" si="26"/>
        <v>-1.8150463757815417E-4</v>
      </c>
      <c r="AH35">
        <f t="shared" si="4"/>
        <v>-3.8513313290664031</v>
      </c>
      <c r="AI35">
        <f t="shared" si="23"/>
        <v>-3.851512833703981</v>
      </c>
      <c r="AJ35">
        <f t="shared" si="6"/>
        <v>-40.337193785601869</v>
      </c>
      <c r="AK35">
        <f t="shared" si="19"/>
        <v>-26.595491314365344</v>
      </c>
      <c r="AL35">
        <f t="shared" si="24"/>
        <v>-70.784197933671194</v>
      </c>
      <c r="AN35">
        <f t="shared" ref="AN35:AT69" si="27">AE35*$K35</f>
        <v>0</v>
      </c>
      <c r="AO35">
        <f t="shared" si="27"/>
        <v>0</v>
      </c>
      <c r="AP35">
        <f t="shared" si="27"/>
        <v>-4.8295981958988136E-6</v>
      </c>
      <c r="AQ35">
        <f t="shared" si="27"/>
        <v>-0.10247882966989498</v>
      </c>
      <c r="AR35">
        <f t="shared" si="27"/>
        <v>-0.10248365926809087</v>
      </c>
      <c r="AS35">
        <f t="shared" si="27"/>
        <v>-1.0733193428772818</v>
      </c>
      <c r="AT35">
        <f t="shared" si="27"/>
        <v>-0.70767082640295631</v>
      </c>
      <c r="AU35">
        <f t="shared" si="25"/>
        <v>-1.883473828548329</v>
      </c>
      <c r="AW35">
        <v>32</v>
      </c>
      <c r="AX35">
        <f>IF(Z35&gt;0, (R35*SUMPRODUCT(K35:$K$98, X35:$X$98)-K35*$AZ$3)/Z35, 0)</f>
        <v>-23387721.723734844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</v>
      </c>
      <c r="S36">
        <f t="shared" si="1"/>
        <v>-134989680.47685629</v>
      </c>
      <c r="U36">
        <f t="shared" si="12"/>
        <v>0.83526170899999996</v>
      </c>
      <c r="V36">
        <f t="shared" si="13"/>
        <v>0.01</v>
      </c>
      <c r="W36">
        <f t="shared" si="14"/>
        <v>1.4520371006252334E-5</v>
      </c>
      <c r="X36">
        <f t="shared" si="15"/>
        <v>1.2128309901996375E-5</v>
      </c>
      <c r="Y36">
        <f t="shared" si="16"/>
        <v>1.4520371006252335E-7</v>
      </c>
      <c r="Z36">
        <f t="shared" si="17"/>
        <v>2.2468573941934363E-6</v>
      </c>
      <c r="AB36">
        <f t="shared" si="18"/>
        <v>-339.5983964196173</v>
      </c>
      <c r="AC36">
        <f t="shared" si="22"/>
        <v>-303.30256171923389</v>
      </c>
      <c r="AE36">
        <f t="shared" si="2"/>
        <v>0</v>
      </c>
      <c r="AF36">
        <f t="shared" si="26"/>
        <v>0</v>
      </c>
      <c r="AG36">
        <f t="shared" si="26"/>
        <v>-2.8085717427417956E-5</v>
      </c>
      <c r="AH36">
        <f t="shared" si="4"/>
        <v>-0.60641549509981874</v>
      </c>
      <c r="AI36">
        <f t="shared" si="23"/>
        <v>-0.60644358081724614</v>
      </c>
      <c r="AJ36">
        <f t="shared" si="6"/>
        <v>-36.295834700383409</v>
      </c>
      <c r="AK36">
        <f t="shared" si="19"/>
        <v>-23.771887749373214</v>
      </c>
      <c r="AL36">
        <f t="shared" si="24"/>
        <v>-60.674166030573872</v>
      </c>
      <c r="AN36">
        <f t="shared" si="27"/>
        <v>0</v>
      </c>
      <c r="AO36">
        <f t="shared" si="27"/>
        <v>0</v>
      </c>
      <c r="AP36">
        <f t="shared" si="27"/>
        <v>-6.6725336700898711E-7</v>
      </c>
      <c r="AQ36">
        <f t="shared" si="27"/>
        <v>-1.4407065867463428E-2</v>
      </c>
      <c r="AR36">
        <f t="shared" si="27"/>
        <v>-1.4407733120830437E-2</v>
      </c>
      <c r="AS36">
        <f t="shared" si="27"/>
        <v>-0.86230725545183184</v>
      </c>
      <c r="AT36">
        <f t="shared" si="27"/>
        <v>-0.56476649321566652</v>
      </c>
      <c r="AU36">
        <f t="shared" si="25"/>
        <v>-1.441481481788329</v>
      </c>
      <c r="AW36">
        <v>33</v>
      </c>
      <c r="AX36">
        <f>IF(Z36&gt;0, (R36*SUMPRODUCT(K36:$K$98, X36:$X$98)-K36*$AZ$3)/Z36, 0)</f>
        <v>-134989680.47685629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</v>
      </c>
      <c r="S37">
        <f t="shared" si="1"/>
        <v>-791577600.11510515</v>
      </c>
      <c r="U37">
        <f t="shared" si="12"/>
        <v>0.83773177600000004</v>
      </c>
      <c r="V37">
        <f t="shared" si="13"/>
        <v>0.01</v>
      </c>
      <c r="W37">
        <f t="shared" si="14"/>
        <v>2.2468573941934363E-6</v>
      </c>
      <c r="X37">
        <f t="shared" si="15"/>
        <v>1.8822638352563996E-6</v>
      </c>
      <c r="Y37">
        <f t="shared" si="16"/>
        <v>2.2468573941934364E-8</v>
      </c>
      <c r="Z37">
        <f t="shared" si="17"/>
        <v>3.4212498499510238E-7</v>
      </c>
      <c r="AB37">
        <f t="shared" si="18"/>
        <v>-303.30256171923389</v>
      </c>
      <c r="AC37">
        <f t="shared" si="22"/>
        <v>-270.81847456183948</v>
      </c>
      <c r="AE37">
        <f t="shared" si="2"/>
        <v>0</v>
      </c>
      <c r="AF37">
        <f t="shared" si="26"/>
        <v>0</v>
      </c>
      <c r="AG37">
        <f t="shared" si="26"/>
        <v>-4.2765623124387795E-6</v>
      </c>
      <c r="AH37">
        <f t="shared" si="4"/>
        <v>-9.4113191762819973E-2</v>
      </c>
      <c r="AI37">
        <f t="shared" si="23"/>
        <v>-9.4117468325132417E-2</v>
      </c>
      <c r="AJ37">
        <f t="shared" si="6"/>
        <v>-32.484087157394413</v>
      </c>
      <c r="AK37">
        <f t="shared" si="19"/>
        <v>-21.231179320346374</v>
      </c>
      <c r="AL37">
        <f t="shared" si="24"/>
        <v>-53.809383946065921</v>
      </c>
      <c r="AN37">
        <f t="shared" si="27"/>
        <v>0</v>
      </c>
      <c r="AO37">
        <f t="shared" si="27"/>
        <v>0</v>
      </c>
      <c r="AP37">
        <f t="shared" si="27"/>
        <v>-9.0715611743284482E-8</v>
      </c>
      <c r="AQ37">
        <f t="shared" si="27"/>
        <v>-1.9963548149514948E-3</v>
      </c>
      <c r="AR37">
        <f t="shared" si="27"/>
        <v>-1.9964455305632382E-3</v>
      </c>
      <c r="AS37">
        <f t="shared" si="27"/>
        <v>-0.68906135889429765</v>
      </c>
      <c r="AT37">
        <f t="shared" si="27"/>
        <v>-0.45036159404824844</v>
      </c>
      <c r="AU37">
        <f t="shared" si="25"/>
        <v>-1.1414193984731094</v>
      </c>
      <c r="AW37">
        <v>34</v>
      </c>
      <c r="AX37">
        <f>IF(Z37&gt;0, (R37*SUMPRODUCT(K37:$K$98, X37:$X$98)-K37*$AZ$3)/Z37, 0)</f>
        <v>-791577600.11510515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</v>
      </c>
      <c r="S38">
        <f t="shared" si="1"/>
        <v>-4726095233.2455254</v>
      </c>
      <c r="U38">
        <f t="shared" si="12"/>
        <v>0.84045353700000003</v>
      </c>
      <c r="V38">
        <f t="shared" si="13"/>
        <v>0.01</v>
      </c>
      <c r="W38">
        <f t="shared" si="14"/>
        <v>3.4212498499510238E-7</v>
      </c>
      <c r="X38">
        <f t="shared" si="15"/>
        <v>2.8754015373520572E-7</v>
      </c>
      <c r="Y38">
        <f t="shared" si="16"/>
        <v>3.4212498499510238E-9</v>
      </c>
      <c r="Z38">
        <f t="shared" si="17"/>
        <v>5.1163581409945632E-8</v>
      </c>
      <c r="AB38">
        <f t="shared" si="18"/>
        <v>-270.81847456183948</v>
      </c>
      <c r="AC38">
        <f t="shared" si="22"/>
        <v>-241.80395821731344</v>
      </c>
      <c r="AE38">
        <f t="shared" si="2"/>
        <v>0</v>
      </c>
      <c r="AF38">
        <f t="shared" si="26"/>
        <v>0</v>
      </c>
      <c r="AG38">
        <f t="shared" si="26"/>
        <v>-6.3954476762432041E-7</v>
      </c>
      <c r="AH38">
        <f t="shared" si="4"/>
        <v>-1.4377007686760286E-2</v>
      </c>
      <c r="AI38">
        <f t="shared" si="23"/>
        <v>-1.437764723152791E-2</v>
      </c>
      <c r="AJ38">
        <f t="shared" si="6"/>
        <v>-29.014516344526044</v>
      </c>
      <c r="AK38">
        <f t="shared" si="19"/>
        <v>-18.957293219328765</v>
      </c>
      <c r="AL38">
        <f t="shared" si="24"/>
        <v>-47.986187211086332</v>
      </c>
      <c r="AN38">
        <f t="shared" si="27"/>
        <v>0</v>
      </c>
      <c r="AO38">
        <f t="shared" si="27"/>
        <v>0</v>
      </c>
      <c r="AP38">
        <f t="shared" si="27"/>
        <v>-1.211267756704416E-8</v>
      </c>
      <c r="AQ38">
        <f t="shared" si="27"/>
        <v>-2.7229377410986497E-4</v>
      </c>
      <c r="AR38">
        <f t="shared" si="27"/>
        <v>-2.7230588678743198E-4</v>
      </c>
      <c r="AS38">
        <f t="shared" si="27"/>
        <v>-0.54952131427869122</v>
      </c>
      <c r="AT38">
        <f t="shared" si="27"/>
        <v>-0.35904223118361395</v>
      </c>
      <c r="AU38">
        <f t="shared" si="25"/>
        <v>-0.90883585134909251</v>
      </c>
      <c r="AW38">
        <v>35</v>
      </c>
      <c r="AX38">
        <f>IF(Z38&gt;0, (R38*SUMPRODUCT(K38:$K$98, X38:$X$98)-K38*$AZ$3)/Z38, 0)</f>
        <v>-4726095233.2455254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</v>
      </c>
      <c r="S39">
        <f t="shared" si="1"/>
        <v>-28796463364.86084</v>
      </c>
      <c r="U39">
        <f t="shared" si="12"/>
        <v>0.84346351399999997</v>
      </c>
      <c r="V39">
        <f t="shared" si="13"/>
        <v>0.01</v>
      </c>
      <c r="W39">
        <f t="shared" si="14"/>
        <v>5.1163581409945632E-8</v>
      </c>
      <c r="X39">
        <f t="shared" si="15"/>
        <v>4.3154614164857818E-8</v>
      </c>
      <c r="Y39">
        <f t="shared" si="16"/>
        <v>5.116358140994563E-10</v>
      </c>
      <c r="Z39">
        <f t="shared" si="17"/>
        <v>7.4973314309883569E-9</v>
      </c>
      <c r="AB39">
        <f t="shared" si="18"/>
        <v>-241.80395821731344</v>
      </c>
      <c r="AC39">
        <f t="shared" si="22"/>
        <v>-215.89662988667592</v>
      </c>
      <c r="AE39">
        <f t="shared" si="2"/>
        <v>0</v>
      </c>
      <c r="AF39">
        <f t="shared" si="26"/>
        <v>0</v>
      </c>
      <c r="AG39">
        <f t="shared" si="26"/>
        <v>-9.3716642887354458E-8</v>
      </c>
      <c r="AH39">
        <f t="shared" si="4"/>
        <v>-2.157730708242891E-3</v>
      </c>
      <c r="AI39">
        <f t="shared" si="23"/>
        <v>-2.1578244248857785E-3</v>
      </c>
      <c r="AJ39">
        <f t="shared" si="6"/>
        <v>-25.907328330637512</v>
      </c>
      <c r="AK39">
        <f t="shared" si="19"/>
        <v>-16.926277075211942</v>
      </c>
      <c r="AL39">
        <f t="shared" si="24"/>
        <v>-42.835763230274338</v>
      </c>
      <c r="AN39">
        <f t="shared" si="27"/>
        <v>0</v>
      </c>
      <c r="AO39">
        <f t="shared" si="27"/>
        <v>0</v>
      </c>
      <c r="AP39">
        <f t="shared" si="27"/>
        <v>-1.5847760774336429E-9</v>
      </c>
      <c r="AQ39">
        <f t="shared" si="27"/>
        <v>-3.6487862802314422E-5</v>
      </c>
      <c r="AR39">
        <f t="shared" si="27"/>
        <v>-3.6489447578391852E-5</v>
      </c>
      <c r="AS39">
        <f t="shared" si="27"/>
        <v>-0.438100564677325</v>
      </c>
      <c r="AT39">
        <f t="shared" si="27"/>
        <v>-0.28622833855723706</v>
      </c>
      <c r="AU39">
        <f t="shared" si="25"/>
        <v>-0.7243653926821404</v>
      </c>
      <c r="AW39">
        <v>36</v>
      </c>
      <c r="AX39">
        <f>IF(Z39&gt;0, (R39*SUMPRODUCT(K39:$K$98, X39:$X$98)-K39*$AZ$3)/Z39, 0)</f>
        <v>-28796463364.86084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</v>
      </c>
      <c r="S40">
        <f t="shared" si="1"/>
        <v>-179112953087.61447</v>
      </c>
      <c r="U40">
        <f t="shared" si="12"/>
        <v>0.84645297100000005</v>
      </c>
      <c r="V40">
        <f t="shared" si="13"/>
        <v>0.01</v>
      </c>
      <c r="W40">
        <f t="shared" si="14"/>
        <v>7.4973314309883569E-9</v>
      </c>
      <c r="X40">
        <f t="shared" si="15"/>
        <v>6.3461384643317765E-9</v>
      </c>
      <c r="Y40">
        <f t="shared" si="16"/>
        <v>7.4973314309883572E-11</v>
      </c>
      <c r="Z40">
        <f t="shared" si="17"/>
        <v>1.0762196523466968E-9</v>
      </c>
      <c r="AB40">
        <f t="shared" si="18"/>
        <v>-215.89662988667592</v>
      </c>
      <c r="AC40">
        <f t="shared" si="22"/>
        <v>-192.76488010274267</v>
      </c>
      <c r="AE40">
        <f t="shared" si="2"/>
        <v>0</v>
      </c>
      <c r="AF40">
        <f t="shared" si="26"/>
        <v>0</v>
      </c>
      <c r="AG40">
        <f t="shared" si="26"/>
        <v>-1.3452745654333711E-8</v>
      </c>
      <c r="AH40">
        <f t="shared" si="4"/>
        <v>-3.1730692321658884E-4</v>
      </c>
      <c r="AI40">
        <f t="shared" si="23"/>
        <v>-3.1732037596224317E-4</v>
      </c>
      <c r="AJ40">
        <f t="shared" si="6"/>
        <v>-23.131749783933259</v>
      </c>
      <c r="AK40">
        <f t="shared" si="19"/>
        <v>-15.112764092067316</v>
      </c>
      <c r="AL40">
        <f t="shared" si="24"/>
        <v>-38.244831196376538</v>
      </c>
      <c r="AN40">
        <f t="shared" si="27"/>
        <v>0</v>
      </c>
      <c r="AO40">
        <f t="shared" si="27"/>
        <v>0</v>
      </c>
      <c r="AP40">
        <f t="shared" si="27"/>
        <v>-2.0311597995167259E-10</v>
      </c>
      <c r="AQ40">
        <f t="shared" si="27"/>
        <v>-4.79085149683369E-6</v>
      </c>
      <c r="AR40">
        <f t="shared" si="27"/>
        <v>-4.7910546128136411E-6</v>
      </c>
      <c r="AS40">
        <f t="shared" si="27"/>
        <v>-0.34925420773468113</v>
      </c>
      <c r="AT40">
        <f t="shared" si="27"/>
        <v>-0.22817973127662883</v>
      </c>
      <c r="AU40">
        <f t="shared" si="25"/>
        <v>-0.57743873006592283</v>
      </c>
      <c r="AW40">
        <v>37</v>
      </c>
      <c r="AX40">
        <f>IF(Z40&gt;0, (R40*SUMPRODUCT(K40:$K$98, X40:$X$98)-K40*$AZ$3)/Z40, 0)</f>
        <v>-179112953087.61447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</v>
      </c>
      <c r="S41">
        <f t="shared" si="1"/>
        <v>-1139709267445.5029</v>
      </c>
      <c r="U41">
        <f t="shared" si="12"/>
        <v>0.84968151000000003</v>
      </c>
      <c r="V41">
        <f t="shared" si="13"/>
        <v>0.01</v>
      </c>
      <c r="W41">
        <f t="shared" si="14"/>
        <v>1.0762196523466968E-9</v>
      </c>
      <c r="X41">
        <f t="shared" si="15"/>
        <v>9.1444393929761641E-10</v>
      </c>
      <c r="Y41">
        <f t="shared" si="16"/>
        <v>1.0762196523466968E-11</v>
      </c>
      <c r="Z41">
        <f t="shared" si="17"/>
        <v>1.5101351652561346E-10</v>
      </c>
      <c r="AB41">
        <f t="shared" si="18"/>
        <v>-192.76488010274267</v>
      </c>
      <c r="AC41">
        <f t="shared" si="22"/>
        <v>-172.11150429377625</v>
      </c>
      <c r="AE41">
        <f t="shared" si="2"/>
        <v>0</v>
      </c>
      <c r="AF41">
        <f t="shared" si="26"/>
        <v>0</v>
      </c>
      <c r="AG41">
        <f t="shared" si="26"/>
        <v>-1.8876689565701683E-9</v>
      </c>
      <c r="AH41">
        <f t="shared" si="4"/>
        <v>-4.5722196964880821E-5</v>
      </c>
      <c r="AI41">
        <f t="shared" si="23"/>
        <v>-4.5724084633837391E-5</v>
      </c>
      <c r="AJ41">
        <f t="shared" si="6"/>
        <v>-20.653375808966416</v>
      </c>
      <c r="AK41">
        <f t="shared" si="19"/>
        <v>-13.493541607191988</v>
      </c>
      <c r="AL41">
        <f t="shared" si="24"/>
        <v>-34.146963140243038</v>
      </c>
      <c r="AN41">
        <f t="shared" si="27"/>
        <v>0</v>
      </c>
      <c r="AO41">
        <f t="shared" si="27"/>
        <v>0</v>
      </c>
      <c r="AP41">
        <f t="shared" si="27"/>
        <v>-2.5447256787222295E-11</v>
      </c>
      <c r="AQ41">
        <f t="shared" si="27"/>
        <v>-6.1637104482309604E-7</v>
      </c>
      <c r="AR41">
        <f t="shared" si="27"/>
        <v>-6.1639649207988327E-7</v>
      </c>
      <c r="AS41">
        <f t="shared" si="27"/>
        <v>-0.27842369071360895</v>
      </c>
      <c r="AT41">
        <f t="shared" si="27"/>
        <v>-0.18190351494214388</v>
      </c>
      <c r="AU41">
        <f t="shared" si="25"/>
        <v>-0.46032782205224487</v>
      </c>
      <c r="AW41">
        <v>38</v>
      </c>
      <c r="AX41">
        <f>IF(Z41&gt;0, (R41*SUMPRODUCT(K41:$K$98, X41:$X$98)-K41*$AZ$3)/Z41, 0)</f>
        <v>-1139709267445.5029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</v>
      </c>
      <c r="S42">
        <f t="shared" si="1"/>
        <v>-7431213524461.0889</v>
      </c>
      <c r="U42">
        <f t="shared" si="12"/>
        <v>0.85306441600000005</v>
      </c>
      <c r="V42">
        <f t="shared" si="13"/>
        <v>0.01</v>
      </c>
      <c r="W42">
        <f t="shared" si="14"/>
        <v>1.5101351652561346E-10</v>
      </c>
      <c r="X42">
        <f t="shared" si="15"/>
        <v>1.2882425728302879E-10</v>
      </c>
      <c r="Y42">
        <f t="shared" si="16"/>
        <v>1.5101351652561346E-12</v>
      </c>
      <c r="Z42">
        <f t="shared" si="17"/>
        <v>2.0679124077328535E-11</v>
      </c>
      <c r="AB42">
        <f t="shared" si="18"/>
        <v>-172.11150429377625</v>
      </c>
      <c r="AC42">
        <f t="shared" si="22"/>
        <v>-153.67098651745275</v>
      </c>
      <c r="AE42">
        <f t="shared" si="2"/>
        <v>0</v>
      </c>
      <c r="AF42">
        <f t="shared" si="26"/>
        <v>0</v>
      </c>
      <c r="AG42">
        <f t="shared" si="26"/>
        <v>-2.5848905096660667E-10</v>
      </c>
      <c r="AH42">
        <f t="shared" si="4"/>
        <v>-6.4412128641514397E-6</v>
      </c>
      <c r="AI42">
        <f t="shared" si="23"/>
        <v>-6.441471353202406E-6</v>
      </c>
      <c r="AJ42">
        <f t="shared" si="6"/>
        <v>-18.440517776323503</v>
      </c>
      <c r="AK42">
        <f t="shared" si="19"/>
        <v>-12.047805300564338</v>
      </c>
      <c r="AL42">
        <f t="shared" si="24"/>
        <v>-30.488329518359194</v>
      </c>
      <c r="AN42">
        <f t="shared" si="27"/>
        <v>0</v>
      </c>
      <c r="AO42">
        <f t="shared" si="27"/>
        <v>0</v>
      </c>
      <c r="AP42">
        <f t="shared" si="27"/>
        <v>-3.1112812226395084E-12</v>
      </c>
      <c r="AQ42">
        <f t="shared" si="27"/>
        <v>-7.7529104464263654E-8</v>
      </c>
      <c r="AR42">
        <f t="shared" si="27"/>
        <v>-7.7532215745486291E-8</v>
      </c>
      <c r="AS42">
        <f t="shared" si="27"/>
        <v>-0.22195770566946482</v>
      </c>
      <c r="AT42">
        <f t="shared" si="27"/>
        <v>-0.14501237195731362</v>
      </c>
      <c r="AU42">
        <f t="shared" si="25"/>
        <v>-0.36697015515899417</v>
      </c>
      <c r="AW42">
        <v>39</v>
      </c>
      <c r="AX42">
        <f>IF(Z42&gt;0, (R42*SUMPRODUCT(K42:$K$98, X42:$X$98)-K42*$AZ$3)/Z42, 0)</f>
        <v>-7431213524461.0889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</v>
      </c>
      <c r="S43">
        <f t="shared" si="1"/>
        <v>-49722703907346.484</v>
      </c>
      <c r="U43">
        <f t="shared" si="12"/>
        <v>0.856559709</v>
      </c>
      <c r="V43">
        <f t="shared" si="13"/>
        <v>0.01</v>
      </c>
      <c r="W43">
        <f t="shared" si="14"/>
        <v>2.0679124077328535E-11</v>
      </c>
      <c r="X43">
        <f t="shared" si="15"/>
        <v>1.7712904502051423E-11</v>
      </c>
      <c r="Y43">
        <f t="shared" si="16"/>
        <v>2.0679124077328536E-13</v>
      </c>
      <c r="Z43">
        <f t="shared" si="17"/>
        <v>2.7594283345038265E-12</v>
      </c>
      <c r="AB43">
        <f t="shared" si="18"/>
        <v>-153.67098651745275</v>
      </c>
      <c r="AC43">
        <f t="shared" si="22"/>
        <v>-137.20623803007601</v>
      </c>
      <c r="AE43">
        <f t="shared" si="2"/>
        <v>0</v>
      </c>
      <c r="AF43">
        <f t="shared" si="26"/>
        <v>0</v>
      </c>
      <c r="AG43">
        <f t="shared" si="26"/>
        <v>-3.4492854181297829E-11</v>
      </c>
      <c r="AH43">
        <f t="shared" si="4"/>
        <v>-8.8564522510257112E-7</v>
      </c>
      <c r="AI43">
        <f t="shared" si="23"/>
        <v>-8.8567971795675247E-7</v>
      </c>
      <c r="AJ43">
        <f t="shared" si="6"/>
        <v>-16.464748487376738</v>
      </c>
      <c r="AK43">
        <f t="shared" si="19"/>
        <v>-10.756969056221694</v>
      </c>
      <c r="AL43">
        <f t="shared" si="24"/>
        <v>-27.221718429278148</v>
      </c>
      <c r="AN43">
        <f t="shared" si="27"/>
        <v>0</v>
      </c>
      <c r="AO43">
        <f t="shared" si="27"/>
        <v>0</v>
      </c>
      <c r="AP43">
        <f t="shared" si="27"/>
        <v>-3.7068774261772481E-13</v>
      </c>
      <c r="AQ43">
        <f t="shared" si="27"/>
        <v>-9.5178504952902188E-9</v>
      </c>
      <c r="AR43">
        <f t="shared" si="27"/>
        <v>-9.5182211830328372E-9</v>
      </c>
      <c r="AS43">
        <f t="shared" si="27"/>
        <v>-0.17694332911607838</v>
      </c>
      <c r="AT43">
        <f t="shared" si="27"/>
        <v>-0.11560297550040274</v>
      </c>
      <c r="AU43">
        <f t="shared" si="25"/>
        <v>-0.29254631413470228</v>
      </c>
      <c r="AW43">
        <v>40</v>
      </c>
      <c r="AX43">
        <f>IF(Z43&gt;0, (R43*SUMPRODUCT(K43:$K$98, X43:$X$98)-K43*$AZ$3)/Z43, 0)</f>
        <v>-49722703907346.484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</v>
      </c>
      <c r="S44">
        <f t="shared" si="1"/>
        <v>-342318606705510.44</v>
      </c>
      <c r="U44">
        <f t="shared" si="12"/>
        <v>0.86031008399999997</v>
      </c>
      <c r="V44">
        <f t="shared" si="13"/>
        <v>0.01</v>
      </c>
      <c r="W44">
        <f t="shared" si="14"/>
        <v>2.7594283345038265E-12</v>
      </c>
      <c r="X44">
        <f t="shared" si="15"/>
        <v>2.3739640222489669E-12</v>
      </c>
      <c r="Y44">
        <f t="shared" si="16"/>
        <v>2.7594283345038266E-14</v>
      </c>
      <c r="Z44">
        <f t="shared" si="17"/>
        <v>3.5787002890982137E-13</v>
      </c>
      <c r="AB44">
        <f t="shared" si="18"/>
        <v>-137.20623803007601</v>
      </c>
      <c r="AC44">
        <f t="shared" si="22"/>
        <v>-122.50556967807078</v>
      </c>
      <c r="AE44">
        <f t="shared" si="2"/>
        <v>0</v>
      </c>
      <c r="AF44">
        <f t="shared" si="26"/>
        <v>0</v>
      </c>
      <c r="AG44">
        <f t="shared" si="26"/>
        <v>-4.4733753613727667E-12</v>
      </c>
      <c r="AH44">
        <f t="shared" si="4"/>
        <v>-1.1869820111244835E-7</v>
      </c>
      <c r="AI44">
        <f t="shared" si="23"/>
        <v>-1.1870267448780971E-7</v>
      </c>
      <c r="AJ44">
        <f t="shared" si="6"/>
        <v>-14.700668352005223</v>
      </c>
      <c r="AK44">
        <f t="shared" si="19"/>
        <v>-9.6044366621053214</v>
      </c>
      <c r="AL44">
        <f t="shared" si="24"/>
        <v>-24.305105132813217</v>
      </c>
      <c r="AN44">
        <f t="shared" si="27"/>
        <v>0</v>
      </c>
      <c r="AO44">
        <f t="shared" si="27"/>
        <v>0</v>
      </c>
      <c r="AP44">
        <f t="shared" si="27"/>
        <v>-4.2923626966359265E-14</v>
      </c>
      <c r="AQ44">
        <f t="shared" si="27"/>
        <v>-1.1389514392472329E-9</v>
      </c>
      <c r="AR44">
        <f t="shared" si="27"/>
        <v>-1.1389943628741991E-9</v>
      </c>
      <c r="AS44">
        <f t="shared" si="27"/>
        <v>-0.1410581392177194</v>
      </c>
      <c r="AT44">
        <f t="shared" si="27"/>
        <v>-9.2157984341318971E-2</v>
      </c>
      <c r="AU44">
        <f t="shared" si="25"/>
        <v>-0.23321612469803274</v>
      </c>
      <c r="AW44">
        <v>41</v>
      </c>
      <c r="AX44">
        <f>IF(Z44&gt;0, (R44*SUMPRODUCT(K44:$K$98, X44:$X$98)-K44*$AZ$3)/Z44, 0)</f>
        <v>-342318606705510.44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</v>
      </c>
      <c r="S45">
        <f t="shared" si="1"/>
        <v>-2428946618543067.5</v>
      </c>
      <c r="U45">
        <f t="shared" si="12"/>
        <v>0.86416701100000004</v>
      </c>
      <c r="V45">
        <f t="shared" si="13"/>
        <v>0.01</v>
      </c>
      <c r="W45">
        <f t="shared" si="14"/>
        <v>3.5787002890982137E-13</v>
      </c>
      <c r="X45">
        <f t="shared" si="15"/>
        <v>3.0925947320948394E-13</v>
      </c>
      <c r="Y45">
        <f t="shared" si="16"/>
        <v>3.578700289098214E-15</v>
      </c>
      <c r="Z45">
        <f t="shared" si="17"/>
        <v>4.5031855411239209E-14</v>
      </c>
      <c r="AB45">
        <f t="shared" si="18"/>
        <v>-122.50556967807078</v>
      </c>
      <c r="AC45">
        <f t="shared" si="22"/>
        <v>-109.37997292784982</v>
      </c>
      <c r="AE45">
        <f t="shared" si="2"/>
        <v>0</v>
      </c>
      <c r="AF45">
        <f t="shared" si="26"/>
        <v>0</v>
      </c>
      <c r="AG45">
        <f t="shared" si="26"/>
        <v>-5.6289819264049011E-13</v>
      </c>
      <c r="AH45">
        <f t="shared" si="4"/>
        <v>-1.5462973660474198E-8</v>
      </c>
      <c r="AI45">
        <f t="shared" si="23"/>
        <v>-1.5463536558666837E-8</v>
      </c>
      <c r="AJ45">
        <f t="shared" si="6"/>
        <v>-13.125596750220964</v>
      </c>
      <c r="AK45">
        <f t="shared" si="19"/>
        <v>-8.5753898774649553</v>
      </c>
      <c r="AL45">
        <f t="shared" si="24"/>
        <v>-21.700986643149456</v>
      </c>
      <c r="AN45">
        <f t="shared" si="27"/>
        <v>0</v>
      </c>
      <c r="AO45">
        <f t="shared" si="27"/>
        <v>0</v>
      </c>
      <c r="AP45">
        <f t="shared" si="27"/>
        <v>-4.822507392766058E-15</v>
      </c>
      <c r="AQ45">
        <f t="shared" si="27"/>
        <v>-1.3247565148856316E-10</v>
      </c>
      <c r="AR45">
        <f t="shared" si="27"/>
        <v>-1.3248047399595591E-10</v>
      </c>
      <c r="AS45">
        <f t="shared" si="27"/>
        <v>-0.11245068502615335</v>
      </c>
      <c r="AT45">
        <f t="shared" si="27"/>
        <v>-7.3467780889355891E-2</v>
      </c>
      <c r="AU45">
        <f t="shared" si="25"/>
        <v>-0.18591846604798973</v>
      </c>
      <c r="AW45">
        <v>42</v>
      </c>
      <c r="AX45">
        <f>IF(Z45&gt;0, (R45*SUMPRODUCT(K45:$K$98, X45:$X$98)-K45*$AZ$3)/Z45, 0)</f>
        <v>-2428946618543067.5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</v>
      </c>
      <c r="S46">
        <f t="shared" si="1"/>
        <v>-1.7813057457150936E+16</v>
      </c>
      <c r="U46">
        <f t="shared" si="12"/>
        <v>0.86825209999999997</v>
      </c>
      <c r="V46">
        <f t="shared" si="13"/>
        <v>0.01</v>
      </c>
      <c r="W46">
        <f t="shared" si="14"/>
        <v>4.5031855411239209E-14</v>
      </c>
      <c r="X46">
        <f t="shared" si="15"/>
        <v>3.9099003027704803E-14</v>
      </c>
      <c r="Y46">
        <f t="shared" si="16"/>
        <v>4.503185541123921E-16</v>
      </c>
      <c r="Z46">
        <f t="shared" si="17"/>
        <v>5.4825338294220147E-15</v>
      </c>
      <c r="AB46">
        <f t="shared" si="18"/>
        <v>-109.37997292784982</v>
      </c>
      <c r="AC46">
        <f t="shared" si="22"/>
        <v>-97.660690114268093</v>
      </c>
      <c r="AE46">
        <f t="shared" si="2"/>
        <v>0</v>
      </c>
      <c r="AF46">
        <f t="shared" si="26"/>
        <v>0</v>
      </c>
      <c r="AG46">
        <f t="shared" si="26"/>
        <v>-6.8531672867775181E-14</v>
      </c>
      <c r="AH46">
        <f t="shared" si="4"/>
        <v>-1.9549501513852403E-9</v>
      </c>
      <c r="AI46">
        <f t="shared" si="23"/>
        <v>-1.9550186830581079E-9</v>
      </c>
      <c r="AJ46">
        <f t="shared" si="6"/>
        <v>-11.719282813581728</v>
      </c>
      <c r="AK46">
        <f t="shared" si="19"/>
        <v>-7.656598104949488</v>
      </c>
      <c r="AL46">
        <f t="shared" si="24"/>
        <v>-19.375880920486235</v>
      </c>
      <c r="AN46">
        <f t="shared" si="27"/>
        <v>0</v>
      </c>
      <c r="AO46">
        <f t="shared" si="27"/>
        <v>0</v>
      </c>
      <c r="AP46">
        <f t="shared" si="27"/>
        <v>-5.2422334625334216E-16</v>
      </c>
      <c r="AQ46">
        <f t="shared" si="27"/>
        <v>-1.4954114896552338E-11</v>
      </c>
      <c r="AR46">
        <f t="shared" si="27"/>
        <v>-1.4954639119898589E-11</v>
      </c>
      <c r="AS46">
        <f t="shared" si="27"/>
        <v>-8.964499763603305E-2</v>
      </c>
      <c r="AT46">
        <f t="shared" si="27"/>
        <v>-5.8568065122790315E-2</v>
      </c>
      <c r="AU46">
        <f t="shared" si="25"/>
        <v>-0.14821306277377802</v>
      </c>
      <c r="AW46">
        <v>43</v>
      </c>
      <c r="AX46">
        <f>IF(Z46&gt;0, (R46*SUMPRODUCT(K46:$K$98, X46:$X$98)-K46*$AZ$3)/Z46, 0)</f>
        <v>-1.7813057457150936E+16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</v>
      </c>
      <c r="S47">
        <f t="shared" si="1"/>
        <v>-1.354459340144225E+17</v>
      </c>
      <c r="U47">
        <f t="shared" si="12"/>
        <v>0.87257664800000001</v>
      </c>
      <c r="V47">
        <f t="shared" si="13"/>
        <v>0.01</v>
      </c>
      <c r="W47">
        <f t="shared" si="14"/>
        <v>5.4825338294220147E-15</v>
      </c>
      <c r="X47">
        <f t="shared" si="15"/>
        <v>4.7839309914236654E-15</v>
      </c>
      <c r="Y47">
        <f t="shared" si="16"/>
        <v>5.4825338294220146E-17</v>
      </c>
      <c r="Z47">
        <f t="shared" si="17"/>
        <v>6.4377749970412918E-16</v>
      </c>
      <c r="AB47">
        <f t="shared" si="18"/>
        <v>-97.660690114268093</v>
      </c>
      <c r="AC47">
        <f t="shared" si="22"/>
        <v>-87.197044744895379</v>
      </c>
      <c r="AE47">
        <f t="shared" si="2"/>
        <v>0</v>
      </c>
      <c r="AF47">
        <f t="shared" si="26"/>
        <v>0</v>
      </c>
      <c r="AG47">
        <f t="shared" si="26"/>
        <v>-8.047218746301615E-15</v>
      </c>
      <c r="AH47">
        <f t="shared" si="4"/>
        <v>-2.3919654957118326E-10</v>
      </c>
      <c r="AI47">
        <f t="shared" si="23"/>
        <v>-2.3920459678992957E-10</v>
      </c>
      <c r="AJ47">
        <f t="shared" si="6"/>
        <v>-10.463645369372713</v>
      </c>
      <c r="AK47">
        <f t="shared" si="19"/>
        <v>-6.8362483079987673</v>
      </c>
      <c r="AL47">
        <f t="shared" si="24"/>
        <v>-17.299893677610683</v>
      </c>
      <c r="AN47">
        <f t="shared" si="27"/>
        <v>0</v>
      </c>
      <c r="AO47">
        <f t="shared" si="27"/>
        <v>0</v>
      </c>
      <c r="AP47">
        <f t="shared" si="27"/>
        <v>-5.4960770101539353E-17</v>
      </c>
      <c r="AQ47">
        <f t="shared" si="27"/>
        <v>-1.6336608938467307E-12</v>
      </c>
      <c r="AR47">
        <f t="shared" si="27"/>
        <v>-1.6337158546168323E-12</v>
      </c>
      <c r="AS47">
        <f t="shared" si="27"/>
        <v>-7.1464443269226838E-2</v>
      </c>
      <c r="AT47">
        <f t="shared" si="27"/>
        <v>-4.6690102935953569E-2</v>
      </c>
      <c r="AU47">
        <f t="shared" si="25"/>
        <v>-0.11815454620681411</v>
      </c>
      <c r="AW47">
        <v>44</v>
      </c>
      <c r="AX47">
        <f>IF(Z47&gt;0, (R47*SUMPRODUCT(K47:$K$98, X47:$X$98)-K47*$AZ$3)/Z47, 0)</f>
        <v>-1.354459340144225E+17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</v>
      </c>
      <c r="S48">
        <f t="shared" si="1"/>
        <v>-1.0700314516689836E+18</v>
      </c>
      <c r="U48">
        <f t="shared" si="12"/>
        <v>0.87698101399999995</v>
      </c>
      <c r="V48">
        <f t="shared" si="13"/>
        <v>0.01</v>
      </c>
      <c r="W48">
        <f t="shared" si="14"/>
        <v>6.4377749970412918E-16</v>
      </c>
      <c r="X48">
        <f t="shared" si="15"/>
        <v>5.6458064448091185E-16</v>
      </c>
      <c r="Y48">
        <f t="shared" si="16"/>
        <v>6.4377749970412921E-18</v>
      </c>
      <c r="Z48">
        <f t="shared" si="17"/>
        <v>7.2759080226176027E-17</v>
      </c>
      <c r="AB48">
        <f t="shared" si="18"/>
        <v>-87.197044744895379</v>
      </c>
      <c r="AC48">
        <f t="shared" si="22"/>
        <v>-77.854504236515169</v>
      </c>
      <c r="AE48">
        <f t="shared" si="2"/>
        <v>0</v>
      </c>
      <c r="AF48">
        <f t="shared" si="26"/>
        <v>0</v>
      </c>
      <c r="AG48">
        <f t="shared" si="26"/>
        <v>-9.0948850282720036E-16</v>
      </c>
      <c r="AH48">
        <f t="shared" si="4"/>
        <v>-2.8229032224045594E-11</v>
      </c>
      <c r="AI48">
        <f t="shared" si="23"/>
        <v>-2.8229941712548421E-11</v>
      </c>
      <c r="AJ48">
        <f t="shared" si="6"/>
        <v>-9.3425405083802104</v>
      </c>
      <c r="AK48">
        <f t="shared" si="19"/>
        <v>-6.1037931321426768</v>
      </c>
      <c r="AL48">
        <f t="shared" si="24"/>
        <v>-15.446333640551117</v>
      </c>
      <c r="AN48">
        <f t="shared" si="27"/>
        <v>0</v>
      </c>
      <c r="AO48">
        <f t="shared" si="27"/>
        <v>0</v>
      </c>
      <c r="AP48">
        <f t="shared" si="27"/>
        <v>-5.5460808095134808E-18</v>
      </c>
      <c r="AQ48">
        <f t="shared" si="27"/>
        <v>-1.7214125676381735E-13</v>
      </c>
      <c r="AR48">
        <f t="shared" si="27"/>
        <v>-1.7214680284462684E-13</v>
      </c>
      <c r="AS48">
        <f t="shared" si="27"/>
        <v>-5.697101663689131E-2</v>
      </c>
      <c r="AT48">
        <f t="shared" si="27"/>
        <v>-3.7221064202774719E-2</v>
      </c>
      <c r="AU48">
        <f t="shared" si="25"/>
        <v>-9.4192080839838169E-2</v>
      </c>
      <c r="AW48">
        <v>45</v>
      </c>
      <c r="AX48">
        <f>IF(Z48&gt;0, (R48*SUMPRODUCT(K48:$K$98, X48:$X$98)-K48*$AZ$3)/Z48, 0)</f>
        <v>-1.0700314516689836E+18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</v>
      </c>
      <c r="S49">
        <f t="shared" si="1"/>
        <v>-8.8121997994049935E+18</v>
      </c>
      <c r="U49">
        <f t="shared" si="12"/>
        <v>0.88158379899999995</v>
      </c>
      <c r="V49">
        <f t="shared" si="13"/>
        <v>0.01</v>
      </c>
      <c r="W49">
        <f t="shared" si="14"/>
        <v>7.2759080226176027E-17</v>
      </c>
      <c r="X49">
        <f t="shared" si="15"/>
        <v>6.414322635753804E-17</v>
      </c>
      <c r="Y49">
        <f t="shared" si="16"/>
        <v>7.2759080226176031E-19</v>
      </c>
      <c r="Z49">
        <f t="shared" si="17"/>
        <v>7.8882630663762259E-18</v>
      </c>
      <c r="AB49">
        <f t="shared" si="18"/>
        <v>-77.854504236515169</v>
      </c>
      <c r="AC49">
        <f t="shared" si="22"/>
        <v>-69.512950211174399</v>
      </c>
      <c r="AE49">
        <f t="shared" si="2"/>
        <v>0</v>
      </c>
      <c r="AF49">
        <f t="shared" si="26"/>
        <v>0</v>
      </c>
      <c r="AG49">
        <f t="shared" si="26"/>
        <v>-9.8603288329702825E-17</v>
      </c>
      <c r="AH49">
        <f t="shared" si="4"/>
        <v>-3.207161317876902E-12</v>
      </c>
      <c r="AI49">
        <f t="shared" si="23"/>
        <v>-3.2072599211652316E-12</v>
      </c>
      <c r="AJ49">
        <f t="shared" si="6"/>
        <v>-8.3415540253407698</v>
      </c>
      <c r="AK49">
        <f t="shared" si="19"/>
        <v>-5.4498152965560624</v>
      </c>
      <c r="AL49">
        <f t="shared" si="24"/>
        <v>-13.79136932190004</v>
      </c>
      <c r="AN49">
        <f t="shared" si="27"/>
        <v>0</v>
      </c>
      <c r="AO49">
        <f t="shared" si="27"/>
        <v>0</v>
      </c>
      <c r="AP49">
        <f t="shared" si="27"/>
        <v>-5.3686161768433581E-19</v>
      </c>
      <c r="AQ49">
        <f t="shared" si="27"/>
        <v>-1.7461910677185318E-14</v>
      </c>
      <c r="AR49">
        <f t="shared" si="27"/>
        <v>-1.7462447538803001E-14</v>
      </c>
      <c r="AS49">
        <f t="shared" si="27"/>
        <v>-4.5416945660794128E-2</v>
      </c>
      <c r="AT49">
        <f t="shared" si="27"/>
        <v>-2.9672404498386002E-2</v>
      </c>
      <c r="AU49">
        <f t="shared" si="25"/>
        <v>-7.5089350159197599E-2</v>
      </c>
      <c r="AW49">
        <v>46</v>
      </c>
      <c r="AX49">
        <f>IF(Z49&gt;0, (R49*SUMPRODUCT(K49:$K$98, X49:$X$98)-K49*$AZ$3)/Z49, 0)</f>
        <v>-8.8121997994049935E+18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</v>
      </c>
      <c r="S50">
        <f t="shared" si="1"/>
        <v>-7.5812845170027921E+19</v>
      </c>
      <c r="U50">
        <f t="shared" si="12"/>
        <v>0.88621764599999997</v>
      </c>
      <c r="V50">
        <f t="shared" si="13"/>
        <v>0.01</v>
      </c>
      <c r="W50">
        <f t="shared" si="14"/>
        <v>7.8882630663762259E-18</v>
      </c>
      <c r="X50">
        <f t="shared" si="15"/>
        <v>6.9907179257126802E-18</v>
      </c>
      <c r="Y50">
        <f t="shared" si="16"/>
        <v>7.8882630663762265E-20</v>
      </c>
      <c r="Z50">
        <f t="shared" si="17"/>
        <v>8.1866250999978335E-19</v>
      </c>
      <c r="AB50">
        <f t="shared" si="18"/>
        <v>-69.512950211174399</v>
      </c>
      <c r="AC50">
        <f t="shared" si="22"/>
        <v>-62.06513411712001</v>
      </c>
      <c r="AE50">
        <f t="shared" si="2"/>
        <v>0</v>
      </c>
      <c r="AF50">
        <f t="shared" si="26"/>
        <v>0</v>
      </c>
      <c r="AG50">
        <f t="shared" si="26"/>
        <v>-1.0233281374997292E-17</v>
      </c>
      <c r="AH50">
        <f t="shared" si="4"/>
        <v>-3.4953589628563401E-13</v>
      </c>
      <c r="AI50">
        <f t="shared" si="23"/>
        <v>-3.49546129567009E-13</v>
      </c>
      <c r="AJ50">
        <f t="shared" si="6"/>
        <v>-7.4478160940543887</v>
      </c>
      <c r="AK50">
        <f t="shared" si="19"/>
        <v>-4.8659065147822087</v>
      </c>
      <c r="AL50">
        <f t="shared" si="24"/>
        <v>-12.313722608836947</v>
      </c>
      <c r="AN50">
        <f t="shared" si="27"/>
        <v>0</v>
      </c>
      <c r="AO50">
        <f t="shared" si="27"/>
        <v>0</v>
      </c>
      <c r="AP50">
        <f t="shared" si="27"/>
        <v>-4.9747109335293234E-20</v>
      </c>
      <c r="AQ50">
        <f t="shared" si="27"/>
        <v>-1.6992008537570143E-15</v>
      </c>
      <c r="AR50">
        <f t="shared" si="27"/>
        <v>-1.6992506008663496E-15</v>
      </c>
      <c r="AS50">
        <f t="shared" si="27"/>
        <v>-3.6206111017853093E-2</v>
      </c>
      <c r="AT50">
        <f t="shared" si="27"/>
        <v>-2.3654659198330725E-2</v>
      </c>
      <c r="AU50">
        <f t="shared" si="25"/>
        <v>-5.9860770216185522E-2</v>
      </c>
      <c r="AW50">
        <v>47</v>
      </c>
      <c r="AX50">
        <f>IF(Z50&gt;0, (R50*SUMPRODUCT(K50:$K$98, X50:$X$98)-K50*$AZ$3)/Z50, 0)</f>
        <v>-7.5812845170027921E+19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</v>
      </c>
      <c r="S51">
        <f t="shared" si="1"/>
        <v>-6.8219166605751275E+20</v>
      </c>
      <c r="U51">
        <f t="shared" si="12"/>
        <v>0.89077562700000001</v>
      </c>
      <c r="V51">
        <f t="shared" si="13"/>
        <v>0.01</v>
      </c>
      <c r="W51">
        <f t="shared" si="14"/>
        <v>8.1866250999978335E-19</v>
      </c>
      <c r="X51">
        <f t="shared" si="15"/>
        <v>7.292446106464508E-19</v>
      </c>
      <c r="Y51">
        <f t="shared" si="16"/>
        <v>8.186625099997833E-21</v>
      </c>
      <c r="Z51">
        <f t="shared" si="17"/>
        <v>8.1231274253334717E-20</v>
      </c>
      <c r="AB51">
        <f t="shared" si="18"/>
        <v>-62.06513411712001</v>
      </c>
      <c r="AC51">
        <f t="shared" si="22"/>
        <v>-55.415298318857147</v>
      </c>
      <c r="AE51">
        <f t="shared" si="2"/>
        <v>0</v>
      </c>
      <c r="AF51">
        <f t="shared" si="26"/>
        <v>0</v>
      </c>
      <c r="AG51">
        <f t="shared" si="26"/>
        <v>-1.015390928166684E-18</v>
      </c>
      <c r="AH51">
        <f t="shared" si="4"/>
        <v>-3.6462230532322543E-14</v>
      </c>
      <c r="AI51">
        <f t="shared" si="23"/>
        <v>-3.6463245923250712E-14</v>
      </c>
      <c r="AJ51">
        <f t="shared" si="6"/>
        <v>-6.6498357982628633</v>
      </c>
      <c r="AK51">
        <f t="shared" si="19"/>
        <v>-4.3445593881984008</v>
      </c>
      <c r="AL51">
        <f t="shared" si="24"/>
        <v>-10.994395186461301</v>
      </c>
      <c r="AN51">
        <f t="shared" si="27"/>
        <v>0</v>
      </c>
      <c r="AO51">
        <f t="shared" si="27"/>
        <v>0</v>
      </c>
      <c r="AP51">
        <f t="shared" si="27"/>
        <v>-4.4072551181758187E-21</v>
      </c>
      <c r="AQ51">
        <f t="shared" si="27"/>
        <v>-1.5826254467708353E-16</v>
      </c>
      <c r="AR51">
        <f t="shared" si="27"/>
        <v>-1.5826695193220172E-16</v>
      </c>
      <c r="AS51">
        <f t="shared" si="27"/>
        <v>-2.8863290033365099E-2</v>
      </c>
      <c r="AT51">
        <f t="shared" si="27"/>
        <v>-1.8857349488465184E-2</v>
      </c>
      <c r="AU51">
        <f t="shared" si="25"/>
        <v>-4.7720639521830442E-2</v>
      </c>
      <c r="AW51">
        <v>48</v>
      </c>
      <c r="AX51">
        <f>IF(Z51&gt;0, (R51*SUMPRODUCT(K51:$K$98, X51:$X$98)-K51*$AZ$3)/Z51, 0)</f>
        <v>-6.8219166605751275E+20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</v>
      </c>
      <c r="S52">
        <f t="shared" si="1"/>
        <v>-6.4415872315290875E+21</v>
      </c>
      <c r="U52">
        <f t="shared" si="12"/>
        <v>0.89544260600000003</v>
      </c>
      <c r="V52">
        <f t="shared" si="13"/>
        <v>0.01</v>
      </c>
      <c r="W52">
        <f t="shared" si="14"/>
        <v>8.1231274253334717E-20</v>
      </c>
      <c r="X52">
        <f t="shared" si="15"/>
        <v>7.2737943906106745E-20</v>
      </c>
      <c r="Y52">
        <f t="shared" si="16"/>
        <v>8.1231274253334721E-22</v>
      </c>
      <c r="Z52">
        <f t="shared" si="17"/>
        <v>7.6810176046946238E-21</v>
      </c>
      <c r="AB52">
        <f t="shared" si="18"/>
        <v>-55.415298318857147</v>
      </c>
      <c r="AC52">
        <f t="shared" si="22"/>
        <v>-49.477944927551022</v>
      </c>
      <c r="AE52">
        <f t="shared" si="2"/>
        <v>0</v>
      </c>
      <c r="AF52">
        <f t="shared" si="26"/>
        <v>0</v>
      </c>
      <c r="AG52">
        <f t="shared" si="26"/>
        <v>-9.6012720058682794E-20</v>
      </c>
      <c r="AH52">
        <f t="shared" si="4"/>
        <v>-3.6368971953053374E-15</v>
      </c>
      <c r="AI52">
        <f t="shared" si="23"/>
        <v>-3.6369932080253961E-15</v>
      </c>
      <c r="AJ52">
        <f t="shared" si="6"/>
        <v>-5.9373533913061252</v>
      </c>
      <c r="AK52">
        <f t="shared" si="19"/>
        <v>-3.8790708823200006</v>
      </c>
      <c r="AL52">
        <f t="shared" si="24"/>
        <v>-9.8164242736261293</v>
      </c>
      <c r="AN52">
        <f t="shared" si="27"/>
        <v>0</v>
      </c>
      <c r="AO52">
        <f t="shared" si="27"/>
        <v>0</v>
      </c>
      <c r="AP52">
        <f t="shared" si="27"/>
        <v>-3.7208799881059577E-22</v>
      </c>
      <c r="AQ52">
        <f t="shared" si="27"/>
        <v>-1.409444288687926E-17</v>
      </c>
      <c r="AR52">
        <f t="shared" si="27"/>
        <v>-1.4094814974878071E-17</v>
      </c>
      <c r="AS52">
        <f t="shared" si="27"/>
        <v>-2.3009638100578031E-2</v>
      </c>
      <c r="AT52">
        <f t="shared" si="27"/>
        <v>-1.5032963559044311E-2</v>
      </c>
      <c r="AU52">
        <f t="shared" si="25"/>
        <v>-3.8042601659622359E-2</v>
      </c>
      <c r="AW52">
        <v>49</v>
      </c>
      <c r="AX52">
        <f>IF(Z52&gt;0, (R52*SUMPRODUCT(K52:$K$98, X52:$X$98)-K52*$AZ$3)/Z52, 0)</f>
        <v>-6.4415872315290875E+21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</v>
      </c>
      <c r="S53">
        <f t="shared" si="1"/>
        <v>-6.4040748864187239E+22</v>
      </c>
      <c r="U53">
        <f t="shared" si="12"/>
        <v>0.90019128800000003</v>
      </c>
      <c r="V53">
        <f t="shared" si="13"/>
        <v>0.01</v>
      </c>
      <c r="W53">
        <f t="shared" si="14"/>
        <v>7.6810176046946238E-21</v>
      </c>
      <c r="X53">
        <f t="shared" si="15"/>
        <v>6.9143851307207289E-21</v>
      </c>
      <c r="Y53">
        <f t="shared" si="16"/>
        <v>7.6810176046946243E-23</v>
      </c>
      <c r="Z53">
        <f t="shared" si="17"/>
        <v>6.8982229792694868E-22</v>
      </c>
      <c r="AB53">
        <f t="shared" si="18"/>
        <v>-49.477944927551022</v>
      </c>
      <c r="AC53">
        <f t="shared" si="22"/>
        <v>-44.176736542456268</v>
      </c>
      <c r="AE53">
        <f t="shared" si="2"/>
        <v>0</v>
      </c>
      <c r="AF53">
        <f t="shared" si="26"/>
        <v>0</v>
      </c>
      <c r="AG53">
        <f t="shared" si="26"/>
        <v>-8.6227787240868592E-21</v>
      </c>
      <c r="AH53">
        <f t="shared" si="4"/>
        <v>-3.4571925653603644E-16</v>
      </c>
      <c r="AI53">
        <f t="shared" si="23"/>
        <v>-3.4572787931476055E-16</v>
      </c>
      <c r="AJ53">
        <f t="shared" si="6"/>
        <v>-5.3012083850947533</v>
      </c>
      <c r="AK53">
        <f t="shared" si="19"/>
        <v>-3.4634561449285717</v>
      </c>
      <c r="AL53">
        <f t="shared" si="24"/>
        <v>-8.7646645300233246</v>
      </c>
      <c r="AN53">
        <f t="shared" si="27"/>
        <v>0</v>
      </c>
      <c r="AO53">
        <f t="shared" si="27"/>
        <v>0</v>
      </c>
      <c r="AP53">
        <f t="shared" si="27"/>
        <v>-2.9836378503425991E-23</v>
      </c>
      <c r="AQ53">
        <f t="shared" si="27"/>
        <v>-1.1962513389237595E-18</v>
      </c>
      <c r="AR53">
        <f t="shared" si="27"/>
        <v>-1.1962811753022631E-18</v>
      </c>
      <c r="AS53">
        <f t="shared" si="27"/>
        <v>-1.8343142618445493E-2</v>
      </c>
      <c r="AT53">
        <f t="shared" si="27"/>
        <v>-1.1984186510717719E-2</v>
      </c>
      <c r="AU53">
        <f t="shared" si="25"/>
        <v>-3.0327329129163211E-2</v>
      </c>
      <c r="AW53">
        <v>50</v>
      </c>
      <c r="AX53">
        <f>IF(Z53&gt;0, (R53*SUMPRODUCT(K53:$K$98, X53:$X$98)-K53*$AZ$3)/Z53, 0)</f>
        <v>-6.4040748864187239E+22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</v>
      </c>
      <c r="S54">
        <f t="shared" si="1"/>
        <v>-6.7262560397047325E+23</v>
      </c>
      <c r="U54">
        <f t="shared" si="12"/>
        <v>0.90499098499999997</v>
      </c>
      <c r="V54">
        <f t="shared" si="13"/>
        <v>0.01</v>
      </c>
      <c r="W54">
        <f t="shared" si="14"/>
        <v>6.8982229792694868E-22</v>
      </c>
      <c r="X54">
        <f t="shared" si="15"/>
        <v>6.2428296087587274E-22</v>
      </c>
      <c r="Y54">
        <f t="shared" si="16"/>
        <v>6.8982229792694874E-24</v>
      </c>
      <c r="Z54">
        <f t="shared" si="17"/>
        <v>5.8641114071806455E-23</v>
      </c>
      <c r="AB54">
        <f t="shared" si="18"/>
        <v>-44.176736542456268</v>
      </c>
      <c r="AC54">
        <f t="shared" si="22"/>
        <v>-39.443514770050236</v>
      </c>
      <c r="AE54">
        <f t="shared" si="2"/>
        <v>0</v>
      </c>
      <c r="AF54">
        <f t="shared" si="26"/>
        <v>0</v>
      </c>
      <c r="AG54">
        <f t="shared" si="26"/>
        <v>-7.3301392589758067E-22</v>
      </c>
      <c r="AH54">
        <f t="shared" si="4"/>
        <v>-3.121414804379364E-17</v>
      </c>
      <c r="AI54">
        <f t="shared" si="23"/>
        <v>-3.1214881057719538E-17</v>
      </c>
      <c r="AJ54">
        <f t="shared" si="6"/>
        <v>-4.7332217724060328</v>
      </c>
      <c r="AK54">
        <f t="shared" si="19"/>
        <v>-3.0923715579719393</v>
      </c>
      <c r="AL54">
        <f t="shared" si="24"/>
        <v>-7.8255933303779717</v>
      </c>
      <c r="AN54">
        <f t="shared" si="27"/>
        <v>0</v>
      </c>
      <c r="AO54">
        <f t="shared" si="27"/>
        <v>0</v>
      </c>
      <c r="AP54">
        <f t="shared" si="27"/>
        <v>-2.2646081676280512E-24</v>
      </c>
      <c r="AQ54">
        <f t="shared" si="27"/>
        <v>-9.6434477038029672E-20</v>
      </c>
      <c r="AR54">
        <f t="shared" si="27"/>
        <v>-9.6436741646197308E-20</v>
      </c>
      <c r="AS54">
        <f t="shared" si="27"/>
        <v>-1.4623040990469946E-2</v>
      </c>
      <c r="AT54">
        <f t="shared" si="27"/>
        <v>-9.5537201137736918E-3</v>
      </c>
      <c r="AU54">
        <f t="shared" si="25"/>
        <v>-2.4176761104243636E-2</v>
      </c>
      <c r="AW54">
        <v>51</v>
      </c>
      <c r="AX54">
        <f>IF(Z54&gt;0, (R54*SUMPRODUCT(K54:$K$98, X54:$X$98)-K54*$AZ$3)/Z54, 0)</f>
        <v>-6.7262560397047325E+23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</v>
      </c>
      <c r="S55">
        <f t="shared" si="1"/>
        <v>-7.4893252603201533E+24</v>
      </c>
      <c r="U55">
        <f t="shared" si="12"/>
        <v>0.90981139099999997</v>
      </c>
      <c r="V55">
        <f t="shared" si="13"/>
        <v>0.01</v>
      </c>
      <c r="W55">
        <f t="shared" si="14"/>
        <v>5.8641114071806455E-23</v>
      </c>
      <c r="X55">
        <f t="shared" si="15"/>
        <v>5.3352353563459899E-23</v>
      </c>
      <c r="Y55">
        <f t="shared" si="16"/>
        <v>5.8641114071806459E-25</v>
      </c>
      <c r="Z55">
        <f t="shared" si="17"/>
        <v>4.7023493676284921E-24</v>
      </c>
      <c r="AB55">
        <f t="shared" si="18"/>
        <v>-39.443514770050236</v>
      </c>
      <c r="AC55">
        <f t="shared" si="22"/>
        <v>-35.217423901830564</v>
      </c>
      <c r="AE55">
        <f t="shared" si="2"/>
        <v>0</v>
      </c>
      <c r="AF55">
        <f t="shared" si="26"/>
        <v>0</v>
      </c>
      <c r="AG55">
        <f t="shared" si="26"/>
        <v>-5.8779367095356155E-23</v>
      </c>
      <c r="AH55">
        <f t="shared" si="4"/>
        <v>-2.6676176781729949E-18</v>
      </c>
      <c r="AI55">
        <f t="shared" si="23"/>
        <v>-2.6676764575400902E-18</v>
      </c>
      <c r="AJ55">
        <f t="shared" si="6"/>
        <v>-4.2260908682196714</v>
      </c>
      <c r="AK55">
        <f t="shared" si="19"/>
        <v>-2.7610460339035168</v>
      </c>
      <c r="AL55">
        <f t="shared" si="24"/>
        <v>-6.9871369021231882</v>
      </c>
      <c r="AN55">
        <f t="shared" si="27"/>
        <v>0</v>
      </c>
      <c r="AO55">
        <f t="shared" si="27"/>
        <v>0</v>
      </c>
      <c r="AP55">
        <f t="shared" si="27"/>
        <v>-1.6213908829654687E-25</v>
      </c>
      <c r="AQ55">
        <f t="shared" si="27"/>
        <v>-7.3584510966415637E-21</v>
      </c>
      <c r="AR55">
        <f t="shared" si="27"/>
        <v>-7.3586132357298611E-21</v>
      </c>
      <c r="AS55">
        <f t="shared" si="27"/>
        <v>-1.1657398748780247E-2</v>
      </c>
      <c r="AT55">
        <f t="shared" si="27"/>
        <v>-7.6161671825364236E-3</v>
      </c>
      <c r="AU55">
        <f t="shared" si="25"/>
        <v>-1.9273565931316673E-2</v>
      </c>
      <c r="AW55">
        <v>52</v>
      </c>
      <c r="AX55">
        <f>IF(Z55&gt;0, (R55*SUMPRODUCT(K55:$K$98, X55:$X$98)-K55*$AZ$3)/Z55, 0)</f>
        <v>-7.4893252603201533E+24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</v>
      </c>
      <c r="S56">
        <f t="shared" si="1"/>
        <v>-8.8753208212937576E+25</v>
      </c>
      <c r="U56">
        <f t="shared" si="12"/>
        <v>0.91465739899999998</v>
      </c>
      <c r="V56">
        <f t="shared" si="13"/>
        <v>0.01</v>
      </c>
      <c r="W56">
        <f t="shared" si="14"/>
        <v>4.7023493676284921E-24</v>
      </c>
      <c r="X56">
        <f t="shared" si="15"/>
        <v>4.3010386417843713E-24</v>
      </c>
      <c r="Y56">
        <f t="shared" si="16"/>
        <v>4.7023493676284923E-26</v>
      </c>
      <c r="Z56">
        <f t="shared" si="17"/>
        <v>3.5428723216783586E-25</v>
      </c>
      <c r="AB56">
        <f t="shared" si="18"/>
        <v>-35.217423901830564</v>
      </c>
      <c r="AC56">
        <f t="shared" si="22"/>
        <v>-31.444128483777291</v>
      </c>
      <c r="AE56">
        <f t="shared" si="2"/>
        <v>0</v>
      </c>
      <c r="AF56">
        <f t="shared" si="26"/>
        <v>0</v>
      </c>
      <c r="AG56">
        <f t="shared" si="26"/>
        <v>-4.4285904020979484E-24</v>
      </c>
      <c r="AH56">
        <f t="shared" si="4"/>
        <v>-2.1505193208921856E-19</v>
      </c>
      <c r="AI56">
        <f t="shared" si="23"/>
        <v>-2.1505636067962065E-19</v>
      </c>
      <c r="AJ56">
        <f t="shared" si="6"/>
        <v>-3.773295418053273</v>
      </c>
      <c r="AK56">
        <f t="shared" si="19"/>
        <v>-2.4652196731281397</v>
      </c>
      <c r="AL56">
        <f t="shared" si="24"/>
        <v>-6.2385150911814122</v>
      </c>
      <c r="AN56">
        <f t="shared" si="27"/>
        <v>0</v>
      </c>
      <c r="AO56">
        <f t="shared" si="27"/>
        <v>0</v>
      </c>
      <c r="AP56">
        <f t="shared" si="27"/>
        <v>-1.0907125567884378E-26</v>
      </c>
      <c r="AQ56">
        <f t="shared" si="27"/>
        <v>-5.2964898849125313E-22</v>
      </c>
      <c r="AR56">
        <f t="shared" si="27"/>
        <v>-5.2965989561682102E-22</v>
      </c>
      <c r="AS56">
        <f t="shared" si="27"/>
        <v>-9.293206910698527E-3</v>
      </c>
      <c r="AT56">
        <f t="shared" si="27"/>
        <v>-6.0715618483230408E-3</v>
      </c>
      <c r="AU56">
        <f t="shared" si="25"/>
        <v>-1.5364768759021567E-2</v>
      </c>
      <c r="AW56">
        <v>53</v>
      </c>
      <c r="AX56">
        <f>IF(Z56&gt;0, (R56*SUMPRODUCT(K56:$K$98, X56:$X$98)-K56*$AZ$3)/Z56, 0)</f>
        <v>-8.8753208212937576E+25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</v>
      </c>
      <c r="S57">
        <f t="shared" si="1"/>
        <v>-1.1246313627504706E+27</v>
      </c>
      <c r="U57">
        <f t="shared" si="12"/>
        <v>0.91953785700000001</v>
      </c>
      <c r="V57">
        <f t="shared" si="13"/>
        <v>0.01</v>
      </c>
      <c r="W57">
        <f t="shared" si="14"/>
        <v>3.5428723216783586E-25</v>
      </c>
      <c r="X57">
        <f t="shared" si="15"/>
        <v>3.2578052223007325E-25</v>
      </c>
      <c r="Y57">
        <f t="shared" si="16"/>
        <v>3.5428723216783586E-27</v>
      </c>
      <c r="Z57">
        <f t="shared" si="17"/>
        <v>2.4963837616084253E-26</v>
      </c>
      <c r="AB57">
        <f t="shared" si="18"/>
        <v>-31.444128483777291</v>
      </c>
      <c r="AC57">
        <f t="shared" si="22"/>
        <v>-28.075114717658291</v>
      </c>
      <c r="AE57">
        <f t="shared" si="2"/>
        <v>0</v>
      </c>
      <c r="AF57">
        <f t="shared" si="26"/>
        <v>0</v>
      </c>
      <c r="AG57">
        <f t="shared" si="26"/>
        <v>-3.1204797020105316E-25</v>
      </c>
      <c r="AH57">
        <f t="shared" si="4"/>
        <v>-1.6289026111503663E-20</v>
      </c>
      <c r="AI57">
        <f t="shared" si="23"/>
        <v>-1.6289338159473865E-20</v>
      </c>
      <c r="AJ57">
        <f t="shared" si="6"/>
        <v>-3.3690137661190001</v>
      </c>
      <c r="AK57">
        <f t="shared" si="19"/>
        <v>-2.2010889938644107</v>
      </c>
      <c r="AL57">
        <f t="shared" si="24"/>
        <v>-5.5701027599834108</v>
      </c>
      <c r="AN57">
        <f t="shared" si="27"/>
        <v>0</v>
      </c>
      <c r="AO57">
        <f t="shared" si="27"/>
        <v>0</v>
      </c>
      <c r="AP57">
        <f t="shared" si="27"/>
        <v>-6.8619592989573678E-28</v>
      </c>
      <c r="AQ57">
        <f t="shared" si="27"/>
        <v>-3.5819695966865383E-23</v>
      </c>
      <c r="AR57">
        <f t="shared" si="27"/>
        <v>-3.5820382162795284E-23</v>
      </c>
      <c r="AS57">
        <f t="shared" si="27"/>
        <v>-7.408487652023712E-3</v>
      </c>
      <c r="AT57">
        <f t="shared" si="27"/>
        <v>-4.8402119326554855E-3</v>
      </c>
      <c r="AU57">
        <f t="shared" si="25"/>
        <v>-1.2248699584679197E-2</v>
      </c>
      <c r="AW57">
        <v>54</v>
      </c>
      <c r="AX57">
        <f>IF(Z57&gt;0, (R57*SUMPRODUCT(K57:$K$98, X57:$X$98)-K57*$AZ$3)/Z57, 0)</f>
        <v>-1.1246313627504706E+27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</v>
      </c>
      <c r="S58">
        <f t="shared" si="1"/>
        <v>-1.5312795334961361E+28</v>
      </c>
      <c r="U58">
        <f t="shared" si="12"/>
        <v>0.924425092</v>
      </c>
      <c r="V58">
        <f t="shared" si="13"/>
        <v>0.01</v>
      </c>
      <c r="W58">
        <f t="shared" si="14"/>
        <v>2.4963837616084253E-26</v>
      </c>
      <c r="X58">
        <f t="shared" si="15"/>
        <v>2.3077197884921747E-26</v>
      </c>
      <c r="Y58">
        <f t="shared" si="16"/>
        <v>2.4963837616084255E-28</v>
      </c>
      <c r="Z58">
        <f t="shared" si="17"/>
        <v>1.6370013550016635E-27</v>
      </c>
      <c r="AB58">
        <f t="shared" si="18"/>
        <v>-28.075114717658291</v>
      </c>
      <c r="AC58">
        <f t="shared" si="22"/>
        <v>-25.067066712194901</v>
      </c>
      <c r="AE58">
        <f t="shared" si="2"/>
        <v>0</v>
      </c>
      <c r="AF58">
        <f t="shared" si="26"/>
        <v>0</v>
      </c>
      <c r="AG58">
        <f t="shared" si="26"/>
        <v>-2.0462516937520795E-26</v>
      </c>
      <c r="AH58">
        <f t="shared" si="4"/>
        <v>-1.1538598942460874E-21</v>
      </c>
      <c r="AI58">
        <f t="shared" si="23"/>
        <v>-1.1538803567630249E-21</v>
      </c>
      <c r="AJ58">
        <f t="shared" si="6"/>
        <v>-3.0080480054633902</v>
      </c>
      <c r="AK58">
        <f t="shared" si="19"/>
        <v>-1.9652580302360805</v>
      </c>
      <c r="AL58">
        <f t="shared" si="24"/>
        <v>-4.9733060356994709</v>
      </c>
      <c r="AN58">
        <f t="shared" si="27"/>
        <v>0</v>
      </c>
      <c r="AO58">
        <f t="shared" si="27"/>
        <v>0</v>
      </c>
      <c r="AP58">
        <f t="shared" si="27"/>
        <v>-4.0176102654363719E-29</v>
      </c>
      <c r="AQ58">
        <f t="shared" si="27"/>
        <v>-2.2654883415139E-24</v>
      </c>
      <c r="AR58">
        <f t="shared" si="27"/>
        <v>-2.2655285176165539E-24</v>
      </c>
      <c r="AS58">
        <f t="shared" si="27"/>
        <v>-5.9060009981056309E-3</v>
      </c>
      <c r="AT58">
        <f t="shared" si="27"/>
        <v>-3.8585873187623435E-3</v>
      </c>
      <c r="AU58">
        <f t="shared" si="25"/>
        <v>-9.7645883168679757E-3</v>
      </c>
      <c r="AW58">
        <v>55</v>
      </c>
      <c r="AX58">
        <f>IF(Z58&gt;0, (R58*SUMPRODUCT(K58:$K$98, X58:$X$98)-K58*$AZ$3)/Z58, 0)</f>
        <v>-1.5312795334961361E+28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</v>
      </c>
      <c r="S59">
        <f t="shared" si="1"/>
        <v>-2.2520658223026041E+29</v>
      </c>
      <c r="U59">
        <f t="shared" si="12"/>
        <v>0.92929067899999995</v>
      </c>
      <c r="V59">
        <f t="shared" si="13"/>
        <v>0.01</v>
      </c>
      <c r="W59">
        <f t="shared" si="14"/>
        <v>1.6370013550016635E-27</v>
      </c>
      <c r="X59">
        <f t="shared" si="15"/>
        <v>1.5212501007134159E-27</v>
      </c>
      <c r="Y59">
        <f t="shared" si="16"/>
        <v>1.6370013550016637E-29</v>
      </c>
      <c r="Z59">
        <f t="shared" si="17"/>
        <v>9.9381240738231014E-29</v>
      </c>
      <c r="AB59">
        <f t="shared" si="18"/>
        <v>-25.067066712194901</v>
      </c>
      <c r="AC59">
        <f t="shared" si="22"/>
        <v>-22.38130956445973</v>
      </c>
      <c r="AE59">
        <f t="shared" si="2"/>
        <v>0</v>
      </c>
      <c r="AF59">
        <f t="shared" si="26"/>
        <v>0</v>
      </c>
      <c r="AG59">
        <f t="shared" si="26"/>
        <v>-1.2422655092278877E-27</v>
      </c>
      <c r="AH59">
        <f t="shared" si="4"/>
        <v>-7.6062505035670798E-23</v>
      </c>
      <c r="AI59">
        <f t="shared" si="23"/>
        <v>-7.6063747301180025E-23</v>
      </c>
      <c r="AJ59">
        <f t="shared" si="6"/>
        <v>-2.6857571477351705</v>
      </c>
      <c r="AK59">
        <f t="shared" si="19"/>
        <v>-1.7546946698536432</v>
      </c>
      <c r="AL59">
        <f t="shared" si="24"/>
        <v>-4.4404518175888139</v>
      </c>
      <c r="AN59">
        <f t="shared" si="27"/>
        <v>0</v>
      </c>
      <c r="AO59">
        <f t="shared" si="27"/>
        <v>0</v>
      </c>
      <c r="AP59">
        <f t="shared" si="27"/>
        <v>-2.1777356362256433E-30</v>
      </c>
      <c r="AQ59">
        <f t="shared" si="27"/>
        <v>-1.3334027755445485E-25</v>
      </c>
      <c r="AR59">
        <f t="shared" si="27"/>
        <v>-1.3334245529009107E-25</v>
      </c>
      <c r="AS59">
        <f t="shared" si="27"/>
        <v>-4.7082278365000252E-3</v>
      </c>
      <c r="AT59">
        <f t="shared" si="27"/>
        <v>-3.0760421865133475E-3</v>
      </c>
      <c r="AU59">
        <f t="shared" si="25"/>
        <v>-7.7842700230133736E-3</v>
      </c>
      <c r="AW59">
        <v>56</v>
      </c>
      <c r="AX59">
        <f>IF(Z59&gt;0, (R59*SUMPRODUCT(K59:$K$98, X59:$X$98)-K59*$AZ$3)/Z59, 0)</f>
        <v>-2.2520658223026041E+29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</v>
      </c>
      <c r="S60">
        <f t="shared" si="1"/>
        <v>-3.6519395206652989E+30</v>
      </c>
      <c r="U60">
        <f t="shared" si="12"/>
        <v>0.93493958499999996</v>
      </c>
      <c r="V60">
        <f t="shared" si="13"/>
        <v>0.01</v>
      </c>
      <c r="W60">
        <f t="shared" si="14"/>
        <v>9.9381240738231014E-29</v>
      </c>
      <c r="X60">
        <f t="shared" si="15"/>
        <v>9.2915455972586796E-29</v>
      </c>
      <c r="Y60">
        <f t="shared" si="16"/>
        <v>9.9381240738231025E-31</v>
      </c>
      <c r="Z60">
        <f t="shared" si="17"/>
        <v>5.4719723582619078E-30</v>
      </c>
      <c r="AB60">
        <f t="shared" si="18"/>
        <v>-22.38130956445973</v>
      </c>
      <c r="AC60">
        <f t="shared" si="22"/>
        <v>-19.983312111124757</v>
      </c>
      <c r="AE60">
        <f t="shared" si="2"/>
        <v>0</v>
      </c>
      <c r="AF60">
        <f t="shared" si="26"/>
        <v>0</v>
      </c>
      <c r="AG60">
        <f t="shared" si="26"/>
        <v>-6.8399654478273852E-29</v>
      </c>
      <c r="AH60">
        <f t="shared" si="4"/>
        <v>-4.64577279862934E-24</v>
      </c>
      <c r="AI60">
        <f t="shared" si="23"/>
        <v>-4.6458411982838185E-24</v>
      </c>
      <c r="AJ60">
        <f t="shared" si="6"/>
        <v>-2.3979974533349733</v>
      </c>
      <c r="AK60">
        <f t="shared" si="19"/>
        <v>-1.5666916695121813</v>
      </c>
      <c r="AL60">
        <f t="shared" si="24"/>
        <v>-3.9646891228471546</v>
      </c>
      <c r="AN60">
        <f t="shared" si="27"/>
        <v>0</v>
      </c>
      <c r="AO60">
        <f t="shared" si="27"/>
        <v>0</v>
      </c>
      <c r="AP60">
        <f t="shared" si="27"/>
        <v>-1.0705984633113661E-31</v>
      </c>
      <c r="AQ60">
        <f t="shared" si="27"/>
        <v>-7.2716116141875497E-27</v>
      </c>
      <c r="AR60">
        <f t="shared" si="27"/>
        <v>-7.2717186740338804E-27</v>
      </c>
      <c r="AS60">
        <f t="shared" si="27"/>
        <v>-3.7533704053731064E-3</v>
      </c>
      <c r="AT60">
        <f t="shared" si="27"/>
        <v>-2.4522019981770941E-3</v>
      </c>
      <c r="AU60">
        <f t="shared" si="25"/>
        <v>-6.2055724035502005E-3</v>
      </c>
      <c r="AW60">
        <v>57</v>
      </c>
      <c r="AX60">
        <f>IF(Z60&gt;0, (R60*SUMPRODUCT(K60:$K$98, X60:$X$98)-K60*$AZ$3)/Z60, 0)</f>
        <v>-3.6519395206652989E+30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</v>
      </c>
      <c r="S61">
        <f t="shared" si="1"/>
        <v>-6.5948941348703968E+31</v>
      </c>
      <c r="U61">
        <f t="shared" si="12"/>
        <v>0.94055780700000002</v>
      </c>
      <c r="V61">
        <f t="shared" si="13"/>
        <v>0.01</v>
      </c>
      <c r="W61">
        <f t="shared" si="14"/>
        <v>5.4719723582619078E-30</v>
      </c>
      <c r="X61">
        <f t="shared" si="15"/>
        <v>5.1467063212514383E-30</v>
      </c>
      <c r="Y61">
        <f t="shared" si="16"/>
        <v>5.4719723582619081E-32</v>
      </c>
      <c r="Z61">
        <f t="shared" si="17"/>
        <v>2.7054631342785045E-31</v>
      </c>
      <c r="AB61">
        <f t="shared" si="18"/>
        <v>-19.983312111124757</v>
      </c>
      <c r="AC61">
        <f t="shared" si="22"/>
        <v>-17.842242956361389</v>
      </c>
      <c r="AE61">
        <f t="shared" si="2"/>
        <v>0</v>
      </c>
      <c r="AF61">
        <f t="shared" si="26"/>
        <v>0</v>
      </c>
      <c r="AG61">
        <f t="shared" si="26"/>
        <v>-3.3818289178481309E-30</v>
      </c>
      <c r="AH61">
        <f t="shared" si="4"/>
        <v>-2.5733531606257191E-25</v>
      </c>
      <c r="AI61">
        <f t="shared" si="23"/>
        <v>-2.5733869789148976E-25</v>
      </c>
      <c r="AJ61">
        <f t="shared" si="6"/>
        <v>-2.1410691547633682</v>
      </c>
      <c r="AK61">
        <f t="shared" si="19"/>
        <v>-1.3988318477787332</v>
      </c>
      <c r="AL61">
        <f t="shared" si="24"/>
        <v>-3.5399010025421012</v>
      </c>
      <c r="AN61">
        <f t="shared" si="27"/>
        <v>0</v>
      </c>
      <c r="AO61">
        <f t="shared" si="27"/>
        <v>0</v>
      </c>
      <c r="AP61">
        <f t="shared" si="27"/>
        <v>-4.7261371293342838E-33</v>
      </c>
      <c r="AQ61">
        <f t="shared" si="27"/>
        <v>-3.5962847958203862E-28</v>
      </c>
      <c r="AR61">
        <f t="shared" si="27"/>
        <v>-3.5963320571916797E-28</v>
      </c>
      <c r="AS61">
        <f t="shared" si="27"/>
        <v>-2.9921639073446304E-3</v>
      </c>
      <c r="AT61">
        <f t="shared" si="27"/>
        <v>-1.9548804194651575E-3</v>
      </c>
      <c r="AU61">
        <f t="shared" si="25"/>
        <v>-4.9470443268097878E-3</v>
      </c>
      <c r="AW61">
        <v>58</v>
      </c>
      <c r="AX61">
        <f>IF(Z61&gt;0, (R61*SUMPRODUCT(K61:$K$98, X61:$X$98)-K61*$AZ$3)/Z61, 0)</f>
        <v>-6.5948941348703968E+31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</v>
      </c>
      <c r="S62">
        <f t="shared" si="1"/>
        <v>-1.3424716337908603E+33</v>
      </c>
      <c r="U62">
        <f t="shared" si="12"/>
        <v>0.946138378</v>
      </c>
      <c r="V62">
        <f t="shared" si="13"/>
        <v>0.01</v>
      </c>
      <c r="W62">
        <f t="shared" si="14"/>
        <v>2.7054631342785045E-31</v>
      </c>
      <c r="X62">
        <f t="shared" si="15"/>
        <v>2.5597425016050605E-31</v>
      </c>
      <c r="Y62">
        <f t="shared" si="16"/>
        <v>2.7054631342785046E-33</v>
      </c>
      <c r="Z62">
        <f t="shared" si="17"/>
        <v>1.1866600133065892E-32</v>
      </c>
      <c r="AB62">
        <f t="shared" si="18"/>
        <v>-17.842242956361389</v>
      </c>
      <c r="AC62">
        <f t="shared" si="22"/>
        <v>-15.930574068179808</v>
      </c>
      <c r="AE62">
        <f t="shared" si="2"/>
        <v>0</v>
      </c>
      <c r="AF62">
        <f t="shared" si="26"/>
        <v>0</v>
      </c>
      <c r="AG62">
        <f t="shared" si="26"/>
        <v>-1.4833250166332364E-31</v>
      </c>
      <c r="AH62">
        <f t="shared" si="4"/>
        <v>-1.2798712508025303E-26</v>
      </c>
      <c r="AI62">
        <f t="shared" si="23"/>
        <v>-1.2798860840526966E-26</v>
      </c>
      <c r="AJ62">
        <f t="shared" si="6"/>
        <v>-1.9116688881815804</v>
      </c>
      <c r="AK62">
        <f t="shared" si="19"/>
        <v>-1.2489570069452973</v>
      </c>
      <c r="AL62">
        <f t="shared" si="24"/>
        <v>-3.160625895126878</v>
      </c>
      <c r="AN62">
        <f t="shared" si="27"/>
        <v>0</v>
      </c>
      <c r="AO62">
        <f t="shared" si="27"/>
        <v>0</v>
      </c>
      <c r="AP62">
        <f t="shared" si="27"/>
        <v>-1.8508575025627259E-34</v>
      </c>
      <c r="AQ62">
        <f t="shared" si="27"/>
        <v>-1.596992756340684E-29</v>
      </c>
      <c r="AR62">
        <f t="shared" si="27"/>
        <v>-1.5970112649157098E-29</v>
      </c>
      <c r="AS62">
        <f t="shared" si="27"/>
        <v>-2.3853347475642802E-3</v>
      </c>
      <c r="AT62">
        <f t="shared" si="27"/>
        <v>-1.5584187017419939E-3</v>
      </c>
      <c r="AU62">
        <f t="shared" si="25"/>
        <v>-3.9437534493062748E-3</v>
      </c>
      <c r="AW62">
        <v>59</v>
      </c>
      <c r="AX62">
        <f>IF(Z62&gt;0, (R62*SUMPRODUCT(K62:$K$98, X62:$X$98)-K62*$AZ$3)/Z62, 0)</f>
        <v>-1.3424716337908603E+33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</v>
      </c>
      <c r="S63">
        <f t="shared" si="1"/>
        <v>-3.1275003963095286E+34</v>
      </c>
      <c r="U63">
        <f t="shared" si="12"/>
        <v>0.95167433300000004</v>
      </c>
      <c r="V63">
        <f t="shared" si="13"/>
        <v>0.01</v>
      </c>
      <c r="W63">
        <f t="shared" si="14"/>
        <v>1.1866600133065892E-32</v>
      </c>
      <c r="X63">
        <f t="shared" si="15"/>
        <v>1.1293138766613195E-32</v>
      </c>
      <c r="Y63">
        <f t="shared" si="16"/>
        <v>1.1866600133065893E-34</v>
      </c>
      <c r="Z63">
        <f t="shared" si="17"/>
        <v>4.5479536512203836E-34</v>
      </c>
      <c r="AB63">
        <f t="shared" si="18"/>
        <v>-15.930574068179808</v>
      </c>
      <c r="AC63">
        <f t="shared" si="22"/>
        <v>-14.223726846589118</v>
      </c>
      <c r="AE63">
        <f t="shared" si="2"/>
        <v>0</v>
      </c>
      <c r="AF63">
        <f t="shared" si="26"/>
        <v>0</v>
      </c>
      <c r="AG63">
        <f t="shared" si="26"/>
        <v>-5.6849420640254795E-33</v>
      </c>
      <c r="AH63">
        <f t="shared" si="4"/>
        <v>-5.6465693833065972E-28</v>
      </c>
      <c r="AI63">
        <f t="shared" si="23"/>
        <v>-5.6466262327272374E-28</v>
      </c>
      <c r="AJ63">
        <f t="shared" si="6"/>
        <v>-1.7068472215906905</v>
      </c>
      <c r="AK63">
        <f t="shared" si="19"/>
        <v>-1.1151401847725868</v>
      </c>
      <c r="AL63">
        <f t="shared" si="24"/>
        <v>-2.8219874063632773</v>
      </c>
      <c r="AN63">
        <f t="shared" si="27"/>
        <v>0</v>
      </c>
      <c r="AO63">
        <f t="shared" si="27"/>
        <v>0</v>
      </c>
      <c r="AP63">
        <f t="shared" si="27"/>
        <v>-6.3335132417563013E-36</v>
      </c>
      <c r="AQ63">
        <f t="shared" si="27"/>
        <v>-6.2907627829622426E-31</v>
      </c>
      <c r="AR63">
        <f t="shared" si="27"/>
        <v>-6.29082611809466E-31</v>
      </c>
      <c r="AS63">
        <f t="shared" si="27"/>
        <v>-1.9015742566679459E-3</v>
      </c>
      <c r="AT63">
        <f t="shared" si="27"/>
        <v>-1.2423618476897272E-3</v>
      </c>
      <c r="AU63">
        <f t="shared" si="25"/>
        <v>-3.1439361043576731E-3</v>
      </c>
      <c r="AW63">
        <v>60</v>
      </c>
      <c r="AX63">
        <f>IF(Z63&gt;0, (R63*SUMPRODUCT(K63:$K$98, X63:$X$98)-K63*$AZ$3)/Z63, 0)</f>
        <v>-3.1275003963095286E+34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</v>
      </c>
      <c r="S64">
        <f t="shared" si="1"/>
        <v>-8.5027926683145959E+35</v>
      </c>
      <c r="U64">
        <f t="shared" si="12"/>
        <v>0.95715889499999995</v>
      </c>
      <c r="V64">
        <f t="shared" si="13"/>
        <v>0.01</v>
      </c>
      <c r="W64">
        <f t="shared" si="14"/>
        <v>4.5479536512203836E-34</v>
      </c>
      <c r="X64">
        <f t="shared" si="15"/>
        <v>4.3531142913133172E-34</v>
      </c>
      <c r="Y64">
        <f t="shared" si="16"/>
        <v>4.5479536512203833E-36</v>
      </c>
      <c r="Z64">
        <f t="shared" si="17"/>
        <v>1.4935982339486248E-35</v>
      </c>
      <c r="AB64">
        <f t="shared" si="18"/>
        <v>-14.223726846589118</v>
      </c>
      <c r="AC64">
        <f t="shared" si="22"/>
        <v>-12.699756113025996</v>
      </c>
      <c r="AE64">
        <f t="shared" si="2"/>
        <v>0</v>
      </c>
      <c r="AF64">
        <f t="shared" si="26"/>
        <v>0</v>
      </c>
      <c r="AG64">
        <f t="shared" si="26"/>
        <v>-1.8669977924357811E-34</v>
      </c>
      <c r="AH64">
        <f t="shared" si="4"/>
        <v>-2.1765571456566587E-29</v>
      </c>
      <c r="AI64">
        <f t="shared" si="23"/>
        <v>-2.1765758156345832E-29</v>
      </c>
      <c r="AJ64">
        <f t="shared" si="6"/>
        <v>-1.5239707335631216</v>
      </c>
      <c r="AK64">
        <f t="shared" si="19"/>
        <v>-0.99566087926123836</v>
      </c>
      <c r="AL64">
        <f t="shared" si="24"/>
        <v>-2.5196316128243601</v>
      </c>
      <c r="AN64">
        <f t="shared" si="27"/>
        <v>0</v>
      </c>
      <c r="AO64">
        <f t="shared" si="27"/>
        <v>0</v>
      </c>
      <c r="AP64">
        <f t="shared" si="27"/>
        <v>-1.857139048137587E-37</v>
      </c>
      <c r="AQ64">
        <f t="shared" si="27"/>
        <v>-2.1650637628383315E-32</v>
      </c>
      <c r="AR64">
        <f t="shared" si="27"/>
        <v>-2.1650823342288129E-32</v>
      </c>
      <c r="AS64">
        <f t="shared" si="27"/>
        <v>-1.5159233551243242E-3</v>
      </c>
      <c r="AT64">
        <f t="shared" si="27"/>
        <v>-9.9040325868122395E-4</v>
      </c>
      <c r="AU64">
        <f t="shared" si="25"/>
        <v>-2.5063266138055482E-3</v>
      </c>
      <c r="AW64">
        <v>61</v>
      </c>
      <c r="AX64">
        <f>IF(Z64&gt;0, (R64*SUMPRODUCT(K64:$K$98, X64:$X$98)-K64*$AZ$3)/Z64, 0)</f>
        <v>-8.5027926683145959E+35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</v>
      </c>
      <c r="S65">
        <f t="shared" si="1"/>
        <v>-2.7723003093797671E+37</v>
      </c>
      <c r="U65">
        <f t="shared" si="12"/>
        <v>0.96261559600000002</v>
      </c>
      <c r="V65">
        <f t="shared" si="13"/>
        <v>0.01</v>
      </c>
      <c r="W65">
        <f t="shared" si="14"/>
        <v>1.4935982339486248E-35</v>
      </c>
      <c r="X65">
        <f t="shared" si="15"/>
        <v>1.437760954157003E-35</v>
      </c>
      <c r="Y65">
        <f t="shared" si="16"/>
        <v>1.4935982339486248E-37</v>
      </c>
      <c r="Z65">
        <f t="shared" si="17"/>
        <v>4.0901297452135542E-37</v>
      </c>
      <c r="AB65">
        <f t="shared" si="18"/>
        <v>-12.699756113025996</v>
      </c>
      <c r="AC65">
        <f t="shared" si="22"/>
        <v>-11.339067958058925</v>
      </c>
      <c r="AE65">
        <f t="shared" si="2"/>
        <v>0</v>
      </c>
      <c r="AF65">
        <f t="shared" si="26"/>
        <v>0</v>
      </c>
      <c r="AG65">
        <f t="shared" si="26"/>
        <v>-5.1126621815169428E-36</v>
      </c>
      <c r="AH65">
        <f t="shared" si="4"/>
        <v>-7.1888047707850154E-31</v>
      </c>
      <c r="AI65">
        <f t="shared" si="23"/>
        <v>-7.1888558974068303E-31</v>
      </c>
      <c r="AJ65">
        <f t="shared" si="6"/>
        <v>-1.3606881549670717</v>
      </c>
      <c r="AK65">
        <f t="shared" si="19"/>
        <v>-0.88898292791181988</v>
      </c>
      <c r="AL65">
        <f t="shared" si="24"/>
        <v>-2.2496710828788915</v>
      </c>
      <c r="AN65">
        <f t="shared" si="27"/>
        <v>0</v>
      </c>
      <c r="AO65">
        <f t="shared" si="27"/>
        <v>0</v>
      </c>
      <c r="AP65">
        <f t="shared" si="27"/>
        <v>-4.5407719623549085E-39</v>
      </c>
      <c r="AQ65">
        <f t="shared" si="27"/>
        <v>-6.3846821845636992E-34</v>
      </c>
      <c r="AR65">
        <f t="shared" si="27"/>
        <v>-6.3847275922833229E-34</v>
      </c>
      <c r="AS65">
        <f t="shared" si="27"/>
        <v>-1.2084848175417113E-3</v>
      </c>
      <c r="AT65">
        <f t="shared" si="27"/>
        <v>-7.8954341412725113E-4</v>
      </c>
      <c r="AU65">
        <f t="shared" si="25"/>
        <v>-1.9980282316689624E-3</v>
      </c>
      <c r="AW65">
        <v>62</v>
      </c>
      <c r="AX65">
        <f>IF(Z65&gt;0, (R65*SUMPRODUCT(K65:$K$98, X65:$X$98)-K65*$AZ$3)/Z65, 0)</f>
        <v>-2.7723003093797671E+37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</v>
      </c>
      <c r="S66">
        <f t="shared" si="1"/>
        <v>-1.1288217460095099E+39</v>
      </c>
      <c r="U66">
        <f t="shared" si="12"/>
        <v>0.96807210799999999</v>
      </c>
      <c r="V66">
        <f t="shared" si="13"/>
        <v>0.01</v>
      </c>
      <c r="W66">
        <f t="shared" si="14"/>
        <v>4.0901297452135542E-37</v>
      </c>
      <c r="X66">
        <f t="shared" si="15"/>
        <v>3.9595405244423885E-37</v>
      </c>
      <c r="Y66">
        <f t="shared" si="16"/>
        <v>4.0901297452135542E-39</v>
      </c>
      <c r="Z66">
        <f t="shared" si="17"/>
        <v>8.9687923319030166E-39</v>
      </c>
      <c r="AB66">
        <f t="shared" si="18"/>
        <v>-11.339067958058925</v>
      </c>
      <c r="AC66">
        <f t="shared" si="22"/>
        <v>-10.124167819695467</v>
      </c>
      <c r="AE66">
        <f t="shared" si="2"/>
        <v>0</v>
      </c>
      <c r="AF66">
        <f t="shared" si="26"/>
        <v>0</v>
      </c>
      <c r="AG66">
        <f t="shared" si="26"/>
        <v>-1.121099041487877E-37</v>
      </c>
      <c r="AH66">
        <f t="shared" si="4"/>
        <v>-1.9797702622211942E-32</v>
      </c>
      <c r="AI66">
        <f t="shared" si="23"/>
        <v>-1.9797814732116092E-32</v>
      </c>
      <c r="AJ66">
        <f t="shared" si="6"/>
        <v>-1.2149001383634577</v>
      </c>
      <c r="AK66">
        <f t="shared" si="19"/>
        <v>-0.79373475706412477</v>
      </c>
      <c r="AL66">
        <f t="shared" si="24"/>
        <v>-2.0086348954275826</v>
      </c>
      <c r="AN66">
        <f t="shared" si="27"/>
        <v>0</v>
      </c>
      <c r="AO66">
        <f t="shared" si="27"/>
        <v>0</v>
      </c>
      <c r="AP66">
        <f t="shared" si="27"/>
        <v>-8.8901390345666343E-41</v>
      </c>
      <c r="AQ66">
        <f t="shared" si="27"/>
        <v>-1.5699266734086476E-35</v>
      </c>
      <c r="AR66">
        <f t="shared" si="27"/>
        <v>-1.5699355635476821E-35</v>
      </c>
      <c r="AS66">
        <f t="shared" si="27"/>
        <v>-9.6339669765761488E-4</v>
      </c>
      <c r="AT66">
        <f t="shared" si="27"/>
        <v>-6.2941917580297427E-4</v>
      </c>
      <c r="AU66">
        <f t="shared" si="25"/>
        <v>-1.5928158734605893E-3</v>
      </c>
      <c r="AW66">
        <v>63</v>
      </c>
      <c r="AX66">
        <f>IF(Z66&gt;0, (R66*SUMPRODUCT(K66:$K$98, X66:$X$98)-K66*$AZ$3)/Z66, 0)</f>
        <v>-1.1288217460095099E+39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-6.1190266018836768E+40</v>
      </c>
      <c r="U67">
        <f t="shared" si="12"/>
        <v>0.97352880900000005</v>
      </c>
      <c r="V67">
        <f t="shared" si="13"/>
        <v>0.01</v>
      </c>
      <c r="W67">
        <f t="shared" si="14"/>
        <v>8.9687923319030166E-39</v>
      </c>
      <c r="X67">
        <f t="shared" si="15"/>
        <v>8.7313777170458775E-39</v>
      </c>
      <c r="Y67">
        <f t="shared" si="16"/>
        <v>8.9687923319030166E-41</v>
      </c>
      <c r="Z67">
        <f t="shared" si="17"/>
        <v>1.4772669153810888E-40</v>
      </c>
      <c r="AB67">
        <f t="shared" si="18"/>
        <v>-10.124167819695467</v>
      </c>
      <c r="AC67">
        <f t="shared" si="22"/>
        <v>-9.0394355532995245</v>
      </c>
      <c r="AE67">
        <f t="shared" ref="AE67:AE69" si="30">$Z67*O67</f>
        <v>0</v>
      </c>
      <c r="AF67">
        <f t="shared" si="26"/>
        <v>0</v>
      </c>
      <c r="AG67">
        <f t="shared" si="26"/>
        <v>-1.8465836442263609E-39</v>
      </c>
      <c r="AH67">
        <f t="shared" ref="AH67:AH69" si="31">-X67*R67</f>
        <v>-4.3656888585229384E-34</v>
      </c>
      <c r="AI67">
        <f t="shared" si="23"/>
        <v>-4.3657073243593806E-34</v>
      </c>
      <c r="AJ67">
        <f t="shared" ref="AJ67:AJ69" si="32">AB67-AC67</f>
        <v>-1.0847322663959424</v>
      </c>
      <c r="AK67">
        <f t="shared" si="19"/>
        <v>-0.70869174737868279</v>
      </c>
      <c r="AL67">
        <f t="shared" si="24"/>
        <v>-1.7934240137746253</v>
      </c>
      <c r="AN67">
        <f t="shared" si="27"/>
        <v>0</v>
      </c>
      <c r="AO67">
        <f t="shared" si="27"/>
        <v>0</v>
      </c>
      <c r="AP67">
        <f t="shared" si="27"/>
        <v>-1.3074212326330496E-42</v>
      </c>
      <c r="AQ67">
        <f t="shared" si="27"/>
        <v>-3.0910023093450238E-37</v>
      </c>
      <c r="AR67">
        <f t="shared" si="27"/>
        <v>-3.09101538355735E-37</v>
      </c>
      <c r="AS67">
        <f t="shared" si="27"/>
        <v>-7.6801394902552072E-4</v>
      </c>
      <c r="AT67">
        <f t="shared" si="27"/>
        <v>-5.0176911336334042E-4</v>
      </c>
      <c r="AU67">
        <f t="shared" si="25"/>
        <v>-1.2697830623888612E-3</v>
      </c>
      <c r="AW67">
        <v>64</v>
      </c>
      <c r="AX67">
        <f>IF(Z67&gt;0, (R67*SUMPRODUCT(K67:$K$98, X67:$X$98)-K67*$AZ$3)/Z67, 0)</f>
        <v>-6.1190266018836768E+40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50000</v>
      </c>
      <c r="S68">
        <f t="shared" si="29"/>
        <v>-4.9602079740450203E+42</v>
      </c>
      <c r="U68">
        <f t="shared" ref="U68:U69" si="36">M68</f>
        <v>0.97898550900000003</v>
      </c>
      <c r="V68">
        <f t="shared" ref="V68:V69" si="37">$C$10</f>
        <v>0.01</v>
      </c>
      <c r="W68">
        <f t="shared" ref="W68:W69" si="38">Z67</f>
        <v>1.4772669153810888E-40</v>
      </c>
      <c r="X68">
        <f t="shared" ref="X68:X69" si="39">U68*W68</f>
        <v>1.4462229030832152E-40</v>
      </c>
      <c r="Y68">
        <f t="shared" ref="Y68:Y69" si="40">V68*W68</f>
        <v>1.4772669153810889E-42</v>
      </c>
      <c r="Z68">
        <f>MAX(0, W68-X68-Y68)</f>
        <v>1.6271343144062763E-42</v>
      </c>
      <c r="AB68">
        <f t="shared" ref="AB68:AB69" si="41">AC67</f>
        <v>-9.0394355532995245</v>
      </c>
      <c r="AC68">
        <f t="shared" si="22"/>
        <v>-8.0709246011602893</v>
      </c>
      <c r="AE68">
        <f t="shared" si="30"/>
        <v>0</v>
      </c>
      <c r="AF68">
        <f t="shared" si="26"/>
        <v>0</v>
      </c>
      <c r="AG68">
        <f t="shared" si="26"/>
        <v>-2.0339178930078455E-41</v>
      </c>
      <c r="AH68">
        <f t="shared" si="31"/>
        <v>-7.2311145154160759E-36</v>
      </c>
      <c r="AI68">
        <f t="shared" si="23"/>
        <v>-7.2311348545950062E-36</v>
      </c>
      <c r="AJ68">
        <f t="shared" si="32"/>
        <v>-0.96851095213923521</v>
      </c>
      <c r="AK68">
        <f t="shared" ref="AK68:AK69" si="42">G68*SUM(AB68:AB68, AE68:AF68)</f>
        <v>-0.6327604887309668</v>
      </c>
      <c r="AL68">
        <f t="shared" si="24"/>
        <v>-1.601271440870202</v>
      </c>
      <c r="AN68">
        <f t="shared" si="27"/>
        <v>0</v>
      </c>
      <c r="AO68">
        <f t="shared" si="27"/>
        <v>0</v>
      </c>
      <c r="AP68">
        <f t="shared" si="27"/>
        <v>-1.285766017861217E-44</v>
      </c>
      <c r="AQ68">
        <f t="shared" si="27"/>
        <v>-4.5712372889524054E-39</v>
      </c>
      <c r="AR68">
        <f t="shared" si="27"/>
        <v>-4.5712501466125842E-39</v>
      </c>
      <c r="AS68">
        <f t="shared" si="27"/>
        <v>-6.1225601803692714E-4</v>
      </c>
      <c r="AT68">
        <f t="shared" si="27"/>
        <v>-4.0000726511745893E-4</v>
      </c>
      <c r="AU68">
        <f t="shared" si="25"/>
        <v>-1.012263283154386E-3</v>
      </c>
      <c r="AW68">
        <v>65</v>
      </c>
      <c r="AX68">
        <f>IF(Z68&gt;0, (R68*SUMPRODUCT(K68:$K$98, X68:$X$98)-K68*$AZ$3)/Z68, 0)</f>
        <v>-4.9602079740450203E+42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1.6271343144062763E-42</v>
      </c>
      <c r="X69">
        <f t="shared" si="39"/>
        <v>1.6271343144062763E-42</v>
      </c>
      <c r="Y69">
        <f t="shared" si="40"/>
        <v>1.6271343144062764E-44</v>
      </c>
      <c r="Z69">
        <f t="shared" ref="Z69" si="45">MAX(0, W69-X69-Y69)</f>
        <v>0</v>
      </c>
      <c r="AB69">
        <f t="shared" si="41"/>
        <v>-8.0709246011602893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-8.1356715720313819E-38</v>
      </c>
      <c r="AI69">
        <f t="shared" si="23"/>
        <v>-8.1356715720313819E-38</v>
      </c>
      <c r="AJ69">
        <f t="shared" si="32"/>
        <v>-8.0709246011602893</v>
      </c>
      <c r="AK69">
        <f t="shared" si="42"/>
        <v>-0.56496472208122028</v>
      </c>
      <c r="AL69">
        <f t="shared" si="24"/>
        <v>-8.6358893232415088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-4.592021492361489E-41</v>
      </c>
      <c r="AR69">
        <f t="shared" si="27"/>
        <v>-4.592021492361489E-41</v>
      </c>
      <c r="AS69">
        <f t="shared" si="27"/>
        <v>-4.5554763246795152E-3</v>
      </c>
      <c r="AT69">
        <f t="shared" si="27"/>
        <v>-3.1888334272756606E-4</v>
      </c>
      <c r="AU69">
        <f t="shared" si="25"/>
        <v>-4.8743596674070801E-3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20726.265599165519</v>
      </c>
      <c r="AO71" s="8">
        <f t="shared" si="46"/>
        <v>-2072.6265599165522</v>
      </c>
      <c r="AP71" s="8">
        <f t="shared" si="46"/>
        <v>-156.86315493778764</v>
      </c>
      <c r="AQ71" s="8">
        <f t="shared" si="46"/>
        <v>-12767.173600312854</v>
      </c>
      <c r="AR71" s="8">
        <f t="shared" si="46"/>
        <v>5729.6022839983189</v>
      </c>
      <c r="AS71" s="8">
        <f t="shared" si="46"/>
        <v>-959.97871182524284</v>
      </c>
      <c r="AT71" s="8">
        <f t="shared" si="46"/>
        <v>559.98758189805835</v>
      </c>
      <c r="AU71" s="8">
        <f t="shared" si="46"/>
        <v>5329.6111540711272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3449.6001567653825</v>
      </c>
      <c r="K3">
        <v>1</v>
      </c>
      <c r="L3" s="2">
        <v>0</v>
      </c>
      <c r="O3">
        <f>$C$3</f>
        <v>3449.6001567653825</v>
      </c>
      <c r="P3">
        <f>O3*C5</f>
        <v>344.96001567653826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3449.6001567653825</v>
      </c>
      <c r="AF3">
        <f t="shared" ref="AF3:AG34" si="4">-$Z3*P3</f>
        <v>-344.96001567653826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3004.6401410888443</v>
      </c>
      <c r="AJ3">
        <f t="shared" ref="AJ3:AJ66" si="7">AB3-AC3</f>
        <v>0</v>
      </c>
      <c r="AL3">
        <f t="shared" ref="AL3:AL34" si="8">SUM(AI3:AK3)</f>
        <v>3004.6401410888443</v>
      </c>
      <c r="AN3">
        <f t="shared" ref="AN3:AU34" si="9">AE3*$K3</f>
        <v>3449.6001567653825</v>
      </c>
      <c r="AO3">
        <f t="shared" si="9"/>
        <v>-344.96001567653826</v>
      </c>
      <c r="AP3">
        <f t="shared" si="9"/>
        <v>-100</v>
      </c>
      <c r="AQ3">
        <f t="shared" si="9"/>
        <v>0</v>
      </c>
      <c r="AR3">
        <f t="shared" si="9"/>
        <v>3004.6401410888443</v>
      </c>
      <c r="AS3">
        <f t="shared" si="9"/>
        <v>0</v>
      </c>
      <c r="AT3">
        <f t="shared" si="9"/>
        <v>0</v>
      </c>
      <c r="AU3">
        <f t="shared" si="9"/>
        <v>3004.6401410888443</v>
      </c>
      <c r="AW3">
        <v>0</v>
      </c>
      <c r="AX3">
        <f>IF(Z3&gt;0, (R3*SUMPRODUCT(K3:$K$98, X3:$X$98)-K3*$AZ$3)/Z3, 0)</f>
        <v>0</v>
      </c>
      <c r="AZ3">
        <f>C6*SUMPRODUCT(X4:X98, K4:K98)/1</f>
        <v>1854.725278175556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</v>
      </c>
      <c r="S4">
        <f t="shared" si="1"/>
        <v>200.96334071778443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198.72056551880974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-116.0121</v>
      </c>
      <c r="AI4">
        <f t="shared" si="6"/>
        <v>-116.0121</v>
      </c>
      <c r="AJ4">
        <f t="shared" si="7"/>
        <v>-198.72056551880974</v>
      </c>
      <c r="AK4">
        <f>G4*SUM(AB4, AE4:AF4)</f>
        <v>0</v>
      </c>
      <c r="AL4">
        <f t="shared" si="8"/>
        <v>-314.73266551880977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-103.58223214285714</v>
      </c>
      <c r="AR4">
        <f t="shared" si="9"/>
        <v>-103.58223214285714</v>
      </c>
      <c r="AS4">
        <f t="shared" si="9"/>
        <v>-177.42907635608012</v>
      </c>
      <c r="AT4">
        <f t="shared" si="9"/>
        <v>0</v>
      </c>
      <c r="AU4">
        <f t="shared" si="9"/>
        <v>-281.0113084989373</v>
      </c>
      <c r="AW4">
        <v>1</v>
      </c>
      <c r="AX4">
        <f>IF(Z4&gt;0, (R4*SUMPRODUCT(K4:$K$98, X4:$X$98)-K4*$AZ$3)/Z4, 0)</f>
        <v>200.96334071778443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</v>
      </c>
      <c r="S5">
        <f t="shared" si="1"/>
        <v>278.75794145081238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198.72056551880974</v>
      </c>
      <c r="AC5">
        <f t="shared" si="2"/>
        <v>272.56740973203205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-115.90330659342058</v>
      </c>
      <c r="AI5">
        <f t="shared" si="6"/>
        <v>-128.1257121827214</v>
      </c>
      <c r="AJ5">
        <f t="shared" si="7"/>
        <v>-73.846844213222312</v>
      </c>
      <c r="AK5">
        <f>G5*SUM(AB5, AE5:AF5)</f>
        <v>13.910439586316683</v>
      </c>
      <c r="AL5">
        <f t="shared" si="8"/>
        <v>-188.06211680962704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-92.397406404193688</v>
      </c>
      <c r="AR5">
        <f t="shared" si="9"/>
        <v>-102.14103330892968</v>
      </c>
      <c r="AS5">
        <f t="shared" si="9"/>
        <v>-58.870252083244822</v>
      </c>
      <c r="AT5">
        <f t="shared" si="9"/>
        <v>11.089317272255007</v>
      </c>
      <c r="AU5">
        <f t="shared" si="9"/>
        <v>-149.92196811991951</v>
      </c>
      <c r="AW5">
        <v>2</v>
      </c>
      <c r="AX5">
        <f>IF(Z5&gt;0, (R5*SUMPRODUCT(K5:$K$98, X5:$X$98)-K5*$AZ$3)/Z5, 0)</f>
        <v>278.75794145081238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</v>
      </c>
      <c r="S6">
        <f t="shared" si="1"/>
        <v>350.19651200356026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272.56740973203205</v>
      </c>
      <c r="AC6">
        <f t="shared" si="2"/>
        <v>338.5888215029106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-116.07423029669562</v>
      </c>
      <c r="AI6">
        <f t="shared" si="6"/>
        <v>-128.15990255131635</v>
      </c>
      <c r="AJ6">
        <f t="shared" si="7"/>
        <v>-66.021411770878558</v>
      </c>
      <c r="AK6">
        <f>G6*SUM(AB6, AE6:AF6)</f>
        <v>19.079718681242245</v>
      </c>
      <c r="AL6">
        <f t="shared" si="8"/>
        <v>-175.10159564095267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-82.619344405332939</v>
      </c>
      <c r="AR6">
        <f t="shared" si="9"/>
        <v>-91.221687197718552</v>
      </c>
      <c r="AS6">
        <f t="shared" si="9"/>
        <v>-46.992736831267187</v>
      </c>
      <c r="AT6">
        <f t="shared" si="9"/>
        <v>13.580566891144771</v>
      </c>
      <c r="AU6">
        <f t="shared" si="9"/>
        <v>-124.63385713784098</v>
      </c>
      <c r="AW6">
        <v>3</v>
      </c>
      <c r="AX6">
        <f>IF(Z6&gt;0, (R6*SUMPRODUCT(K6:$K$98, X6:$X$98)-K6*$AZ$3)/Z6, 0)</f>
        <v>350.19651200356026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</v>
      </c>
      <c r="S7">
        <f t="shared" si="1"/>
        <v>415.69633315891815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338.5888215029106</v>
      </c>
      <c r="AC7">
        <f t="shared" si="2"/>
        <v>397.41485046817638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-116.32169488938338</v>
      </c>
      <c r="AI7">
        <f t="shared" si="6"/>
        <v>-128.27197020959673</v>
      </c>
      <c r="AJ7">
        <f t="shared" si="7"/>
        <v>-58.826028965265778</v>
      </c>
      <c r="AK7">
        <f>G7*SUM(AB7, AE7:AF7)</f>
        <v>23.701217505203743</v>
      </c>
      <c r="AL7">
        <f t="shared" si="8"/>
        <v>-163.39678166965876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-73.924540012893999</v>
      </c>
      <c r="AR7">
        <f t="shared" si="9"/>
        <v>-81.519156020804672</v>
      </c>
      <c r="AS7">
        <f t="shared" si="9"/>
        <v>-37.385004888192647</v>
      </c>
      <c r="AT7">
        <f t="shared" si="9"/>
        <v>15.062552204762031</v>
      </c>
      <c r="AU7">
        <f t="shared" si="9"/>
        <v>-103.84160870423528</v>
      </c>
      <c r="AW7">
        <v>4</v>
      </c>
      <c r="AX7">
        <f>IF(Z7&gt;0, (R7*SUMPRODUCT(K7:$K$98, X7:$X$98)-K7*$AZ$3)/Z7, 0)</f>
        <v>415.69633315891815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100000</v>
      </c>
      <c r="S8">
        <f t="shared" si="1"/>
        <v>475.81126172513626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397.41485046817638</v>
      </c>
      <c r="AC8">
        <f t="shared" si="2"/>
        <v>449.7808223933182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-116.92942871578001</v>
      </c>
      <c r="AI8">
        <f t="shared" si="6"/>
        <v>-128.74558510420175</v>
      </c>
      <c r="AJ8">
        <f t="shared" si="7"/>
        <v>-52.365971925141821</v>
      </c>
      <c r="AK8">
        <f>G8*SUM(AB8, AE8:AF8)</f>
        <v>27.819039532772351</v>
      </c>
      <c r="AL8">
        <f t="shared" si="8"/>
        <v>-153.29251749657124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-66.348898077167149</v>
      </c>
      <c r="AR8">
        <f t="shared" si="9"/>
        <v>-73.053702543328541</v>
      </c>
      <c r="AS8">
        <f t="shared" si="9"/>
        <v>-29.713858796131671</v>
      </c>
      <c r="AT8">
        <f t="shared" si="9"/>
        <v>15.785270131192426</v>
      </c>
      <c r="AU8">
        <f t="shared" si="9"/>
        <v>-86.982291208267782</v>
      </c>
      <c r="AW8">
        <v>5</v>
      </c>
      <c r="AX8">
        <f>IF(Z8&gt;0, (R8*SUMPRODUCT(K8:$K$98, X8:$X$98)-K8*$AZ$3)/Z8, 0)</f>
        <v>475.81126172513626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100000</v>
      </c>
      <c r="S9">
        <f t="shared" si="1"/>
        <v>530.88227480355602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449.7808223933182</v>
      </c>
      <c r="AC9">
        <f t="shared" si="2"/>
        <v>496.19130997511144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-118.54573076071777</v>
      </c>
      <c r="AI9">
        <f t="shared" si="6"/>
        <v>-130.2289073689102</v>
      </c>
      <c r="AJ9">
        <f t="shared" si="7"/>
        <v>-46.410487581793234</v>
      </c>
      <c r="AK9">
        <f t="shared" ref="AK9:AK72" si="22">G9*SUM(AB9:AB9, AE9:AF9)</f>
        <v>31.484657567532278</v>
      </c>
      <c r="AL9">
        <f t="shared" si="8"/>
        <v>-145.15473738317115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-60.058956486087254</v>
      </c>
      <c r="AR9">
        <f t="shared" si="9"/>
        <v>-65.978017350008429</v>
      </c>
      <c r="AS9">
        <f t="shared" si="9"/>
        <v>-23.512997357950031</v>
      </c>
      <c r="AT9">
        <f t="shared" si="9"/>
        <v>15.951107363322896</v>
      </c>
      <c r="AU9">
        <f t="shared" si="9"/>
        <v>-73.539907344635566</v>
      </c>
      <c r="AW9">
        <v>6</v>
      </c>
      <c r="AX9">
        <f>IF(Z9&gt;0, (R9*SUMPRODUCT(K9:$K$98, X9:$X$98)-K9*$AZ$3)/Z9, 0)</f>
        <v>530.88227480355602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</v>
      </c>
      <c r="S10">
        <f t="shared" si="1"/>
        <v>580.90017096925214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496.19130997511144</v>
      </c>
      <c r="AC10">
        <f t="shared" si="2"/>
        <v>536.81037639880981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-120.66777355675181</v>
      </c>
      <c r="AI10">
        <f t="shared" si="6"/>
        <v>-132.21903492716774</v>
      </c>
      <c r="AJ10">
        <f t="shared" si="7"/>
        <v>-40.619066423698371</v>
      </c>
      <c r="AK10">
        <f t="shared" si="22"/>
        <v>34.733391698257805</v>
      </c>
      <c r="AL10">
        <f t="shared" si="8"/>
        <v>-138.10470965260831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-54.583972684846636</v>
      </c>
      <c r="AR10">
        <f t="shared" si="9"/>
        <v>-59.809176701905649</v>
      </c>
      <c r="AS10">
        <f t="shared" si="9"/>
        <v>-18.374002824477117</v>
      </c>
      <c r="AT10">
        <f t="shared" si="9"/>
        <v>15.71162248069589</v>
      </c>
      <c r="AU10">
        <f t="shared" si="9"/>
        <v>-62.471557045686872</v>
      </c>
      <c r="AW10">
        <v>7</v>
      </c>
      <c r="AX10">
        <f>IF(Z10&gt;0, (R10*SUMPRODUCT(K10:$K$98, X10:$X$98)-K10*$AZ$3)/Z10, 0)</f>
        <v>580.90017096925214</v>
      </c>
    </row>
    <row r="11" spans="1:52" x14ac:dyDescent="0.25">
      <c r="A11" t="s">
        <v>33</v>
      </c>
      <c r="C11" s="12">
        <f>AU100</f>
        <v>887.0400403110965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</v>
      </c>
      <c r="S11">
        <f t="shared" si="1"/>
        <v>626.20014796426483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536.81037639880981</v>
      </c>
      <c r="AC11">
        <f t="shared" si="2"/>
        <v>572.11749559770067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-122.63003891015461</v>
      </c>
      <c r="AI11">
        <f t="shared" si="6"/>
        <v>-134.0504589120026</v>
      </c>
      <c r="AJ11">
        <f t="shared" si="7"/>
        <v>-35.307119198890859</v>
      </c>
      <c r="AK11">
        <f t="shared" si="22"/>
        <v>37.57672634791669</v>
      </c>
      <c r="AL11">
        <f t="shared" si="8"/>
        <v>-131.78085176297677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-49.528215962268888</v>
      </c>
      <c r="AR11">
        <f t="shared" si="9"/>
        <v>-54.140732057495413</v>
      </c>
      <c r="AS11">
        <f t="shared" si="9"/>
        <v>-14.2599532727004</v>
      </c>
      <c r="AT11">
        <f t="shared" si="9"/>
        <v>15.176609534294005</v>
      </c>
      <c r="AU11">
        <f t="shared" si="9"/>
        <v>-53.224075795901804</v>
      </c>
      <c r="AW11">
        <v>8</v>
      </c>
      <c r="AX11">
        <f>IF(Z11&gt;0, (R11*SUMPRODUCT(K11:$K$98, X11:$X$98)-K11*$AZ$3)/Z11, 0)</f>
        <v>626.20014796426483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</v>
      </c>
      <c r="S12">
        <f t="shared" si="1"/>
        <v>667.42757169824426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572.11749559770067</v>
      </c>
      <c r="AC12">
        <f t="shared" si="2"/>
        <v>602.8491831030542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-125.44125375677818</v>
      </c>
      <c r="AI12">
        <f t="shared" si="6"/>
        <v>-136.73178940188808</v>
      </c>
      <c r="AJ12">
        <f t="shared" si="7"/>
        <v>-30.731687505353534</v>
      </c>
      <c r="AK12">
        <f t="shared" si="22"/>
        <v>40.048224691839053</v>
      </c>
      <c r="AL12">
        <f t="shared" si="8"/>
        <v>-127.41525221540256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-45.235373650952447</v>
      </c>
      <c r="AR12">
        <f t="shared" si="9"/>
        <v>-49.306853991990941</v>
      </c>
      <c r="AS12">
        <f t="shared" si="9"/>
        <v>-11.082154599031636</v>
      </c>
      <c r="AT12">
        <f t="shared" si="9"/>
        <v>14.441791306591995</v>
      </c>
      <c r="AU12">
        <f t="shared" si="9"/>
        <v>-45.947217284430586</v>
      </c>
      <c r="AW12">
        <v>9</v>
      </c>
      <c r="AX12">
        <f>IF(Z12&gt;0, (R12*SUMPRODUCT(K12:$K$98, X12:$X$98)-K12*$AZ$3)/Z12, 0)</f>
        <v>667.42757169824426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</v>
      </c>
      <c r="S13">
        <f t="shared" si="1"/>
        <v>704.73227322551293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602.8491831030542</v>
      </c>
      <c r="AC13">
        <f t="shared" si="2"/>
        <v>629.27443754819319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-128.34755753934368</v>
      </c>
      <c r="AI13">
        <f t="shared" si="6"/>
        <v>-139.50914438331009</v>
      </c>
      <c r="AJ13">
        <f t="shared" si="7"/>
        <v>-26.425254445138989</v>
      </c>
      <c r="AK13">
        <f t="shared" si="22"/>
        <v>42.1994428172138</v>
      </c>
      <c r="AL13">
        <f t="shared" si="8"/>
        <v>-123.73495601123528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-41.32447850945308</v>
      </c>
      <c r="AR13">
        <f t="shared" si="9"/>
        <v>-44.918210751093071</v>
      </c>
      <c r="AS13">
        <f t="shared" si="9"/>
        <v>-8.5082247014340773</v>
      </c>
      <c r="AT13">
        <f t="shared" si="9"/>
        <v>13.587091186182327</v>
      </c>
      <c r="AU13">
        <f t="shared" si="9"/>
        <v>-39.839344266344824</v>
      </c>
      <c r="AW13">
        <v>10</v>
      </c>
      <c r="AX13">
        <f>IF(Z13&gt;0, (R13*SUMPRODUCT(K13:$K$98, X13:$X$98)-K13*$AZ$3)/Z13, 0)</f>
        <v>704.73227322551293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</v>
      </c>
      <c r="S14">
        <f t="shared" si="1"/>
        <v>738.58418046300778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629.27443754819319</v>
      </c>
      <c r="AC14">
        <f t="shared" si="2"/>
        <v>651.93266269596484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-131.87905965967428</v>
      </c>
      <c r="AI14">
        <f t="shared" si="6"/>
        <v>-142.91254575274354</v>
      </c>
      <c r="AJ14">
        <f t="shared" si="7"/>
        <v>-22.658225147771645</v>
      </c>
      <c r="AK14">
        <f t="shared" si="22"/>
        <v>44.04921062837353</v>
      </c>
      <c r="AL14">
        <f t="shared" si="8"/>
        <v>-121.52156027214166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-37.912078283181089</v>
      </c>
      <c r="AR14">
        <f t="shared" si="9"/>
        <v>-41.083941879845327</v>
      </c>
      <c r="AS14">
        <f t="shared" si="9"/>
        <v>-6.5136982912756594</v>
      </c>
      <c r="AT14">
        <f t="shared" si="9"/>
        <v>12.663095460073849</v>
      </c>
      <c r="AU14">
        <f t="shared" si="9"/>
        <v>-34.934544711047138</v>
      </c>
      <c r="AW14">
        <v>11</v>
      </c>
      <c r="AX14">
        <f>IF(Z14&gt;0, (R14*SUMPRODUCT(K14:$K$98, X14:$X$98)-K14*$AZ$3)/Z14, 0)</f>
        <v>738.58418046300778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</v>
      </c>
      <c r="S15">
        <f t="shared" si="1"/>
        <v>769.24124251443573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651.93266269596484</v>
      </c>
      <c r="AC15">
        <f t="shared" si="2"/>
        <v>671.1479983924487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-137.15797176605406</v>
      </c>
      <c r="AI15">
        <f t="shared" si="6"/>
        <v>-148.06397825172189</v>
      </c>
      <c r="AJ15">
        <f t="shared" si="7"/>
        <v>-19.215335696483862</v>
      </c>
      <c r="AK15">
        <f t="shared" si="22"/>
        <v>45.635286388717546</v>
      </c>
      <c r="AL15">
        <f t="shared" si="8"/>
        <v>-121.64402755948821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-35.205035151252972</v>
      </c>
      <c r="AR15">
        <f t="shared" si="9"/>
        <v>-38.004335379624777</v>
      </c>
      <c r="AS15">
        <f t="shared" si="9"/>
        <v>-4.9320980758718473</v>
      </c>
      <c r="AT15">
        <f t="shared" si="9"/>
        <v>11.713441375413524</v>
      </c>
      <c r="AU15">
        <f t="shared" si="9"/>
        <v>-31.222992080083102</v>
      </c>
      <c r="AW15">
        <v>12</v>
      </c>
      <c r="AX15">
        <f>IF(Z15&gt;0, (R15*SUMPRODUCT(K15:$K$98, X15:$X$98)-K15*$AZ$3)/Z15, 0)</f>
        <v>769.24124251443573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</v>
      </c>
      <c r="S16">
        <f t="shared" si="1"/>
        <v>796.62734134738287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671.1479983924487</v>
      </c>
      <c r="AC16">
        <f t="shared" si="2"/>
        <v>686.94958286589633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-143.33362983074542</v>
      </c>
      <c r="AI16">
        <f t="shared" si="6"/>
        <v>-154.11265954782772</v>
      </c>
      <c r="AJ16">
        <f t="shared" si="7"/>
        <v>-15.801584473447633</v>
      </c>
      <c r="AK16">
        <f t="shared" si="22"/>
        <v>46.980359887471415</v>
      </c>
      <c r="AL16">
        <f t="shared" si="8"/>
        <v>-122.93388413380393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-32.848368534827294</v>
      </c>
      <c r="AR16">
        <f t="shared" si="9"/>
        <v>-35.318643940624803</v>
      </c>
      <c r="AS16">
        <f t="shared" si="9"/>
        <v>-3.6213153244701672</v>
      </c>
      <c r="AT16">
        <f t="shared" si="9"/>
        <v>10.766685929218349</v>
      </c>
      <c r="AU16">
        <f t="shared" si="9"/>
        <v>-28.173273335876615</v>
      </c>
      <c r="AW16">
        <v>13</v>
      </c>
      <c r="AX16">
        <f>IF(Z16&gt;0, (R16*SUMPRODUCT(K16:$K$98, X16:$X$98)-K16*$AZ$3)/Z16, 0)</f>
        <v>796.62734134738287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</v>
      </c>
      <c r="S17">
        <f t="shared" si="1"/>
        <v>820.98038979664159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686.94958286589633</v>
      </c>
      <c r="AC17">
        <f t="shared" si="2"/>
        <v>699.64283899598058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-149.50721174963715</v>
      </c>
      <c r="AI17">
        <f t="shared" si="6"/>
        <v>-160.15976276807993</v>
      </c>
      <c r="AJ17">
        <f t="shared" si="7"/>
        <v>-12.693256130084251</v>
      </c>
      <c r="AK17">
        <f t="shared" si="22"/>
        <v>48.086470800612744</v>
      </c>
      <c r="AL17">
        <f t="shared" si="8"/>
        <v>-124.76654809755144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-30.59213765293692</v>
      </c>
      <c r="AR17">
        <f t="shared" si="9"/>
        <v>-32.771860646212026</v>
      </c>
      <c r="AS17">
        <f t="shared" si="9"/>
        <v>-2.5972916908235044</v>
      </c>
      <c r="AT17">
        <f t="shared" si="9"/>
        <v>9.8394446445814818</v>
      </c>
      <c r="AU17">
        <f t="shared" si="9"/>
        <v>-25.529707692454053</v>
      </c>
      <c r="AW17">
        <v>14</v>
      </c>
      <c r="AX17">
        <f>IF(Z17&gt;0, (R17*SUMPRODUCT(K17:$K$98, X17:$X$98)-K17*$AZ$3)/Z17, 0)</f>
        <v>820.98038979664159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</v>
      </c>
      <c r="S18">
        <f t="shared" si="1"/>
        <v>842.76652884852115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699.64283899598058</v>
      </c>
      <c r="AC18">
        <f t="shared" si="2"/>
        <v>709.71286622242849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-155.92914431408826</v>
      </c>
      <c r="AI18">
        <f t="shared" si="6"/>
        <v>-166.45567867930734</v>
      </c>
      <c r="AJ18">
        <f t="shared" si="7"/>
        <v>-10.070027226447905</v>
      </c>
      <c r="AK18">
        <f t="shared" si="22"/>
        <v>48.974998729718642</v>
      </c>
      <c r="AL18">
        <f t="shared" si="8"/>
        <v>-127.55070717603661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-28.487671688309707</v>
      </c>
      <c r="AR18">
        <f t="shared" si="9"/>
        <v>-30.410830160904343</v>
      </c>
      <c r="AS18">
        <f t="shared" si="9"/>
        <v>-1.8397563251007267</v>
      </c>
      <c r="AT18">
        <f t="shared" si="9"/>
        <v>8.9475491633385058</v>
      </c>
      <c r="AU18">
        <f t="shared" si="9"/>
        <v>-23.303037322666565</v>
      </c>
      <c r="AW18">
        <v>15</v>
      </c>
      <c r="AX18">
        <f>IF(Z18&gt;0, (R18*SUMPRODUCT(K18:$K$98, X18:$X$98)-K18*$AZ$3)/Z18, 0)</f>
        <v>842.76652884852115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</v>
      </c>
      <c r="S19">
        <f t="shared" si="1"/>
        <v>862.34699515879277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709.71286622242849</v>
      </c>
      <c r="AC19">
        <f t="shared" si="2"/>
        <v>717.53069889071253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-163.42646711462436</v>
      </c>
      <c r="AI19">
        <f t="shared" si="6"/>
        <v>-173.82730782780192</v>
      </c>
      <c r="AJ19">
        <f t="shared" si="7"/>
        <v>-7.8178326682840407</v>
      </c>
      <c r="AK19">
        <f t="shared" si="22"/>
        <v>49.67990063557</v>
      </c>
      <c r="AL19">
        <f t="shared" si="8"/>
        <v>-131.96523986051596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-26.658396904873648</v>
      </c>
      <c r="AR19">
        <f t="shared" si="9"/>
        <v>-28.354999326571871</v>
      </c>
      <c r="AS19">
        <f t="shared" si="9"/>
        <v>-1.275257856861262</v>
      </c>
      <c r="AT19">
        <f t="shared" si="9"/>
        <v>8.1038679518710328</v>
      </c>
      <c r="AU19">
        <f t="shared" si="9"/>
        <v>-21.526389231562099</v>
      </c>
      <c r="AW19">
        <v>16</v>
      </c>
      <c r="AX19">
        <f>IF(Z19&gt;0, (R19*SUMPRODUCT(K19:$K$98, X19:$X$98)-K19*$AZ$3)/Z19, 0)</f>
        <v>862.34699515879277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</v>
      </c>
      <c r="S20">
        <f t="shared" si="1"/>
        <v>879.86912168855145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717.53069889071253</v>
      </c>
      <c r="AC20">
        <f t="shared" si="2"/>
        <v>723.28793087565498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-170.62229721719828</v>
      </c>
      <c r="AI20">
        <f t="shared" si="6"/>
        <v>-180.89780173609191</v>
      </c>
      <c r="AJ20">
        <f t="shared" si="7"/>
        <v>-5.7572319849424503</v>
      </c>
      <c r="AK20">
        <f t="shared" si="22"/>
        <v>50.227148922349883</v>
      </c>
      <c r="AL20">
        <f t="shared" si="8"/>
        <v>-136.42788479868449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-24.850172026380037</v>
      </c>
      <c r="AR20">
        <f t="shared" si="9"/>
        <v>-26.346741109770701</v>
      </c>
      <c r="AS20">
        <f t="shared" si="9"/>
        <v>-0.83850825803543572</v>
      </c>
      <c r="AT20">
        <f t="shared" si="9"/>
        <v>7.3153000016529655</v>
      </c>
      <c r="AU20">
        <f t="shared" si="9"/>
        <v>-19.869949366153175</v>
      </c>
      <c r="AW20">
        <v>17</v>
      </c>
      <c r="AX20">
        <f>IF(Z20&gt;0, (R20*SUMPRODUCT(K20:$K$98, X20:$X$98)-K20*$AZ$3)/Z20, 0)</f>
        <v>879.86912168855145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</v>
      </c>
      <c r="S21">
        <f t="shared" si="1"/>
        <v>895.75457162290706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723.28793087565498</v>
      </c>
      <c r="AC21">
        <f t="shared" si="2"/>
        <v>727.38028464375361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-178.91766011122908</v>
      </c>
      <c r="AI21">
        <f t="shared" si="6"/>
        <v>-189.06804487741988</v>
      </c>
      <c r="AJ21">
        <f t="shared" si="7"/>
        <v>-4.0923537680986328</v>
      </c>
      <c r="AK21">
        <f t="shared" si="22"/>
        <v>50.630155161295853</v>
      </c>
      <c r="AL21">
        <f t="shared" si="8"/>
        <v>-142.53024348422267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-23.266379185595497</v>
      </c>
      <c r="AR21">
        <f t="shared" si="9"/>
        <v>-24.586331060122976</v>
      </c>
      <c r="AS21">
        <f t="shared" si="9"/>
        <v>-0.53216800661818831</v>
      </c>
      <c r="AT21">
        <f t="shared" si="9"/>
        <v>6.5839246247459329</v>
      </c>
      <c r="AU21">
        <f t="shared" si="9"/>
        <v>-18.534574441995233</v>
      </c>
      <c r="AW21">
        <v>18</v>
      </c>
      <c r="AX21">
        <f>IF(Z21&gt;0, (R21*SUMPRODUCT(K21:$K$98, X21:$X$98)-K21*$AZ$3)/Z21, 0)</f>
        <v>895.75457162290706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</v>
      </c>
      <c r="S22">
        <f t="shared" si="1"/>
        <v>910.13176095023914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727.38028464375361</v>
      </c>
      <c r="AC22">
        <f t="shared" si="2"/>
        <v>729.95544634608541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-187.77594674059193</v>
      </c>
      <c r="AI22">
        <f t="shared" si="6"/>
        <v>-197.80135566577826</v>
      </c>
      <c r="AJ22">
        <f t="shared" si="7"/>
        <v>-2.5751617023317976</v>
      </c>
      <c r="AK22">
        <f t="shared" si="22"/>
        <v>50.916619925062754</v>
      </c>
      <c r="AL22">
        <f t="shared" si="8"/>
        <v>-149.45989744304731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-21.802059953588081</v>
      </c>
      <c r="AR22">
        <f t="shared" si="9"/>
        <v>-22.966077870899422</v>
      </c>
      <c r="AS22">
        <f t="shared" si="9"/>
        <v>-0.29899372522926582</v>
      </c>
      <c r="AT22">
        <f t="shared" si="9"/>
        <v>5.911764629651076</v>
      </c>
      <c r="AU22">
        <f t="shared" si="9"/>
        <v>-17.353306966477614</v>
      </c>
      <c r="AW22">
        <v>19</v>
      </c>
      <c r="AX22">
        <f>IF(Z22&gt;0, (R22*SUMPRODUCT(K22:$K$98, X22:$X$98)-K22*$AZ$3)/Z22, 0)</f>
        <v>910.13176095023914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</v>
      </c>
      <c r="S23">
        <f t="shared" si="1"/>
        <v>923.2197935679402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729.95544634608541</v>
      </c>
      <c r="AC23">
        <f t="shared" si="2"/>
        <v>731.22619075671798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-197.32691574358623</v>
      </c>
      <c r="AI23">
        <f t="shared" si="6"/>
        <v>-207.22740471505273</v>
      </c>
      <c r="AJ23">
        <f t="shared" si="7"/>
        <v>-1.2707444106325738</v>
      </c>
      <c r="AK23">
        <f t="shared" si="22"/>
        <v>51.096881244225983</v>
      </c>
      <c r="AL23">
        <f t="shared" si="8"/>
        <v>-157.40126788145932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-20.456243018487132</v>
      </c>
      <c r="AR23">
        <f t="shared" si="9"/>
        <v>-21.482594682876094</v>
      </c>
      <c r="AS23">
        <f t="shared" si="9"/>
        <v>-0.13173396229464476</v>
      </c>
      <c r="AT23">
        <f t="shared" si="9"/>
        <v>5.2970483843010046</v>
      </c>
      <c r="AU23">
        <f t="shared" si="9"/>
        <v>-16.317280260869737</v>
      </c>
      <c r="AW23">
        <v>20</v>
      </c>
      <c r="AX23">
        <f>IF(Z23&gt;0, (R23*SUMPRODUCT(K23:$K$98, X23:$X$98)-K23*$AZ$3)/Z23, 0)</f>
        <v>923.2197935679402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</v>
      </c>
      <c r="S24">
        <f t="shared" si="1"/>
        <v>935.2018691259492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731.22619075671798</v>
      </c>
      <c r="AC24">
        <f t="shared" si="2"/>
        <v>731.3706659205709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-207.29564604544797</v>
      </c>
      <c r="AI24">
        <f t="shared" si="6"/>
        <v>-217.07121817144412</v>
      </c>
      <c r="AJ24">
        <f t="shared" si="7"/>
        <v>-0.14447516385291692</v>
      </c>
      <c r="AK24">
        <f t="shared" si="22"/>
        <v>51.185833352970263</v>
      </c>
      <c r="AL24">
        <f t="shared" si="8"/>
        <v>-166.02985998232677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-19.187204500752653</v>
      </c>
      <c r="AR24">
        <f t="shared" si="9"/>
        <v>-20.092027660676731</v>
      </c>
      <c r="AS24">
        <f t="shared" si="9"/>
        <v>-1.337256506351276E-2</v>
      </c>
      <c r="AT24">
        <f t="shared" si="9"/>
        <v>4.7377408586264549</v>
      </c>
      <c r="AU24">
        <f t="shared" si="9"/>
        <v>-15.36765936711379</v>
      </c>
      <c r="AW24">
        <v>21</v>
      </c>
      <c r="AX24">
        <f>IF(Z24&gt;0, (R24*SUMPRODUCT(K24:$K$98, X24:$X$98)-K24*$AZ$3)/Z24, 0)</f>
        <v>935.2018691259492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</v>
      </c>
      <c r="S25">
        <f t="shared" si="1"/>
        <v>946.30163370180117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731.3706659205709</v>
      </c>
      <c r="AC25">
        <f t="shared" si="2"/>
        <v>730.57695979690754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-219.13923496218692</v>
      </c>
      <c r="AI25">
        <f t="shared" si="6"/>
        <v>-228.78965896255283</v>
      </c>
      <c r="AJ25">
        <f t="shared" si="7"/>
        <v>0.79370612366335536</v>
      </c>
      <c r="AK25">
        <f t="shared" si="22"/>
        <v>51.195946614439968</v>
      </c>
      <c r="AL25">
        <f t="shared" si="8"/>
        <v>-176.8000062244495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-18.11021651051243</v>
      </c>
      <c r="AR25">
        <f t="shared" si="9"/>
        <v>-18.907751776595791</v>
      </c>
      <c r="AS25">
        <f t="shared" si="9"/>
        <v>6.5593866601492995E-2</v>
      </c>
      <c r="AT25">
        <f t="shared" si="9"/>
        <v>4.2309615519472326</v>
      </c>
      <c r="AU25">
        <f t="shared" si="9"/>
        <v>-14.611196358047065</v>
      </c>
      <c r="AW25">
        <v>22</v>
      </c>
      <c r="AX25">
        <f>IF(Z25&gt;0, (R25*SUMPRODUCT(K25:$K$98, X25:$X$98)-K25*$AZ$3)/Z25, 0)</f>
        <v>946.30163370180117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</v>
      </c>
      <c r="S26">
        <f t="shared" si="1"/>
        <v>956.56464584386856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730.57695979690754</v>
      </c>
      <c r="AC26">
        <f t="shared" si="2"/>
        <v>728.88950969451048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-232.69102349682316</v>
      </c>
      <c r="AI26">
        <f t="shared" si="6"/>
        <v>-242.21585687924832</v>
      </c>
      <c r="AJ26">
        <f t="shared" si="7"/>
        <v>1.6874501023970652</v>
      </c>
      <c r="AK26">
        <f t="shared" si="22"/>
        <v>51.140387185783531</v>
      </c>
      <c r="AL26">
        <f t="shared" si="8"/>
        <v>-189.38801959106772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-17.169794942680401</v>
      </c>
      <c r="AR26">
        <f t="shared" si="9"/>
        <v>-17.872612926725537</v>
      </c>
      <c r="AS26">
        <f t="shared" si="9"/>
        <v>0.12451349346769371</v>
      </c>
      <c r="AT26">
        <f t="shared" si="9"/>
        <v>3.7735446261474355</v>
      </c>
      <c r="AU26">
        <f t="shared" si="9"/>
        <v>-13.974554807110408</v>
      </c>
      <c r="AW26">
        <v>23</v>
      </c>
      <c r="AX26">
        <f>IF(Z26&gt;0, (R26*SUMPRODUCT(K26:$K$98, X26:$X$98)-K26*$AZ$3)/Z26, 0)</f>
        <v>956.56464584386856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</v>
      </c>
      <c r="S27">
        <f t="shared" si="1"/>
        <v>967.49630114264232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728.88950969451048</v>
      </c>
      <c r="AC27">
        <f t="shared" si="2"/>
        <v>726.38289904479018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-358.05753651212672</v>
      </c>
      <c r="AI27">
        <f t="shared" si="6"/>
        <v>-367.44236436866362</v>
      </c>
      <c r="AJ27">
        <f t="shared" si="7"/>
        <v>2.5066106497203009</v>
      </c>
      <c r="AK27">
        <f t="shared" si="22"/>
        <v>51.022265678615739</v>
      </c>
      <c r="AL27">
        <f t="shared" si="8"/>
        <v>-313.91348804032759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-23.589583621629295</v>
      </c>
      <c r="AR27">
        <f t="shared" si="9"/>
        <v>-24.207875820287921</v>
      </c>
      <c r="AS27">
        <f t="shared" si="9"/>
        <v>0.16514078185431788</v>
      </c>
      <c r="AT27">
        <f t="shared" si="9"/>
        <v>3.3614541800041935</v>
      </c>
      <c r="AU27">
        <f t="shared" si="9"/>
        <v>-20.68128085842941</v>
      </c>
      <c r="AW27">
        <v>24</v>
      </c>
      <c r="AX27">
        <f>IF(Z27&gt;0, (R27*SUMPRODUCT(K27:$K$98, X27:$X$98)-K27*$AZ$3)/Z27, 0)</f>
        <v>967.49630114264232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</v>
      </c>
      <c r="S28">
        <f t="shared" si="1"/>
        <v>969.55959381876812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726.38289904479018</v>
      </c>
      <c r="AC28">
        <f t="shared" si="2"/>
        <v>715.88544425616124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-491.68990105968095</v>
      </c>
      <c r="AI28">
        <f t="shared" si="6"/>
        <v>-500.91941940001999</v>
      </c>
      <c r="AJ28">
        <f t="shared" si="7"/>
        <v>10.497454788628943</v>
      </c>
      <c r="AK28">
        <f t="shared" si="22"/>
        <v>50.846802933135315</v>
      </c>
      <c r="AL28">
        <f t="shared" si="8"/>
        <v>-439.57516167825571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-28.922825778680881</v>
      </c>
      <c r="AR28">
        <f t="shared" si="9"/>
        <v>-29.46573656534429</v>
      </c>
      <c r="AS28">
        <f t="shared" si="9"/>
        <v>0.61749500104994337</v>
      </c>
      <c r="AT28">
        <f t="shared" si="9"/>
        <v>2.9909770761378489</v>
      </c>
      <c r="AU28">
        <f t="shared" si="9"/>
        <v>-25.857264488156499</v>
      </c>
      <c r="AW28">
        <v>25</v>
      </c>
      <c r="AX28">
        <f>IF(Z28&gt;0, (R28*SUMPRODUCT(K28:$K$98, X28:$X$98)-K28*$AZ$3)/Z28, 0)</f>
        <v>969.55959381876812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</v>
      </c>
      <c r="S29">
        <f t="shared" si="1"/>
        <v>964.08888874790409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715.88544425616124</v>
      </c>
      <c r="AC29">
        <f t="shared" si="2"/>
        <v>698.65201922123049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-630.1915122783513</v>
      </c>
      <c r="AI29">
        <f t="shared" si="6"/>
        <v>-639.24996149625213</v>
      </c>
      <c r="AJ29">
        <f t="shared" si="7"/>
        <v>17.233425034930747</v>
      </c>
      <c r="AK29">
        <f t="shared" si="22"/>
        <v>50.111981097931292</v>
      </c>
      <c r="AL29">
        <f t="shared" si="8"/>
        <v>-571.90455536339005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-33.098168315515871</v>
      </c>
      <c r="AR29">
        <f t="shared" si="9"/>
        <v>-33.573925400544979</v>
      </c>
      <c r="AS29">
        <f t="shared" si="9"/>
        <v>0.90511343194197658</v>
      </c>
      <c r="AT29">
        <f t="shared" si="9"/>
        <v>2.631921808986029</v>
      </c>
      <c r="AU29">
        <f t="shared" si="9"/>
        <v>-30.03689015961697</v>
      </c>
      <c r="AW29">
        <v>26</v>
      </c>
      <c r="AX29">
        <f>IF(Z29&gt;0, (R29*SUMPRODUCT(K29:$K$98, X29:$X$98)-K29*$AZ$3)/Z29, 0)</f>
        <v>964.08888874790409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</v>
      </c>
      <c r="S30">
        <f t="shared" si="1"/>
        <v>952.65327279645976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698.65201922123049</v>
      </c>
      <c r="AC30">
        <f t="shared" si="2"/>
        <v>675.99081585549141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-784.17183189524349</v>
      </c>
      <c r="AI30">
        <f t="shared" si="6"/>
        <v>-793.04167514197843</v>
      </c>
      <c r="AJ30">
        <f t="shared" si="7"/>
        <v>22.661203365739084</v>
      </c>
      <c r="AK30">
        <f t="shared" si="22"/>
        <v>48.905641345486139</v>
      </c>
      <c r="AL30">
        <f t="shared" si="8"/>
        <v>-721.47483043075317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-36.772624407857315</v>
      </c>
      <c r="AR30">
        <f t="shared" si="9"/>
        <v>-37.188563110323138</v>
      </c>
      <c r="AS30">
        <f t="shared" si="9"/>
        <v>1.0626649493190625</v>
      </c>
      <c r="AT30">
        <f t="shared" si="9"/>
        <v>2.2933605970982951</v>
      </c>
      <c r="AU30">
        <f t="shared" si="9"/>
        <v>-33.832537563905774</v>
      </c>
      <c r="AW30">
        <v>27</v>
      </c>
      <c r="AX30">
        <f>IF(Z30&gt;0, (R30*SUMPRODUCT(K30:$K$98, X30:$X$98)-K30*$AZ$3)/Z30, 0)</f>
        <v>952.65327279645976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</v>
      </c>
      <c r="S31">
        <f t="shared" si="1"/>
        <v>935.88454311728606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675.99081585549141</v>
      </c>
      <c r="AC31">
        <f t="shared" si="2"/>
        <v>648.53691015279219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-952.47924720738752</v>
      </c>
      <c r="AI31">
        <f t="shared" si="6"/>
        <v>-961.14133211575427</v>
      </c>
      <c r="AJ31">
        <f t="shared" si="7"/>
        <v>27.453905702699217</v>
      </c>
      <c r="AK31">
        <f t="shared" si="22"/>
        <v>47.3193571098844</v>
      </c>
      <c r="AL31">
        <f t="shared" si="8"/>
        <v>-886.36806930317061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-39.879608594276661</v>
      </c>
      <c r="AR31">
        <f t="shared" si="9"/>
        <v>-40.24228374627485</v>
      </c>
      <c r="AS31">
        <f t="shared" si="9"/>
        <v>1.149474927687782</v>
      </c>
      <c r="AT31">
        <f t="shared" si="9"/>
        <v>1.981226830933893</v>
      </c>
      <c r="AU31">
        <f t="shared" si="9"/>
        <v>-37.111581987653175</v>
      </c>
      <c r="AW31">
        <v>28</v>
      </c>
      <c r="AX31">
        <f>IF(Z31&gt;0, (R31*SUMPRODUCT(K31:$K$98, X31:$X$98)-K31*$AZ$3)/Z31, 0)</f>
        <v>935.88454311728606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</v>
      </c>
      <c r="S32">
        <f t="shared" si="1"/>
        <v>914.39444208999782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648.53691015279219</v>
      </c>
      <c r="AC32">
        <f t="shared" si="2"/>
        <v>616.97758611669224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-1129.8130587680846</v>
      </c>
      <c r="AI32">
        <f t="shared" si="6"/>
        <v>-1138.2472961950216</v>
      </c>
      <c r="AJ32">
        <f t="shared" si="7"/>
        <v>31.559324036099952</v>
      </c>
      <c r="AK32">
        <f t="shared" si="22"/>
        <v>45.397583710695457</v>
      </c>
      <c r="AL32">
        <f t="shared" si="8"/>
        <v>-1061.2903884482262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-42.23611198698844</v>
      </c>
      <c r="AR32">
        <f t="shared" si="9"/>
        <v>-42.55141140198846</v>
      </c>
      <c r="AS32">
        <f t="shared" si="9"/>
        <v>1.179790881223993</v>
      </c>
      <c r="AT32">
        <f t="shared" si="9"/>
        <v>1.697110344639061</v>
      </c>
      <c r="AU32">
        <f t="shared" si="9"/>
        <v>-39.674510176125409</v>
      </c>
      <c r="AW32">
        <v>29</v>
      </c>
      <c r="AX32">
        <f>IF(Z32&gt;0, (R32*SUMPRODUCT(K32:$K$98, X32:$X$98)-K32*$AZ$3)/Z32, 0)</f>
        <v>914.39444208999782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</v>
      </c>
      <c r="S33">
        <f t="shared" si="1"/>
        <v>889.10429316266845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616.97758611669224</v>
      </c>
      <c r="AC33">
        <f t="shared" si="2"/>
        <v>582.1702996280759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-1320.8690549577525</v>
      </c>
      <c r="AI33">
        <f t="shared" si="6"/>
        <v>-1329.0538413785505</v>
      </c>
      <c r="AJ33">
        <f t="shared" si="7"/>
        <v>34.807286488616342</v>
      </c>
      <c r="AK33">
        <f t="shared" si="22"/>
        <v>43.188431028168459</v>
      </c>
      <c r="AL33">
        <f t="shared" si="8"/>
        <v>-1251.0581238617656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-44.087866771717188</v>
      </c>
      <c r="AR33">
        <f t="shared" si="9"/>
        <v>-44.361057949843953</v>
      </c>
      <c r="AS33">
        <f t="shared" si="9"/>
        <v>1.1617949588834844</v>
      </c>
      <c r="AT33">
        <f t="shared" si="9"/>
        <v>1.4415401633512333</v>
      </c>
      <c r="AU33">
        <f t="shared" si="9"/>
        <v>-41.757722827609236</v>
      </c>
      <c r="AW33">
        <v>30</v>
      </c>
      <c r="AX33">
        <f>IF(Z33&gt;0, (R33*SUMPRODUCT(K33:$K$98, X33:$X$98)-K33*$AZ$3)/Z33, 0)</f>
        <v>889.10429316266845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</v>
      </c>
      <c r="S34">
        <f t="shared" si="1"/>
        <v>860.54362200495393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582.1702996280759</v>
      </c>
      <c r="AC34">
        <f t="shared" si="2"/>
        <v>544.7153127656195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-1524.5310578835054</v>
      </c>
      <c r="AI34">
        <f t="shared" si="6"/>
        <v>-1532.4434300578598</v>
      </c>
      <c r="AJ34">
        <f t="shared" si="7"/>
        <v>37.454986862456394</v>
      </c>
      <c r="AK34">
        <f t="shared" si="22"/>
        <v>40.751920973965319</v>
      </c>
      <c r="AL34">
        <f t="shared" si="8"/>
        <v>-1454.236522221438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-45.433644288039559</v>
      </c>
      <c r="AR34">
        <f t="shared" si="9"/>
        <v>-45.669446570312033</v>
      </c>
      <c r="AS34">
        <f t="shared" si="9"/>
        <v>1.116222946802093</v>
      </c>
      <c r="AT34">
        <f t="shared" si="9"/>
        <v>1.2144772466333835</v>
      </c>
      <c r="AU34">
        <f t="shared" ref="AU34:AU97" si="23">AL34*$K34</f>
        <v>-43.338746376876557</v>
      </c>
      <c r="AW34">
        <v>31</v>
      </c>
      <c r="AX34">
        <f>IF(Z34&gt;0, (R34*SUMPRODUCT(K34:$K$98, X34:$X$98)-K34*$AZ$3)/Z34, 0)</f>
        <v>860.54362200495393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</v>
      </c>
      <c r="S35">
        <f t="shared" si="1"/>
        <v>828.91672001588825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544.7153127656195</v>
      </c>
      <c r="AC35">
        <f t="shared" si="2"/>
        <v>505.20388268227703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-1718.5039372924048</v>
      </c>
      <c r="AI35">
        <f t="shared" ref="AI35:AI66" si="25">SUM(AE35:AH35)</f>
        <v>-1726.1223727528543</v>
      </c>
      <c r="AJ35">
        <f t="shared" si="7"/>
        <v>39.511430083342475</v>
      </c>
      <c r="AK35">
        <f t="shared" si="22"/>
        <v>38.130071893593367</v>
      </c>
      <c r="AL35">
        <f t="shared" ref="AL35:AL98" si="26">SUM(AI35:AK35)</f>
        <v>-1648.4808707759184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-45.727115438682063</v>
      </c>
      <c r="AR35">
        <f t="shared" si="27"/>
        <v>-45.929831923760943</v>
      </c>
      <c r="AS35">
        <f t="shared" si="27"/>
        <v>1.0513468636068639</v>
      </c>
      <c r="AT35">
        <f t="shared" si="27"/>
        <v>1.0145907503189613</v>
      </c>
      <c r="AU35">
        <f t="shared" si="23"/>
        <v>-43.863894309835118</v>
      </c>
      <c r="AW35">
        <v>32</v>
      </c>
      <c r="AX35">
        <f>IF(Z35&gt;0, (R35*SUMPRODUCT(K35:$K$98, X35:$X$98)-K35*$AZ$3)/Z35, 0)</f>
        <v>828.91672001588825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</v>
      </c>
      <c r="S36">
        <f t="shared" si="1"/>
        <v>795.40453009654152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505.20388268227703</v>
      </c>
      <c r="AC36">
        <f t="shared" si="2"/>
        <v>464.76445849778884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-1906.8029745249637</v>
      </c>
      <c r="AI36">
        <f t="shared" si="25"/>
        <v>-1914.1068752589931</v>
      </c>
      <c r="AJ36">
        <f t="shared" si="7"/>
        <v>40.439424184488189</v>
      </c>
      <c r="AK36">
        <f t="shared" si="22"/>
        <v>35.364271787759392</v>
      </c>
      <c r="AL36">
        <f t="shared" si="26"/>
        <v>-1838.3031792867455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-45.301342515554325</v>
      </c>
      <c r="AR36">
        <f t="shared" si="27"/>
        <v>-45.474866740800671</v>
      </c>
      <c r="AS36">
        <f t="shared" si="27"/>
        <v>0.96074960580008606</v>
      </c>
      <c r="AT36">
        <f t="shared" si="27"/>
        <v>0.84017541952364361</v>
      </c>
      <c r="AU36">
        <f t="shared" si="23"/>
        <v>-43.673941715476936</v>
      </c>
      <c r="AW36">
        <v>33</v>
      </c>
      <c r="AX36">
        <f>IF(Z36&gt;0, (R36*SUMPRODUCT(K36:$K$98, X36:$X$98)-K36*$AZ$3)/Z36, 0)</f>
        <v>795.40453009654152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</v>
      </c>
      <c r="S37">
        <f t="shared" si="1"/>
        <v>760.83472115806103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464.76445849778884</v>
      </c>
      <c r="AC37">
        <f t="shared" si="2"/>
        <v>424.1842688877648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-2094.40814328437</v>
      </c>
      <c r="AI37">
        <f t="shared" si="25"/>
        <v>-2101.3772039931487</v>
      </c>
      <c r="AJ37">
        <f t="shared" si="7"/>
        <v>40.580189610024036</v>
      </c>
      <c r="AK37">
        <f t="shared" si="22"/>
        <v>32.533512094845221</v>
      </c>
      <c r="AL37">
        <f t="shared" si="26"/>
        <v>-2028.2635022882791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-44.42715949807129</v>
      </c>
      <c r="AR37">
        <f t="shared" si="27"/>
        <v>-44.574989123664288</v>
      </c>
      <c r="AS37">
        <f t="shared" si="27"/>
        <v>0.86079810281836178</v>
      </c>
      <c r="AT37">
        <f t="shared" si="27"/>
        <v>0.69010977421217634</v>
      </c>
      <c r="AU37">
        <f t="shared" si="23"/>
        <v>-43.024081246633749</v>
      </c>
      <c r="AW37">
        <v>34</v>
      </c>
      <c r="AX37">
        <f>IF(Z37&gt;0, (R37*SUMPRODUCT(K37:$K$98, X37:$X$98)-K37*$AZ$3)/Z37, 0)</f>
        <v>760.83472115806103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</v>
      </c>
      <c r="S38">
        <f t="shared" si="1"/>
        <v>725.94725864710767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424.1842688877648</v>
      </c>
      <c r="AC38">
        <f t="shared" si="2"/>
        <v>383.97242448391705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-2302.3546482377228</v>
      </c>
      <c r="AI38">
        <f t="shared" si="25"/>
        <v>-2308.966224008384</v>
      </c>
      <c r="AJ38">
        <f t="shared" si="7"/>
        <v>40.211844403847749</v>
      </c>
      <c r="AK38">
        <f t="shared" si="22"/>
        <v>29.69289882214354</v>
      </c>
      <c r="AL38">
        <f t="shared" si="26"/>
        <v>-2239.0614807823927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-43.605515846344346</v>
      </c>
      <c r="AR38">
        <f t="shared" si="27"/>
        <v>-43.730735986628787</v>
      </c>
      <c r="AS38">
        <f t="shared" si="27"/>
        <v>0.76159344943006713</v>
      </c>
      <c r="AT38">
        <f t="shared" si="27"/>
        <v>0.56236955983472425</v>
      </c>
      <c r="AU38">
        <f t="shared" si="23"/>
        <v>-42.406772977364</v>
      </c>
      <c r="AW38">
        <v>35</v>
      </c>
      <c r="AX38">
        <f>IF(Z38&gt;0, (R38*SUMPRODUCT(K38:$K$98, X38:$X$98)-K38*$AZ$3)/Z38, 0)</f>
        <v>725.94725864710767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</v>
      </c>
      <c r="S39">
        <f t="shared" si="1"/>
        <v>690.02888957212826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383.97242448391705</v>
      </c>
      <c r="AC39">
        <f t="shared" si="2"/>
        <v>344.13058282884367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-2491.7706764467034</v>
      </c>
      <c r="AI39">
        <f t="shared" si="25"/>
        <v>-2498.0046651251018</v>
      </c>
      <c r="AJ39">
        <f t="shared" si="7"/>
        <v>39.841841655073381</v>
      </c>
      <c r="AK39">
        <f t="shared" si="22"/>
        <v>26.878069713874197</v>
      </c>
      <c r="AL39">
        <f t="shared" si="26"/>
        <v>-2431.2847537561543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-42.136577205714453</v>
      </c>
      <c r="AR39">
        <f t="shared" si="27"/>
        <v>-42.24199579327945</v>
      </c>
      <c r="AS39">
        <f t="shared" si="27"/>
        <v>0.67373729564505436</v>
      </c>
      <c r="AT39">
        <f t="shared" si="27"/>
        <v>0.45451608783448161</v>
      </c>
      <c r="AU39">
        <f t="shared" si="23"/>
        <v>-41.113742409799912</v>
      </c>
      <c r="AW39">
        <v>36</v>
      </c>
      <c r="AX39">
        <f>IF(Z39&gt;0, (R39*SUMPRODUCT(K39:$K$98, X39:$X$98)-K39*$AZ$3)/Z39, 0)</f>
        <v>690.02888957212826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</v>
      </c>
      <c r="S40">
        <f t="shared" si="1"/>
        <v>653.37536083924886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344.13058282884367</v>
      </c>
      <c r="AC40">
        <f t="shared" si="2"/>
        <v>305.35442900819248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-2638.2738806076782</v>
      </c>
      <c r="AI40">
        <f t="shared" si="25"/>
        <v>-2644.1157451642166</v>
      </c>
      <c r="AJ40">
        <f t="shared" si="7"/>
        <v>38.776153820651189</v>
      </c>
      <c r="AK40">
        <f t="shared" si="22"/>
        <v>24.089140798019059</v>
      </c>
      <c r="AL40">
        <f t="shared" si="26"/>
        <v>-2581.2504505455463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-39.8339192912565</v>
      </c>
      <c r="AR40">
        <f t="shared" si="27"/>
        <v>-39.922122552853438</v>
      </c>
      <c r="AS40">
        <f t="shared" si="27"/>
        <v>0.58546089284763525</v>
      </c>
      <c r="AT40">
        <f t="shared" si="27"/>
        <v>0.36370935458868553</v>
      </c>
      <c r="AU40">
        <f t="shared" si="23"/>
        <v>-38.97295230541711</v>
      </c>
      <c r="AW40">
        <v>37</v>
      </c>
      <c r="AX40">
        <f>IF(Z40&gt;0, (R40*SUMPRODUCT(K40:$K$98, X40:$X$98)-K40*$AZ$3)/Z40, 0)</f>
        <v>653.37536083924886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</v>
      </c>
      <c r="S41">
        <f t="shared" si="1"/>
        <v>617.3249419649552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305.35442900819248</v>
      </c>
      <c r="AC41">
        <f t="shared" si="2"/>
        <v>268.52088773931405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-2770.0719679612325</v>
      </c>
      <c r="AI41">
        <f t="shared" si="25"/>
        <v>-2775.5091548762107</v>
      </c>
      <c r="AJ41">
        <f t="shared" si="7"/>
        <v>36.833541268878434</v>
      </c>
      <c r="AK41">
        <f t="shared" si="22"/>
        <v>21.374810030573475</v>
      </c>
      <c r="AL41">
        <f t="shared" si="26"/>
        <v>-2717.3008035767589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-37.342740866955303</v>
      </c>
      <c r="AR41">
        <f t="shared" si="27"/>
        <v>-37.416038407365654</v>
      </c>
      <c r="AS41">
        <f t="shared" si="27"/>
        <v>0.49654500053598649</v>
      </c>
      <c r="AT41">
        <f t="shared" si="27"/>
        <v>0.288149189365492</v>
      </c>
      <c r="AU41">
        <f t="shared" si="23"/>
        <v>-36.631344217464182</v>
      </c>
      <c r="AW41">
        <v>38</v>
      </c>
      <c r="AX41">
        <f>IF(Z41&gt;0, (R41*SUMPRODUCT(K41:$K$98, X41:$X$98)-K41*$AZ$3)/Z41, 0)</f>
        <v>617.3249419649552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</v>
      </c>
      <c r="S42">
        <f t="shared" si="1"/>
        <v>581.88453890346136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268.52088773931405</v>
      </c>
      <c r="AC42">
        <f t="shared" si="2"/>
        <v>233.85705582091043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-2872.9225708837512</v>
      </c>
      <c r="AI42">
        <f t="shared" si="25"/>
        <v>-2877.946270608219</v>
      </c>
      <c r="AJ42">
        <f t="shared" si="7"/>
        <v>34.663831918403616</v>
      </c>
      <c r="AK42">
        <f t="shared" si="22"/>
        <v>18.796462141751984</v>
      </c>
      <c r="AL42">
        <f t="shared" si="26"/>
        <v>-2824.4859765480637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-34.579685350164283</v>
      </c>
      <c r="AR42">
        <f t="shared" si="27"/>
        <v>-34.640152679679659</v>
      </c>
      <c r="AS42">
        <f t="shared" si="27"/>
        <v>0.41722823055431407</v>
      </c>
      <c r="AT42">
        <f t="shared" si="27"/>
        <v>0.2262419993999758</v>
      </c>
      <c r="AU42">
        <f t="shared" si="23"/>
        <v>-33.996682449725377</v>
      </c>
      <c r="AW42">
        <v>39</v>
      </c>
      <c r="AX42">
        <f>IF(Z42&gt;0, (R42*SUMPRODUCT(K42:$K$98, X42:$X$98)-K42*$AZ$3)/Z42, 0)</f>
        <v>581.88453890346136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</v>
      </c>
      <c r="S43">
        <f t="shared" si="1"/>
        <v>547.56686393007772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233.85705582091043</v>
      </c>
      <c r="AC43">
        <f t="shared" si="2"/>
        <v>201.66925346052454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-2957.6328809842635</v>
      </c>
      <c r="AI43">
        <f t="shared" si="25"/>
        <v>-2962.2366396013635</v>
      </c>
      <c r="AJ43">
        <f t="shared" si="7"/>
        <v>32.187802360385888</v>
      </c>
      <c r="AK43">
        <f t="shared" si="22"/>
        <v>16.369993907463734</v>
      </c>
      <c r="AL43">
        <f t="shared" si="26"/>
        <v>-2913.6788433335141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-31.785083669256473</v>
      </c>
      <c r="AR43">
        <f t="shared" si="27"/>
        <v>-31.834559333994449</v>
      </c>
      <c r="AS43">
        <f t="shared" si="27"/>
        <v>0.34591581589865344</v>
      </c>
      <c r="AT43">
        <f t="shared" si="27"/>
        <v>0.1759250207689052</v>
      </c>
      <c r="AU43">
        <f t="shared" si="23"/>
        <v>-31.312718497326891</v>
      </c>
      <c r="AW43">
        <v>40</v>
      </c>
      <c r="AX43">
        <f>IF(Z43&gt;0, (R43*SUMPRODUCT(K43:$K$98, X43:$X$98)-K43*$AZ$3)/Z43, 0)</f>
        <v>547.56686393007772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</v>
      </c>
      <c r="S44">
        <f t="shared" si="1"/>
        <v>514.5530662492074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201.66925346052454</v>
      </c>
      <c r="AC44">
        <f t="shared" si="2"/>
        <v>172.01977960357004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-3030.8568630161285</v>
      </c>
      <c r="AI44">
        <f t="shared" si="25"/>
        <v>-3035.0357269391807</v>
      </c>
      <c r="AJ44">
        <f t="shared" si="7"/>
        <v>29.649473856954501</v>
      </c>
      <c r="AK44">
        <f t="shared" si="22"/>
        <v>14.11684774223672</v>
      </c>
      <c r="AL44">
        <f t="shared" si="26"/>
        <v>-2991.2694053399896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-29.082149130586515</v>
      </c>
      <c r="AR44">
        <f t="shared" si="27"/>
        <v>-29.122246815597506</v>
      </c>
      <c r="AS44">
        <f t="shared" si="27"/>
        <v>0.28449724263563431</v>
      </c>
      <c r="AT44">
        <f t="shared" si="27"/>
        <v>0.13545617290714237</v>
      </c>
      <c r="AU44">
        <f t="shared" si="23"/>
        <v>-28.702293400054732</v>
      </c>
      <c r="AW44">
        <v>41</v>
      </c>
      <c r="AX44">
        <f>IF(Z44&gt;0, (R44*SUMPRODUCT(K44:$K$98, X44:$X$98)-K44*$AZ$3)/Z44, 0)</f>
        <v>514.5530662492074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</v>
      </c>
      <c r="S45">
        <f t="shared" si="1"/>
        <v>482.26125728855192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172.01977960357004</v>
      </c>
      <c r="AC45">
        <f t="shared" si="2"/>
        <v>144.84442494825333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-3062.1711900783907</v>
      </c>
      <c r="AI45">
        <f t="shared" si="25"/>
        <v>-3065.9254939634525</v>
      </c>
      <c r="AJ45">
        <f t="shared" si="7"/>
        <v>27.17535465531671</v>
      </c>
      <c r="AK45">
        <f t="shared" si="22"/>
        <v>12.041384572249903</v>
      </c>
      <c r="AL45">
        <f t="shared" si="26"/>
        <v>-3026.7087547358856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-26.234483242513864</v>
      </c>
      <c r="AR45">
        <f t="shared" si="27"/>
        <v>-26.266647421537908</v>
      </c>
      <c r="AS45">
        <f t="shared" si="27"/>
        <v>0.23281891901544097</v>
      </c>
      <c r="AT45">
        <f t="shared" si="27"/>
        <v>0.10316193385950709</v>
      </c>
      <c r="AU45">
        <f t="shared" si="23"/>
        <v>-25.930666568662957</v>
      </c>
      <c r="AW45">
        <v>42</v>
      </c>
      <c r="AX45">
        <f>IF(Z45&gt;0, (R45*SUMPRODUCT(K45:$K$98, X45:$X$98)-K45*$AZ$3)/Z45, 0)</f>
        <v>482.26125728855192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</v>
      </c>
      <c r="S46">
        <f t="shared" si="1"/>
        <v>450.84151984157739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144.84442494825333</v>
      </c>
      <c r="AC46">
        <f t="shared" si="2"/>
        <v>120.31243677294457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-3047.8940660485177</v>
      </c>
      <c r="AI46">
        <f t="shared" si="25"/>
        <v>-3051.2298401364728</v>
      </c>
      <c r="AJ46">
        <f t="shared" si="7"/>
        <v>24.531988175308769</v>
      </c>
      <c r="AK46">
        <f t="shared" si="22"/>
        <v>10.139109746377734</v>
      </c>
      <c r="AL46">
        <f t="shared" si="26"/>
        <v>-3016.558742214786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-23.314434909715484</v>
      </c>
      <c r="AR46">
        <f t="shared" si="27"/>
        <v>-23.339951442167667</v>
      </c>
      <c r="AS46">
        <f t="shared" si="27"/>
        <v>0.18765397652440644</v>
      </c>
      <c r="AT46">
        <f t="shared" si="27"/>
        <v>7.7557687078951984E-2</v>
      </c>
      <c r="AU46">
        <f t="shared" si="23"/>
        <v>-23.074739778564304</v>
      </c>
      <c r="AW46">
        <v>43</v>
      </c>
      <c r="AX46">
        <f>IF(Z46&gt;0, (R46*SUMPRODUCT(K46:$K$98, X46:$X$98)-K46*$AZ$3)/Z46, 0)</f>
        <v>450.84151984157739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</v>
      </c>
      <c r="S47">
        <f t="shared" si="1"/>
        <v>420.76263486476194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120.31243677294457</v>
      </c>
      <c r="AC47">
        <f t="shared" si="2"/>
        <v>98.518086744662199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-3005.1588465496502</v>
      </c>
      <c r="AI47">
        <f t="shared" si="25"/>
        <v>-3008.0856180409069</v>
      </c>
      <c r="AJ47">
        <f t="shared" si="7"/>
        <v>21.794350028282366</v>
      </c>
      <c r="AK47">
        <f t="shared" si="22"/>
        <v>8.4218705741061211</v>
      </c>
      <c r="AL47">
        <f t="shared" si="26"/>
        <v>-2977.8693974385187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-20.524587399805718</v>
      </c>
      <c r="AR47">
        <f t="shared" si="27"/>
        <v>-20.544576618459011</v>
      </c>
      <c r="AS47">
        <f t="shared" si="27"/>
        <v>0.14885071466056668</v>
      </c>
      <c r="AT47">
        <f t="shared" si="27"/>
        <v>5.7519561359146008E-2</v>
      </c>
      <c r="AU47">
        <f t="shared" si="23"/>
        <v>-20.3382063424393</v>
      </c>
      <c r="AW47">
        <v>44</v>
      </c>
      <c r="AX47">
        <f>IF(Z47&gt;0, (R47*SUMPRODUCT(K47:$K$98, X47:$X$98)-K47*$AZ$3)/Z47, 0)</f>
        <v>420.76263486476194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</v>
      </c>
      <c r="S48">
        <f t="shared" si="1"/>
        <v>391.86619151353227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98.518086744662199</v>
      </c>
      <c r="AC48">
        <f t="shared" si="2"/>
        <v>79.350717988993239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-2930.5880012813932</v>
      </c>
      <c r="AI48">
        <f t="shared" si="25"/>
        <v>-2933.1191815575771</v>
      </c>
      <c r="AJ48">
        <f t="shared" si="7"/>
        <v>19.16736875566896</v>
      </c>
      <c r="AK48">
        <f t="shared" si="22"/>
        <v>6.8962660721263545</v>
      </c>
      <c r="AL48">
        <f t="shared" si="26"/>
        <v>-2907.0555467297818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-17.870789816443967</v>
      </c>
      <c r="AR48">
        <f t="shared" si="27"/>
        <v>-17.886225009205088</v>
      </c>
      <c r="AS48">
        <f t="shared" si="27"/>
        <v>0.11688303446853054</v>
      </c>
      <c r="AT48">
        <f t="shared" si="27"/>
        <v>4.2053581547237796E-2</v>
      </c>
      <c r="AU48">
        <f t="shared" si="23"/>
        <v>-17.727288393189319</v>
      </c>
      <c r="AW48">
        <v>45</v>
      </c>
      <c r="AX48">
        <f>IF(Z48&gt;0, (R48*SUMPRODUCT(K48:$K$98, X48:$X$98)-K48*$AZ$3)/Z48, 0)</f>
        <v>391.86619151353227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</v>
      </c>
      <c r="S49">
        <f t="shared" si="1"/>
        <v>364.03042629443809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79.350717988993239</v>
      </c>
      <c r="AC49">
        <f t="shared" si="2"/>
        <v>62.691730533385659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-2825.3844220454771</v>
      </c>
      <c r="AI49">
        <f t="shared" si="25"/>
        <v>-2827.5371174661436</v>
      </c>
      <c r="AJ49">
        <f t="shared" si="7"/>
        <v>16.65898745560758</v>
      </c>
      <c r="AK49">
        <f t="shared" si="22"/>
        <v>5.5545502592295275</v>
      </c>
      <c r="AL49">
        <f t="shared" si="26"/>
        <v>-2805.3235797513066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-15.383264362619951</v>
      </c>
      <c r="AR49">
        <f t="shared" si="27"/>
        <v>-15.394985062461688</v>
      </c>
      <c r="AS49">
        <f t="shared" si="27"/>
        <v>9.0702562824230087E-2</v>
      </c>
      <c r="AT49">
        <f t="shared" si="27"/>
        <v>3.0242651012893442E-2</v>
      </c>
      <c r="AU49">
        <f t="shared" si="23"/>
        <v>-15.274039848624565</v>
      </c>
      <c r="AW49">
        <v>46</v>
      </c>
      <c r="AX49">
        <f>IF(Z49&gt;0, (R49*SUMPRODUCT(K49:$K$98, X49:$X$98)-K49*$AZ$3)/Z49, 0)</f>
        <v>364.03042629443809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</v>
      </c>
      <c r="S50">
        <f t="shared" si="1"/>
        <v>336.95783609035328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62.691730533385659</v>
      </c>
      <c r="AC50">
        <f t="shared" si="2"/>
        <v>48.390432564369611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-2688.3721491451861</v>
      </c>
      <c r="AI50">
        <f t="shared" si="25"/>
        <v>-2690.1672710930029</v>
      </c>
      <c r="AJ50">
        <f t="shared" si="7"/>
        <v>14.301297969016048</v>
      </c>
      <c r="AK50">
        <f t="shared" si="22"/>
        <v>4.3884211373369961</v>
      </c>
      <c r="AL50">
        <f t="shared" si="26"/>
        <v>-2671.4775519866498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-13.068998919959652</v>
      </c>
      <c r="AR50">
        <f t="shared" si="27"/>
        <v>-13.077725556561907</v>
      </c>
      <c r="AS50">
        <f t="shared" si="27"/>
        <v>6.9522981693781155E-2</v>
      </c>
      <c r="AT50">
        <f t="shared" si="27"/>
        <v>2.1333456799283331E-2</v>
      </c>
      <c r="AU50">
        <f t="shared" si="23"/>
        <v>-12.986869118068842</v>
      </c>
      <c r="AW50">
        <v>47</v>
      </c>
      <c r="AX50">
        <f>IF(Z50&gt;0, (R50*SUMPRODUCT(K50:$K$98, X50:$X$98)-K50*$AZ$3)/Z50, 0)</f>
        <v>336.95783609035328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</v>
      </c>
      <c r="S51">
        <f t="shared" si="1"/>
        <v>310.12038505371982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48.390432564369611</v>
      </c>
      <c r="AC51">
        <f t="shared" si="2"/>
        <v>36.287475067270563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-2516.272697669227</v>
      </c>
      <c r="AI51">
        <f t="shared" si="25"/>
        <v>-2517.7353343103568</v>
      </c>
      <c r="AJ51">
        <f t="shared" si="7"/>
        <v>12.102957497099048</v>
      </c>
      <c r="AK51">
        <f t="shared" si="22"/>
        <v>3.3873302795058731</v>
      </c>
      <c r="AL51">
        <f t="shared" si="26"/>
        <v>-2502.245046533752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-10.921759706433278</v>
      </c>
      <c r="AR51">
        <f t="shared" si="27"/>
        <v>-10.92810820989518</v>
      </c>
      <c r="AS51">
        <f t="shared" si="27"/>
        <v>5.2532300510565413E-2</v>
      </c>
      <c r="AT51">
        <f t="shared" si="27"/>
        <v>1.470254292921308E-2</v>
      </c>
      <c r="AU51">
        <f t="shared" si="23"/>
        <v>-10.860873366455403</v>
      </c>
      <c r="AW51">
        <v>48</v>
      </c>
      <c r="AX51">
        <f>IF(Z51&gt;0, (R51*SUMPRODUCT(K51:$K$98, X51:$X$98)-K51*$AZ$3)/Z51, 0)</f>
        <v>310.12038505371982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</v>
      </c>
      <c r="S52">
        <f t="shared" si="1"/>
        <v>283.0139649252323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36.287475067270563</v>
      </c>
      <c r="AC52">
        <f t="shared" si="2"/>
        <v>26.228252345534273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-2316.6058198734286</v>
      </c>
      <c r="AI52">
        <f t="shared" si="25"/>
        <v>-2317.7642544206628</v>
      </c>
      <c r="AJ52">
        <f t="shared" si="7"/>
        <v>10.05922272173629</v>
      </c>
      <c r="AK52">
        <f t="shared" si="22"/>
        <v>2.5401232547089396</v>
      </c>
      <c r="AL52">
        <f t="shared" si="26"/>
        <v>-2305.1649084442179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-8.9777815171035904</v>
      </c>
      <c r="AR52">
        <f t="shared" si="27"/>
        <v>-8.9822709180097409</v>
      </c>
      <c r="AS52">
        <f t="shared" si="27"/>
        <v>3.8983543532911759E-2</v>
      </c>
      <c r="AT52">
        <f t="shared" si="27"/>
        <v>9.8440016906013398E-3</v>
      </c>
      <c r="AU52">
        <f t="shared" si="23"/>
        <v>-8.933443372786229</v>
      </c>
      <c r="AW52">
        <v>49</v>
      </c>
      <c r="AX52">
        <f>IF(Z52&gt;0, (R52*SUMPRODUCT(K52:$K$98, X52:$X$98)-K52*$AZ$3)/Z52, 0)</f>
        <v>283.0139649252323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</v>
      </c>
      <c r="S53">
        <f t="shared" si="1"/>
        <v>253.9298654024189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26.228252345534273</v>
      </c>
      <c r="AC53">
        <f t="shared" si="2"/>
        <v>18.020593136195853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-2078.1203680220078</v>
      </c>
      <c r="AI53">
        <f t="shared" si="25"/>
        <v>-2079.0074531777673</v>
      </c>
      <c r="AJ53">
        <f t="shared" si="7"/>
        <v>8.20765920933842</v>
      </c>
      <c r="AK53">
        <f t="shared" si="22"/>
        <v>1.8359776641873993</v>
      </c>
      <c r="AL53">
        <f t="shared" si="26"/>
        <v>-2068.9638163042414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-7.1906734313827174</v>
      </c>
      <c r="AR53">
        <f t="shared" si="27"/>
        <v>-7.1937429069333394</v>
      </c>
      <c r="AS53">
        <f t="shared" si="27"/>
        <v>2.8399989682314896E-2</v>
      </c>
      <c r="AT53">
        <f t="shared" si="27"/>
        <v>6.3528157529442108E-3</v>
      </c>
      <c r="AU53">
        <f t="shared" si="23"/>
        <v>-7.1589901014980795</v>
      </c>
      <c r="AW53">
        <v>50</v>
      </c>
      <c r="AX53">
        <f>IF(Z53&gt;0, (R53*SUMPRODUCT(K53:$K$98, X53:$X$98)-K53*$AZ$3)/Z53, 0)</f>
        <v>253.9298654024189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</v>
      </c>
      <c r="S54">
        <f t="shared" si="1"/>
        <v>220.62584575043778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18.020593136195853</v>
      </c>
      <c r="AC54">
        <f t="shared" si="2"/>
        <v>11.517528908174882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-1805.3247421889091</v>
      </c>
      <c r="AI54">
        <f t="shared" si="25"/>
        <v>-1805.9772909003373</v>
      </c>
      <c r="AJ54">
        <f t="shared" si="7"/>
        <v>6.5030642280209712</v>
      </c>
      <c r="AK54">
        <f t="shared" si="22"/>
        <v>1.2614415195337099</v>
      </c>
      <c r="AL54">
        <f t="shared" si="26"/>
        <v>-1798.2127851527825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-5.5774563237332666</v>
      </c>
      <c r="AR54">
        <f t="shared" si="27"/>
        <v>-5.5794723388312955</v>
      </c>
      <c r="AS54">
        <f t="shared" si="27"/>
        <v>2.0090876646515161E-2</v>
      </c>
      <c r="AT54">
        <f t="shared" si="27"/>
        <v>3.8971575671269353E-3</v>
      </c>
      <c r="AU54">
        <f t="shared" si="23"/>
        <v>-5.5554843046176536</v>
      </c>
      <c r="AW54">
        <v>51</v>
      </c>
      <c r="AX54">
        <f>IF(Z54&gt;0, (R54*SUMPRODUCT(K54:$K$98, X54:$X$98)-K54*$AZ$3)/Z54, 0)</f>
        <v>220.62584575043778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</v>
      </c>
      <c r="S55">
        <f t="shared" si="1"/>
        <v>179.15231975634327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11.517528908174882</v>
      </c>
      <c r="AC55">
        <f t="shared" si="2"/>
        <v>6.5540093731574753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-1509.8411065539128</v>
      </c>
      <c r="AI55">
        <f t="shared" si="25"/>
        <v>-1510.2983996399075</v>
      </c>
      <c r="AJ55">
        <f t="shared" si="7"/>
        <v>4.9635195350174062</v>
      </c>
      <c r="AK55">
        <f t="shared" si="22"/>
        <v>0.80622702357224174</v>
      </c>
      <c r="AL55">
        <f t="shared" si="26"/>
        <v>-1504.5286530813178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-4.1647991903717108</v>
      </c>
      <c r="AR55">
        <f t="shared" si="27"/>
        <v>-4.1660606038184946</v>
      </c>
      <c r="AS55">
        <f t="shared" si="27"/>
        <v>1.3691548104698867E-2</v>
      </c>
      <c r="AT55">
        <f t="shared" si="27"/>
        <v>2.2239251802418513E-3</v>
      </c>
      <c r="AU55">
        <f t="shared" si="23"/>
        <v>-4.1501451305335531</v>
      </c>
      <c r="AW55">
        <v>52</v>
      </c>
      <c r="AX55">
        <f>IF(Z55&gt;0, (R55*SUMPRODUCT(K55:$K$98, X55:$X$98)-K55*$AZ$3)/Z55, 0)</f>
        <v>179.15231975634327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</v>
      </c>
      <c r="S56">
        <f t="shared" si="1"/>
        <v>121.31747286265163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6.5540093731574753</v>
      </c>
      <c r="AC56">
        <f t="shared" si="2"/>
        <v>2.9373680298534905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-1200.5370261786388</v>
      </c>
      <c r="AI56">
        <f t="shared" si="25"/>
        <v>-1200.8396792055012</v>
      </c>
      <c r="AJ56">
        <f t="shared" si="7"/>
        <v>3.6166413433039848</v>
      </c>
      <c r="AK56">
        <f t="shared" si="22"/>
        <v>0.45878065612102331</v>
      </c>
      <c r="AL56">
        <f t="shared" si="26"/>
        <v>-1196.7642572060761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-2.9567891596436002</v>
      </c>
      <c r="AR56">
        <f t="shared" si="27"/>
        <v>-2.9575345603846408</v>
      </c>
      <c r="AS56">
        <f t="shared" si="27"/>
        <v>8.90738534923694E-3</v>
      </c>
      <c r="AT56">
        <f t="shared" si="27"/>
        <v>1.1299257258151167E-3</v>
      </c>
      <c r="AU56">
        <f t="shared" si="23"/>
        <v>-2.9474972493095883</v>
      </c>
      <c r="AW56">
        <v>53</v>
      </c>
      <c r="AX56">
        <f>IF(Z56&gt;0, (R56*SUMPRODUCT(K56:$K$98, X56:$X$98)-K56*$AZ$3)/Z56, 0)</f>
        <v>121.31747286265163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</v>
      </c>
      <c r="S57">
        <f t="shared" si="1"/>
        <v>31.385796936883899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2.9373680298534905</v>
      </c>
      <c r="AC57">
        <f t="shared" si="2"/>
        <v>0.47000551937750501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-899.50174440431317</v>
      </c>
      <c r="AI57">
        <f t="shared" si="25"/>
        <v>-899.68893318285632</v>
      </c>
      <c r="AJ57">
        <f t="shared" si="7"/>
        <v>2.4673625104759855</v>
      </c>
      <c r="AK57">
        <f t="shared" si="22"/>
        <v>0.20561576208974436</v>
      </c>
      <c r="AL57">
        <f t="shared" si="26"/>
        <v>-897.01595491029059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-1.978011379297451</v>
      </c>
      <c r="AR57">
        <f t="shared" si="27"/>
        <v>-1.9784230088872081</v>
      </c>
      <c r="AS57">
        <f t="shared" si="27"/>
        <v>5.4257494806810771E-3</v>
      </c>
      <c r="AT57">
        <f t="shared" si="27"/>
        <v>4.5215067086475964E-4</v>
      </c>
      <c r="AU57">
        <f t="shared" si="23"/>
        <v>-1.9725451087356622</v>
      </c>
      <c r="AW57">
        <v>54</v>
      </c>
      <c r="AX57">
        <f>IF(Z57&gt;0, (R57*SUMPRODUCT(K57:$K$98, X57:$X$98)-K57*$AZ$3)/Z57, 0)</f>
        <v>31.385796936883899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</v>
      </c>
      <c r="S58">
        <f t="shared" si="1"/>
        <v>-125.21319274156642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0.47000551937750501</v>
      </c>
      <c r="AC58">
        <f t="shared" si="2"/>
        <v>-1.0710177803060068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-627.1797462844138</v>
      </c>
      <c r="AI58">
        <f t="shared" si="25"/>
        <v>-627.28666570688597</v>
      </c>
      <c r="AJ58">
        <f t="shared" si="7"/>
        <v>1.5410232996835118</v>
      </c>
      <c r="AK58">
        <f t="shared" si="22"/>
        <v>3.2900386356425351E-2</v>
      </c>
      <c r="AL58">
        <f t="shared" si="26"/>
        <v>-625.71274202084601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-1.231404618815837</v>
      </c>
      <c r="AR58">
        <f t="shared" si="27"/>
        <v>-1.2316145443937168</v>
      </c>
      <c r="AS58">
        <f t="shared" si="27"/>
        <v>3.0256449130813654E-3</v>
      </c>
      <c r="AT58">
        <f t="shared" si="27"/>
        <v>6.4596613586682293E-5</v>
      </c>
      <c r="AU58">
        <f t="shared" si="23"/>
        <v>-1.2285243028670487</v>
      </c>
      <c r="AW58">
        <v>55</v>
      </c>
      <c r="AX58">
        <f>IF(Z58&gt;0, (R58*SUMPRODUCT(K58:$K$98, X58:$X$98)-K58*$AZ$3)/Z58, 0)</f>
        <v>-125.21319274156642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</v>
      </c>
      <c r="S59">
        <f t="shared" si="1"/>
        <v>-430.60290675574254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-1.0710177803060068</v>
      </c>
      <c r="AC59">
        <f t="shared" si="2"/>
        <v>-1.9122544708951106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-402.71414312988662</v>
      </c>
      <c r="AI59">
        <f t="shared" si="25"/>
        <v>-402.76965409024285</v>
      </c>
      <c r="AJ59">
        <f t="shared" si="7"/>
        <v>0.84123669058910377</v>
      </c>
      <c r="AK59">
        <f t="shared" si="22"/>
        <v>-7.4971244621420477E-2</v>
      </c>
      <c r="AL59">
        <f t="shared" si="26"/>
        <v>-402.00338864427516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-0.70597222106819835</v>
      </c>
      <c r="AR59">
        <f t="shared" si="27"/>
        <v>-0.70606953375672665</v>
      </c>
      <c r="AS59">
        <f t="shared" si="27"/>
        <v>1.474717848952487E-3</v>
      </c>
      <c r="AT59">
        <f t="shared" si="27"/>
        <v>-1.3142725922233328E-4</v>
      </c>
      <c r="AU59">
        <f t="shared" si="23"/>
        <v>-0.7047262431669965</v>
      </c>
      <c r="AW59">
        <v>56</v>
      </c>
      <c r="AX59">
        <f>IF(Z59&gt;0, (R59*SUMPRODUCT(K59:$K$98, X59:$X$98)-K59*$AZ$3)/Z59, 0)</f>
        <v>-430.60290675574254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</v>
      </c>
      <c r="S60">
        <f t="shared" si="1"/>
        <v>-1109.4961563762149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-1.9122544708951106</v>
      </c>
      <c r="AC60">
        <f t="shared" si="2"/>
        <v>-2.2698624703322983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-235.06182775991581</v>
      </c>
      <c r="AI60">
        <f t="shared" si="25"/>
        <v>-235.08740088219847</v>
      </c>
      <c r="AJ60">
        <f t="shared" si="7"/>
        <v>0.35760799943718768</v>
      </c>
      <c r="AK60">
        <f t="shared" si="22"/>
        <v>-0.13385781296265775</v>
      </c>
      <c r="AL60">
        <f t="shared" si="26"/>
        <v>-234.86365069572392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-0.36792120296874009</v>
      </c>
      <c r="AR60">
        <f t="shared" si="27"/>
        <v>-0.36796123028412159</v>
      </c>
      <c r="AS60">
        <f t="shared" si="27"/>
        <v>5.597317378071158E-4</v>
      </c>
      <c r="AT60">
        <f t="shared" si="27"/>
        <v>-2.0951563272232802E-4</v>
      </c>
      <c r="AU60">
        <f t="shared" si="23"/>
        <v>-0.3676110141790368</v>
      </c>
      <c r="AW60">
        <v>57</v>
      </c>
      <c r="AX60">
        <f>IF(Z60&gt;0, (R60*SUMPRODUCT(K60:$K$98, X60:$X$98)-K60*$AZ$3)/Z60, 0)</f>
        <v>-1109.4961563762149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</v>
      </c>
      <c r="S61">
        <f t="shared" si="1"/>
        <v>-2879.6405184889868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-2.2698624703322983</v>
      </c>
      <c r="AC61">
        <f t="shared" si="2"/>
        <v>-2.3267441897019205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-121.73931423928109</v>
      </c>
      <c r="AI61">
        <f t="shared" si="25"/>
        <v>-121.74941421606101</v>
      </c>
      <c r="AJ61">
        <f t="shared" si="7"/>
        <v>5.6881719369622274E-2</v>
      </c>
      <c r="AK61">
        <f t="shared" si="22"/>
        <v>-0.15889037292326089</v>
      </c>
      <c r="AL61">
        <f t="shared" si="26"/>
        <v>-121.85142286961465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-0.17013181538824312</v>
      </c>
      <c r="AR61">
        <f t="shared" si="27"/>
        <v>-0.17014593019902291</v>
      </c>
      <c r="AS61">
        <f t="shared" si="27"/>
        <v>7.9492727877021911E-5</v>
      </c>
      <c r="AT61">
        <f t="shared" si="27"/>
        <v>-2.22050762829309E-4</v>
      </c>
      <c r="AU61">
        <f t="shared" si="23"/>
        <v>-0.17028848823397519</v>
      </c>
      <c r="AW61">
        <v>58</v>
      </c>
      <c r="AX61">
        <f>IF(Z61&gt;0, (R61*SUMPRODUCT(K61:$K$98, X61:$X$98)-K61*$AZ$3)/Z61, 0)</f>
        <v>-2879.6405184889868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</v>
      </c>
      <c r="S62">
        <f t="shared" si="1"/>
        <v>-8561.3107150697124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-2.3267441897019205</v>
      </c>
      <c r="AC62">
        <f t="shared" si="2"/>
        <v>-2.2191621804480954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-54.070993289571291</v>
      </c>
      <c r="AI62">
        <f t="shared" si="25"/>
        <v>-54.074233392422222</v>
      </c>
      <c r="AJ62">
        <f t="shared" si="7"/>
        <v>-0.10758200925382511</v>
      </c>
      <c r="AK62">
        <f t="shared" si="22"/>
        <v>-0.16287209327913446</v>
      </c>
      <c r="AL62">
        <f t="shared" si="26"/>
        <v>-54.344687494955181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-6.7468493067131236E-2</v>
      </c>
      <c r="AR62">
        <f t="shared" si="27"/>
        <v>-6.7472535990026394E-2</v>
      </c>
      <c r="AS62">
        <f t="shared" si="27"/>
        <v>-1.3423825981184035E-4</v>
      </c>
      <c r="AT62">
        <f t="shared" si="27"/>
        <v>-2.0322790516133979E-4</v>
      </c>
      <c r="AU62">
        <f t="shared" si="23"/>
        <v>-6.7810002154999577E-2</v>
      </c>
      <c r="AW62">
        <v>59</v>
      </c>
      <c r="AX62">
        <f>IF(Z62&gt;0, (R62*SUMPRODUCT(K62:$K$98, X62:$X$98)-K62*$AZ$3)/Z62, 0)</f>
        <v>-8561.3107150697124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</v>
      </c>
      <c r="S63">
        <f t="shared" si="1"/>
        <v>-32674.023481502601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-2.2191621804480954</v>
      </c>
      <c r="AC63">
        <f t="shared" si="2"/>
        <v>-2.0386719015133798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-19.422187400568291</v>
      </c>
      <c r="AI63">
        <f t="shared" si="25"/>
        <v>-19.42296732896564</v>
      </c>
      <c r="AJ63">
        <f t="shared" si="7"/>
        <v>-0.18049027893471559</v>
      </c>
      <c r="AK63">
        <f t="shared" si="22"/>
        <v>-0.1553413526313667</v>
      </c>
      <c r="AL63">
        <f t="shared" si="26"/>
        <v>-19.758798960531724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-2.1637983237118234E-2</v>
      </c>
      <c r="AR63">
        <f t="shared" si="27"/>
        <v>-2.1638852144272712E-2</v>
      </c>
      <c r="AS63">
        <f t="shared" si="27"/>
        <v>-2.0108165725647861E-4</v>
      </c>
      <c r="AT63">
        <f t="shared" si="27"/>
        <v>-1.7306359551295621E-4</v>
      </c>
      <c r="AU63">
        <f t="shared" si="23"/>
        <v>-2.2012997397042149E-2</v>
      </c>
      <c r="AW63">
        <v>60</v>
      </c>
      <c r="AX63">
        <f>IF(Z63&gt;0, (R63*SUMPRODUCT(K63:$K$98, X63:$X$98)-K63*$AZ$3)/Z63, 0)</f>
        <v>-32674.023481502601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</v>
      </c>
      <c r="S64">
        <f t="shared" si="1"/>
        <v>-187693.34348120869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-2.0386719015133798</v>
      </c>
      <c r="AC64">
        <f t="shared" si="2"/>
        <v>-1.8389181240345633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-5.1972868542635116</v>
      </c>
      <c r="AI64">
        <f t="shared" si="25"/>
        <v>-5.1974093225201052</v>
      </c>
      <c r="AJ64">
        <f t="shared" si="7"/>
        <v>-0.19975377747881651</v>
      </c>
      <c r="AK64">
        <f t="shared" si="22"/>
        <v>-0.1427070331059366</v>
      </c>
      <c r="AL64">
        <f t="shared" si="26"/>
        <v>-5.5398701331048583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-5.1698424071687449E-3</v>
      </c>
      <c r="AR64">
        <f t="shared" si="27"/>
        <v>-5.1699642287276132E-3</v>
      </c>
      <c r="AS64">
        <f t="shared" si="27"/>
        <v>-1.9869897097463059E-4</v>
      </c>
      <c r="AT64">
        <f t="shared" si="27"/>
        <v>-1.4195346384375242E-4</v>
      </c>
      <c r="AU64">
        <f t="shared" si="23"/>
        <v>-5.5106166635459962E-3</v>
      </c>
      <c r="AW64">
        <v>61</v>
      </c>
      <c r="AX64">
        <f>IF(Z64&gt;0, (R64*SUMPRODUCT(K64:$K$98, X64:$X$98)-K64*$AZ$3)/Z64, 0)</f>
        <v>-187693.34348120869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</v>
      </c>
      <c r="S65">
        <f t="shared" si="1"/>
        <v>-1085996.5803768416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-1.8389181240345633</v>
      </c>
      <c r="AC65">
        <f t="shared" si="2"/>
        <v>-1.64641675151679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-0.81834436240726927</v>
      </c>
      <c r="AI65">
        <f t="shared" si="25"/>
        <v>-0.8183633129359964</v>
      </c>
      <c r="AJ65">
        <f t="shared" si="7"/>
        <v>-0.19250137251777333</v>
      </c>
      <c r="AK65">
        <f t="shared" si="22"/>
        <v>-0.12872426868241946</v>
      </c>
      <c r="AL65">
        <f t="shared" si="26"/>
        <v>-1.1395889541361892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-7.2680631038047759E-4</v>
      </c>
      <c r="AR65">
        <f t="shared" si="27"/>
        <v>-7.2682314114817955E-4</v>
      </c>
      <c r="AS65">
        <f t="shared" si="27"/>
        <v>-1.7096862730410113E-4</v>
      </c>
      <c r="AT65">
        <f t="shared" si="27"/>
        <v>-1.1432547846029309E-4</v>
      </c>
      <c r="AU65">
        <f t="shared" si="23"/>
        <v>-1.0121172469125738E-3</v>
      </c>
      <c r="AW65">
        <v>62</v>
      </c>
      <c r="AX65">
        <f>IF(Z65&gt;0, (R65*SUMPRODUCT(K65:$K$98, X65:$X$98)-K65*$AZ$3)/Z65, 0)</f>
        <v>-1085996.5803768416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</v>
      </c>
      <c r="S66">
        <f t="shared" si="1"/>
        <v>-6370729.1335586132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-1.64641675151679</v>
      </c>
      <c r="AC66">
        <f t="shared" si="2"/>
        <v>-1.470651401644187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-0.12700368069351642</v>
      </c>
      <c r="AI66">
        <f t="shared" si="25"/>
        <v>-0.12700656625686954</v>
      </c>
      <c r="AJ66">
        <f t="shared" si="7"/>
        <v>-0.17576534987260306</v>
      </c>
      <c r="AK66">
        <f t="shared" si="22"/>
        <v>-0.11524917260617532</v>
      </c>
      <c r="AL66">
        <f t="shared" si="26"/>
        <v>-0.41802108873564792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-1.0071192084586904E-4</v>
      </c>
      <c r="AR66">
        <f t="shared" si="27"/>
        <v>-1.0071420905221415E-4</v>
      </c>
      <c r="AS66">
        <f t="shared" si="27"/>
        <v>-1.3937915741618151E-4</v>
      </c>
      <c r="AT66">
        <f t="shared" si="27"/>
        <v>-9.1390780847326784E-5</v>
      </c>
      <c r="AU66">
        <f t="shared" si="23"/>
        <v>-3.3148414731572245E-4</v>
      </c>
      <c r="AW66">
        <v>63</v>
      </c>
      <c r="AX66">
        <f>IF(Z66&gt;0, (R66*SUMPRODUCT(K66:$K$98, X66:$X$98)-K66*$AZ$3)/Z66, 0)</f>
        <v>-6370729.1335586132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-38038567.215420276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-1.470651401644187</v>
      </c>
      <c r="AC67">
        <f t="shared" ref="AC67:AC98" si="30">S67*Z67</f>
        <v>-1.3131698312587974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-1.9401455411045578E-2</v>
      </c>
      <c r="AI67">
        <f t="shared" ref="AI67:AI98" si="34">SUM(AE67:AH67)</f>
        <v>-1.9401886936838801E-2</v>
      </c>
      <c r="AJ67">
        <f t="shared" ref="AJ67:AJ98" si="35">AB67-AC67</f>
        <v>-0.15748157038538957</v>
      </c>
      <c r="AK67">
        <f t="shared" si="22"/>
        <v>-0.1029455981150931</v>
      </c>
      <c r="AL67">
        <f t="shared" si="26"/>
        <v>-0.27982905543732151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-1.3736650829598119E-5</v>
      </c>
      <c r="AR67">
        <f t="shared" si="36"/>
        <v>-1.3736956359210197E-5</v>
      </c>
      <c r="AS67">
        <f t="shared" si="36"/>
        <v>-1.1150036420717645E-4</v>
      </c>
      <c r="AT67">
        <f t="shared" si="36"/>
        <v>-7.2887714132316143E-5</v>
      </c>
      <c r="AU67">
        <f t="shared" si="23"/>
        <v>-1.9812503469870282E-4</v>
      </c>
      <c r="AW67">
        <v>64</v>
      </c>
      <c r="AX67">
        <f>IF(Z67&gt;0, (R67*SUMPRODUCT(K67:$K$98, X67:$X$98)-K67*$AZ$3)/Z67, 0)</f>
        <v>-38038567.215420276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100000</v>
      </c>
      <c r="S68">
        <f t="shared" si="29"/>
        <v>-231774052.13032463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-1.3131698312587974</v>
      </c>
      <c r="AC68">
        <f t="shared" si="30"/>
        <v>-1.1724851015647739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-2.911810095474161E-3</v>
      </c>
      <c r="AI68">
        <f t="shared" si="34"/>
        <v>-2.9118733297475185E-3</v>
      </c>
      <c r="AJ68">
        <f t="shared" si="35"/>
        <v>-0.14068472969402346</v>
      </c>
      <c r="AK68">
        <f t="shared" si="22"/>
        <v>-9.1921888188115822E-2</v>
      </c>
      <c r="AL68">
        <f t="shared" si="26"/>
        <v>-0.23551849121188678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-1.8407362873873202E-6</v>
      </c>
      <c r="AR68">
        <f t="shared" si="36"/>
        <v>-1.8407762617049298E-6</v>
      </c>
      <c r="AS68">
        <f t="shared" si="36"/>
        <v>-8.8935568782996357E-5</v>
      </c>
      <c r="AT68">
        <f t="shared" si="36"/>
        <v>-5.8109543426619448E-5</v>
      </c>
      <c r="AU68">
        <f t="shared" si="23"/>
        <v>-1.4888588847132071E-4</v>
      </c>
      <c r="AW68">
        <v>65</v>
      </c>
      <c r="AX68">
        <f>IF(Z68&gt;0, (R68*SUMPRODUCT(K68:$K$98, X68:$X$98)-K68*$AZ$3)/Z68, 0)</f>
        <v>-231774052.13032463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100000</v>
      </c>
      <c r="S69">
        <f t="shared" si="29"/>
        <v>-1441628143.9560208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-1.1724851015647739</v>
      </c>
      <c r="AC69">
        <f t="shared" si="30"/>
        <v>-1.046863311636014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-4.2819870841913371E-4</v>
      </c>
      <c r="AI69">
        <f t="shared" si="34"/>
        <v>-4.2820778551120513E-4</v>
      </c>
      <c r="AJ69">
        <f t="shared" si="35"/>
        <v>-0.12562178992875994</v>
      </c>
      <c r="AK69">
        <f t="shared" si="22"/>
        <v>-8.2073957109534176E-2</v>
      </c>
      <c r="AL69">
        <f t="shared" si="26"/>
        <v>-0.2081239548238053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-2.4168842788858193E-7</v>
      </c>
      <c r="AR69">
        <f t="shared" si="36"/>
        <v>-2.4169355127655441E-7</v>
      </c>
      <c r="AS69">
        <f t="shared" si="36"/>
        <v>-7.0904774627935361E-5</v>
      </c>
      <c r="AT69">
        <f t="shared" si="36"/>
        <v>-4.6325047867687232E-5</v>
      </c>
      <c r="AU69">
        <f t="shared" si="23"/>
        <v>-1.1747151604689914E-4</v>
      </c>
      <c r="AW69">
        <v>66</v>
      </c>
      <c r="AX69">
        <f>IF(Z69&gt;0, (R69*SUMPRODUCT(K69:$K$98, X69:$X$98)-K69*$AZ$3)/Z69, 0)</f>
        <v>-1441628143.9560208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100000</v>
      </c>
      <c r="S70">
        <f t="shared" si="29"/>
        <v>-9173190771.914587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-1.046863311636014</v>
      </c>
      <c r="AC70">
        <f t="shared" si="30"/>
        <v>-0.93469959737350661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-6.1701098381277487E-5</v>
      </c>
      <c r="AI70">
        <f t="shared" si="34"/>
        <v>-6.1702372065130536E-5</v>
      </c>
      <c r="AJ70">
        <f t="shared" si="35"/>
        <v>-0.11216371426250737</v>
      </c>
      <c r="AK70">
        <f t="shared" si="22"/>
        <v>-7.3280431814520985E-2</v>
      </c>
      <c r="AL70">
        <f t="shared" si="26"/>
        <v>-0.18550584844909349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-3.1094628776907833E-8</v>
      </c>
      <c r="AR70">
        <f t="shared" si="36"/>
        <v>-3.1095270657322099E-8</v>
      </c>
      <c r="AS70">
        <f t="shared" si="36"/>
        <v>-5.6525558680980132E-5</v>
      </c>
      <c r="AT70">
        <f t="shared" si="36"/>
        <v>-3.6930101467617641E-5</v>
      </c>
      <c r="AU70">
        <f t="shared" si="23"/>
        <v>-9.3486755419255096E-5</v>
      </c>
      <c r="AW70">
        <v>67</v>
      </c>
      <c r="AX70">
        <f>IF(Z70&gt;0, (R70*SUMPRODUCT(K70:$K$98, X70:$X$98)-K70*$AZ$3)/Z70, 0)</f>
        <v>-9173190771.914587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100000</v>
      </c>
      <c r="S71">
        <f t="shared" si="29"/>
        <v>-59811693440.307388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-0.93469959737350661</v>
      </c>
      <c r="AC71">
        <f t="shared" si="30"/>
        <v>-0.83455323922622893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-8.6922749781910884E-6</v>
      </c>
      <c r="AI71">
        <f t="shared" si="34"/>
        <v>-8.6924493908333371E-6</v>
      </c>
      <c r="AJ71">
        <f t="shared" si="35"/>
        <v>-0.10014635814727768</v>
      </c>
      <c r="AK71">
        <f t="shared" si="22"/>
        <v>-6.5428971816145473E-2</v>
      </c>
      <c r="AL71">
        <f t="shared" si="26"/>
        <v>-0.165584022412814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-3.9111810052892551E-9</v>
      </c>
      <c r="AR71">
        <f t="shared" si="36"/>
        <v>-3.9112594841012067E-9</v>
      </c>
      <c r="AS71">
        <f t="shared" si="36"/>
        <v>-4.506191241272033E-5</v>
      </c>
      <c r="AT71">
        <f t="shared" si="36"/>
        <v>-2.9440457464240208E-5</v>
      </c>
      <c r="AU71">
        <f t="shared" si="23"/>
        <v>-7.4506281136444644E-5</v>
      </c>
      <c r="AW71">
        <v>68</v>
      </c>
      <c r="AX71">
        <f>IF(Z71&gt;0, (R71*SUMPRODUCT(K71:$K$98, X71:$X$98)-K71*$AZ$3)/Z71, 0)</f>
        <v>-59811693440.307388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100000</v>
      </c>
      <c r="S72">
        <f t="shared" si="29"/>
        <v>-400203698301.67468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-0.83455323922622893</v>
      </c>
      <c r="AC72">
        <f t="shared" si="30"/>
        <v>-0.74513682417142213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-1.1951587367277062E-6</v>
      </c>
      <c r="AI72">
        <f t="shared" si="34"/>
        <v>-1.1951820104014419E-6</v>
      </c>
      <c r="AJ72">
        <f t="shared" si="35"/>
        <v>-8.9416415054806797E-2</v>
      </c>
      <c r="AK72">
        <f t="shared" si="22"/>
        <v>-5.8418726745836029E-2</v>
      </c>
      <c r="AL72">
        <f t="shared" si="26"/>
        <v>-0.14783633698265322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-4.8015563091562607E-10</v>
      </c>
      <c r="AR72">
        <f t="shared" si="36"/>
        <v>-4.8016498112589764E-10</v>
      </c>
      <c r="AS72">
        <f t="shared" si="36"/>
        <v>-3.5923090268666024E-5</v>
      </c>
      <c r="AT72">
        <f t="shared" si="36"/>
        <v>-2.3469753210133731E-5</v>
      </c>
      <c r="AU72">
        <f t="shared" si="23"/>
        <v>-5.9393323643780882E-5</v>
      </c>
      <c r="AW72">
        <v>69</v>
      </c>
      <c r="AX72">
        <f>IF(Z72&gt;0, (R72*SUMPRODUCT(K72:$K$98, X72:$X$98)-K72*$AZ$3)/Z72, 0)</f>
        <v>-400203698301.67468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100000</v>
      </c>
      <c r="S73">
        <f t="shared" si="29"/>
        <v>-2755223704925.604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-0.74513682417142213</v>
      </c>
      <c r="AC73">
        <f t="shared" si="30"/>
        <v>-0.66530073628908859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-1.601806096532334E-7</v>
      </c>
      <c r="AI73">
        <f t="shared" si="34"/>
        <v>-1.6018362801402523E-7</v>
      </c>
      <c r="AJ73">
        <f t="shared" si="35"/>
        <v>-7.983608788233354E-2</v>
      </c>
      <c r="AK73">
        <f t="shared" ref="AK73:AK98" si="49">G73*SUM(AB73:AB73, AE73:AF73)</f>
        <v>-5.2159577691999554E-2</v>
      </c>
      <c r="AL73">
        <f t="shared" si="26"/>
        <v>-0.13199582575796109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-5.7457715601293453E-11</v>
      </c>
      <c r="AR73">
        <f t="shared" si="36"/>
        <v>-5.7458798304851229E-11</v>
      </c>
      <c r="AS73">
        <f t="shared" si="36"/>
        <v>-2.8637668705304455E-5</v>
      </c>
      <c r="AT73">
        <f t="shared" si="36"/>
        <v>-1.8709943652970631E-5</v>
      </c>
      <c r="AU73">
        <f t="shared" si="23"/>
        <v>-4.7347669817073388E-5</v>
      </c>
      <c r="AW73">
        <v>70</v>
      </c>
      <c r="AX73">
        <f>IF(Z73&gt;0, (R73*SUMPRODUCT(K73:$K$98, X73:$X$98)-K73*$AZ$3)/Z73, 0)</f>
        <v>-2755223704925.604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100000</v>
      </c>
      <c r="S74">
        <f t="shared" si="29"/>
        <v>-19549890572187.414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-0.66530073628908859</v>
      </c>
      <c r="AC74">
        <f t="shared" si="30"/>
        <v>-0.59401851459432375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-2.0866942588626034E-8</v>
      </c>
      <c r="AI74">
        <f t="shared" si="34"/>
        <v>-2.0867322397986349E-8</v>
      </c>
      <c r="AJ74">
        <f t="shared" si="35"/>
        <v>-7.1282221694764836E-2</v>
      </c>
      <c r="AK74">
        <f t="shared" si="49"/>
        <v>-4.6571051540236205E-2</v>
      </c>
      <c r="AL74">
        <f t="shared" si="26"/>
        <v>-0.11785329410232344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-6.6831192665744908E-12</v>
      </c>
      <c r="AR74">
        <f t="shared" si="36"/>
        <v>-6.683240909275273E-12</v>
      </c>
      <c r="AS74">
        <f t="shared" si="36"/>
        <v>-2.2829774278105415E-5</v>
      </c>
      <c r="AT74">
        <f t="shared" si="36"/>
        <v>-1.4915452538927962E-5</v>
      </c>
      <c r="AU74">
        <f t="shared" si="23"/>
        <v>-3.7745233500274284E-5</v>
      </c>
      <c r="AW74">
        <v>71</v>
      </c>
      <c r="AX74">
        <f>IF(Z74&gt;0, (R74*SUMPRODUCT(K74:$K$98, X74:$X$98)-K74*$AZ$3)/Z74, 0)</f>
        <v>-19549890572187.414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100000</v>
      </c>
      <c r="S75">
        <f t="shared" si="29"/>
        <v>-143372160338260.03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-0.59401851459432375</v>
      </c>
      <c r="AC75">
        <f t="shared" si="30"/>
        <v>-0.53037367375080835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-2.6381621975375319E-9</v>
      </c>
      <c r="AI75">
        <f t="shared" si="34"/>
        <v>-2.6382084385295506E-9</v>
      </c>
      <c r="AJ75">
        <f t="shared" si="35"/>
        <v>-6.3644840843515404E-2</v>
      </c>
      <c r="AK75">
        <f t="shared" si="49"/>
        <v>-4.1581296021602668E-2</v>
      </c>
      <c r="AL75">
        <f t="shared" si="26"/>
        <v>-0.10522613950332652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-7.5440378859616725E-13</v>
      </c>
      <c r="AR75">
        <f t="shared" si="36"/>
        <v>-7.5441701158131952E-13</v>
      </c>
      <c r="AS75">
        <f t="shared" si="36"/>
        <v>-1.8199756293136346E-5</v>
      </c>
      <c r="AT75">
        <f t="shared" si="36"/>
        <v>-1.189050744594695E-5</v>
      </c>
      <c r="AU75">
        <f t="shared" si="23"/>
        <v>-3.0090264493500308E-5</v>
      </c>
      <c r="AW75">
        <v>72</v>
      </c>
      <c r="AX75">
        <f>IF(Z75&gt;0, (R75*SUMPRODUCT(K75:$K$98, X75:$X$98)-K75*$AZ$3)/Z75, 0)</f>
        <v>-143372160338260.03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100000</v>
      </c>
      <c r="S76">
        <f t="shared" si="29"/>
        <v>-1090165246219971.8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-0.53037367375080835</v>
      </c>
      <c r="AC76">
        <f t="shared" si="30"/>
        <v>-0.47354792299245679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-3.227904785259947E-10</v>
      </c>
      <c r="AI76">
        <f t="shared" si="34"/>
        <v>-3.227959082982773E-10</v>
      </c>
      <c r="AJ76">
        <f t="shared" si="35"/>
        <v>-5.6825750758351556E-2</v>
      </c>
      <c r="AK76">
        <f t="shared" si="49"/>
        <v>-3.7126157162556586E-2</v>
      </c>
      <c r="AL76">
        <f t="shared" si="26"/>
        <v>-9.3951908243704058E-2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-8.2414771862125527E-14</v>
      </c>
      <c r="AR76">
        <f t="shared" si="36"/>
        <v>-8.2416158190018393E-14</v>
      </c>
      <c r="AS76">
        <f t="shared" si="36"/>
        <v>-1.4508734291139878E-5</v>
      </c>
      <c r="AT76">
        <f t="shared" si="36"/>
        <v>-9.4790397369887529E-6</v>
      </c>
      <c r="AU76">
        <f t="shared" si="23"/>
        <v>-2.3987774110544793E-5</v>
      </c>
      <c r="AW76">
        <v>73</v>
      </c>
      <c r="AX76">
        <f>IF(Z76&gt;0, (R76*SUMPRODUCT(K76:$K$98, X76:$X$98)-K76*$AZ$3)/Z76, 0)</f>
        <v>-1090165246219971.8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100000</v>
      </c>
      <c r="S77">
        <f t="shared" si="29"/>
        <v>-8612374446380930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-0.47354792299245679</v>
      </c>
      <c r="AC77">
        <f t="shared" si="30"/>
        <v>-0.42281064552905184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-3.8094457617640986E-11</v>
      </c>
      <c r="AI77">
        <f t="shared" si="34"/>
        <v>-3.809507128499858E-11</v>
      </c>
      <c r="AJ77">
        <f t="shared" si="35"/>
        <v>-5.0737277463404951E-2</v>
      </c>
      <c r="AK77">
        <f t="shared" si="49"/>
        <v>-3.3148354609471978E-2</v>
      </c>
      <c r="AL77">
        <f t="shared" si="26"/>
        <v>-8.3885632110971997E-2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-8.6841660087999848E-15</v>
      </c>
      <c r="AR77">
        <f t="shared" si="36"/>
        <v>-8.6843059028827676E-15</v>
      </c>
      <c r="AS77">
        <f t="shared" si="36"/>
        <v>-1.1566274148045996E-5</v>
      </c>
      <c r="AT77">
        <f t="shared" si="36"/>
        <v>-7.5566324434008582E-6</v>
      </c>
      <c r="AU77">
        <f t="shared" si="23"/>
        <v>-1.912290660013116E-5</v>
      </c>
      <c r="AW77">
        <v>74</v>
      </c>
      <c r="AX77">
        <f>IF(Z77&gt;0, (R77*SUMPRODUCT(K77:$K$98, X77:$X$98)-K77*$AZ$3)/Z77, 0)</f>
        <v>-8612374446380930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100000</v>
      </c>
      <c r="S78">
        <f t="shared" si="29"/>
        <v>-7.0926853832589984E+16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-0.42281064552905184</v>
      </c>
      <c r="AC78">
        <f t="shared" si="30"/>
        <v>-0.37750950493666102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-4.3279936034339172E-12</v>
      </c>
      <c r="AI78">
        <f t="shared" si="34"/>
        <v>-4.3280601349175055E-12</v>
      </c>
      <c r="AJ78">
        <f t="shared" si="35"/>
        <v>-4.5301140592390821E-2</v>
      </c>
      <c r="AK78">
        <f t="shared" si="49"/>
        <v>-2.9596745187033632E-2</v>
      </c>
      <c r="AL78">
        <f t="shared" si="26"/>
        <v>-7.4897885783752505E-2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-8.8091683540786239E-16</v>
      </c>
      <c r="AR78">
        <f t="shared" si="36"/>
        <v>-8.8093037718018182E-16</v>
      </c>
      <c r="AS78">
        <f t="shared" si="36"/>
        <v>-9.2205629369121356E-6</v>
      </c>
      <c r="AT78">
        <f t="shared" si="36"/>
        <v>-6.0241011187836059E-6</v>
      </c>
      <c r="AU78">
        <f t="shared" si="23"/>
        <v>-1.5244664056576669E-5</v>
      </c>
      <c r="AW78">
        <v>75</v>
      </c>
      <c r="AX78">
        <f>IF(Z78&gt;0, (R78*SUMPRODUCT(K78:$K$98, X78:$X$98)-K78*$AZ$3)/Z78, 0)</f>
        <v>-7.0926853832589984E+16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100000</v>
      </c>
      <c r="S79">
        <f t="shared" si="29"/>
        <v>-6.1019571848228275E+17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-0.37750950493666102</v>
      </c>
      <c r="AC79">
        <f t="shared" si="30"/>
        <v>-0.33706205797916239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-4.7169099816164284E-13</v>
      </c>
      <c r="AI79">
        <f t="shared" si="34"/>
        <v>-4.7169790295562467E-13</v>
      </c>
      <c r="AJ79">
        <f t="shared" si="35"/>
        <v>-4.0447446957498634E-2</v>
      </c>
      <c r="AK79">
        <f t="shared" si="49"/>
        <v>-2.6425665345566274E-2</v>
      </c>
      <c r="AL79">
        <f t="shared" si="26"/>
        <v>-6.6873112303536611E-2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-8.5721125625139527E-17</v>
      </c>
      <c r="AR79">
        <f t="shared" si="36"/>
        <v>-8.5722380443897239E-17</v>
      </c>
      <c r="AS79">
        <f t="shared" si="36"/>
        <v>-7.3505763208814513E-6</v>
      </c>
      <c r="AT79">
        <f t="shared" si="36"/>
        <v>-4.8023765296426395E-6</v>
      </c>
      <c r="AU79">
        <f t="shared" si="23"/>
        <v>-1.2152952850609814E-5</v>
      </c>
      <c r="AW79">
        <v>76</v>
      </c>
      <c r="AX79">
        <f>IF(Z79&gt;0, (R79*SUMPRODUCT(K79:$K$98, X79:$X$98)-K79*$AZ$3)/Z79, 0)</f>
        <v>-6.1019571848228275E+17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100000</v>
      </c>
      <c r="S80">
        <f t="shared" si="29"/>
        <v>-5.490763905232767E+18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-0.33706205797916239</v>
      </c>
      <c r="AC80">
        <f t="shared" si="30"/>
        <v>-0.30094826605282365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-4.9204977508051213E-14</v>
      </c>
      <c r="AI80">
        <f t="shared" si="34"/>
        <v>-4.9205662631904758E-14</v>
      </c>
      <c r="AJ80">
        <f t="shared" si="35"/>
        <v>-3.6113791926338734E-2</v>
      </c>
      <c r="AK80">
        <f t="shared" si="49"/>
        <v>-2.3594344058541369E-2</v>
      </c>
      <c r="AL80">
        <f t="shared" si="26"/>
        <v>-5.9708135984929307E-2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-7.9840140404958442E-18</v>
      </c>
      <c r="AR80">
        <f t="shared" si="36"/>
        <v>-7.9841252088926856E-18</v>
      </c>
      <c r="AS80">
        <f t="shared" si="36"/>
        <v>-5.8598344394783054E-6</v>
      </c>
      <c r="AT80">
        <f t="shared" si="36"/>
        <v>-3.8284251671258369E-6</v>
      </c>
      <c r="AU80">
        <f t="shared" si="23"/>
        <v>-9.6882596066121264E-6</v>
      </c>
      <c r="AW80">
        <v>77</v>
      </c>
      <c r="AX80">
        <f>IF(Z80&gt;0, (R80*SUMPRODUCT(K80:$K$98, X80:$X$98)-K80*$AZ$3)/Z80, 0)</f>
        <v>-5.490763905232767E+18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100000</v>
      </c>
      <c r="S81">
        <f t="shared" si="29"/>
        <v>-5.1846477204408336E+19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-0.30094826605282365</v>
      </c>
      <c r="AC81">
        <f t="shared" si="30"/>
        <v>-0.26870380897573537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-4.9079127108106422E-15</v>
      </c>
      <c r="AI81">
        <f t="shared" si="34"/>
        <v>-4.9079774943368009E-15</v>
      </c>
      <c r="AJ81">
        <f t="shared" si="35"/>
        <v>-3.2244457077088284E-2</v>
      </c>
      <c r="AK81">
        <f t="shared" si="49"/>
        <v>-2.1066378623697656E-2</v>
      </c>
      <c r="AL81">
        <f t="shared" si="26"/>
        <v>-5.3310835700790843E-2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-7.1103513551747685E-19</v>
      </c>
      <c r="AR81">
        <f t="shared" si="36"/>
        <v>-7.110445210477452E-19</v>
      </c>
      <c r="AS81">
        <f t="shared" si="36"/>
        <v>-4.6714241386147392E-6</v>
      </c>
      <c r="AT81">
        <f t="shared" si="36"/>
        <v>-3.0519971038949597E-6</v>
      </c>
      <c r="AU81">
        <f t="shared" si="23"/>
        <v>-7.7234212425104087E-6</v>
      </c>
      <c r="AW81">
        <v>78</v>
      </c>
      <c r="AX81">
        <f>IF(Z81&gt;0, (R81*SUMPRODUCT(K81:$K$98, X81:$X$98)-K81*$AZ$3)/Z81, 0)</f>
        <v>-5.1846477204408336E+19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100000</v>
      </c>
      <c r="S82">
        <f t="shared" si="29"/>
        <v>-5.1544551161067759E+20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-0.26870380897573537</v>
      </c>
      <c r="AC82">
        <f t="shared" si="30"/>
        <v>-0.23991411515690655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-4.6654052683025205E-16</v>
      </c>
      <c r="AI82">
        <f t="shared" si="34"/>
        <v>-4.6654634495529518E-16</v>
      </c>
      <c r="AJ82">
        <f t="shared" si="35"/>
        <v>-2.8789693818828815E-2</v>
      </c>
      <c r="AK82">
        <f t="shared" si="49"/>
        <v>-1.8809266628301478E-2</v>
      </c>
      <c r="AL82">
        <f t="shared" si="26"/>
        <v>-4.7598960447130759E-2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-6.0348375576904399E-20</v>
      </c>
      <c r="AR82">
        <f t="shared" si="36"/>
        <v>-6.0349128168319425E-20</v>
      </c>
      <c r="AS82">
        <f t="shared" si="36"/>
        <v>-3.7240307227477176E-6</v>
      </c>
      <c r="AT82">
        <f t="shared" si="36"/>
        <v>-2.4330334055285068E-6</v>
      </c>
      <c r="AU82">
        <f t="shared" si="23"/>
        <v>-6.1570641282762846E-6</v>
      </c>
      <c r="AW82">
        <v>79</v>
      </c>
      <c r="AX82">
        <f>IF(Z82&gt;0, (R82*SUMPRODUCT(K82:$K$98, X82:$X$98)-K82*$AZ$3)/Z82, 0)</f>
        <v>-5.1544551161067759E+20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100000</v>
      </c>
      <c r="S83">
        <f t="shared" si="29"/>
        <v>-5.4137694313391053E+21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-0.23991411515690655</v>
      </c>
      <c r="AC83">
        <f t="shared" si="30"/>
        <v>-0.21420903139009509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-4.2122805708946751E-17</v>
      </c>
      <c r="AI83">
        <f t="shared" si="34"/>
        <v>-4.2123300302025811E-17</v>
      </c>
      <c r="AJ83">
        <f t="shared" si="35"/>
        <v>-2.5705083766811465E-2</v>
      </c>
      <c r="AK83">
        <f t="shared" si="49"/>
        <v>-1.6793988060983461E-2</v>
      </c>
      <c r="AL83">
        <f t="shared" si="26"/>
        <v>-4.2499071827794971E-2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-4.8649174713477902E-21</v>
      </c>
      <c r="AR83">
        <f t="shared" si="36"/>
        <v>-4.8649745937182261E-21</v>
      </c>
      <c r="AS83">
        <f t="shared" si="36"/>
        <v>-2.968774491986384E-6</v>
      </c>
      <c r="AT83">
        <f t="shared" si="36"/>
        <v>-1.939599334764434E-6</v>
      </c>
      <c r="AU83">
        <f t="shared" si="23"/>
        <v>-4.9083738267508236E-6</v>
      </c>
      <c r="AW83">
        <v>80</v>
      </c>
      <c r="AX83">
        <f>IF(Z83&gt;0, (R83*SUMPRODUCT(K83:$K$98, X83:$X$98)-K83*$AZ$3)/Z83, 0)</f>
        <v>-5.4137694313391053E+21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100000</v>
      </c>
      <c r="S84">
        <f t="shared" si="29"/>
        <v>-6.027941832178144E+22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-0.21420903139009509</v>
      </c>
      <c r="AC84">
        <f t="shared" si="30"/>
        <v>-0.19125806374115634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-3.5998913379208825E-18</v>
      </c>
      <c r="AI84">
        <f t="shared" si="34"/>
        <v>-3.5999309986519136E-18</v>
      </c>
      <c r="AJ84">
        <f t="shared" si="35"/>
        <v>-2.2950967648938753E-2</v>
      </c>
      <c r="AK84">
        <f t="shared" si="49"/>
        <v>-1.4994632197306658E-2</v>
      </c>
      <c r="AL84">
        <f t="shared" si="26"/>
        <v>-3.7945599846245417E-2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-3.7121845217237562E-22</v>
      </c>
      <c r="AR84">
        <f t="shared" si="36"/>
        <v>-3.7122254196115071E-22</v>
      </c>
      <c r="AS84">
        <f t="shared" si="36"/>
        <v>-2.3666888488411807E-6</v>
      </c>
      <c r="AT84">
        <f t="shared" si="36"/>
        <v>-1.5462367145762385E-6</v>
      </c>
      <c r="AU84">
        <f t="shared" si="23"/>
        <v>-3.9129255634174195E-6</v>
      </c>
      <c r="AW84">
        <v>81</v>
      </c>
      <c r="AX84">
        <f>IF(Z84&gt;0, (R84*SUMPRODUCT(K84:$K$98, X84:$X$98)-K84*$AZ$3)/Z84, 0)</f>
        <v>-6.027941832178144E+22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100000</v>
      </c>
      <c r="S85">
        <f t="shared" si="29"/>
        <v>-7.1434896727120235E+23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-0.19125806374115634</v>
      </c>
      <c r="AC85">
        <f t="shared" si="30"/>
        <v>-0.17076612834031815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-2.9020784869792085E-19</v>
      </c>
      <c r="AI85">
        <f t="shared" si="34"/>
        <v>-2.902108368405543E-19</v>
      </c>
      <c r="AJ85">
        <f t="shared" si="35"/>
        <v>-2.0491935400838185E-2</v>
      </c>
      <c r="AK85">
        <f t="shared" si="49"/>
        <v>-1.3388064461880945E-2</v>
      </c>
      <c r="AL85">
        <f t="shared" si="26"/>
        <v>-3.3879999862719126E-2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-2.6719682596263177E-23</v>
      </c>
      <c r="AR85">
        <f t="shared" si="36"/>
        <v>-2.6719957717088053E-23</v>
      </c>
      <c r="AS85">
        <f t="shared" si="36"/>
        <v>-1.8867098603644627E-6</v>
      </c>
      <c r="AT85">
        <f t="shared" si="36"/>
        <v>-1.2326504421047821E-6</v>
      </c>
      <c r="AU85">
        <f t="shared" si="23"/>
        <v>-3.1193603024692443E-6</v>
      </c>
      <c r="AW85">
        <v>82</v>
      </c>
      <c r="AX85">
        <f>IF(Z85&gt;0, (R85*SUMPRODUCT(K85:$K$98, X85:$X$98)-K85*$AZ$3)/Z85, 0)</f>
        <v>-7.1434896727120235E+23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100000</v>
      </c>
      <c r="S86">
        <f t="shared" si="29"/>
        <v>-9.0518333783960508E+24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-0.17076612834031815</v>
      </c>
      <c r="AC86">
        <f t="shared" si="30"/>
        <v>-0.15246975744671262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-2.1981682188479776E-20</v>
      </c>
      <c r="AI86">
        <f t="shared" si="34"/>
        <v>-2.1981892739413319E-20</v>
      </c>
      <c r="AJ86">
        <f t="shared" si="35"/>
        <v>-1.8296370893605529E-2</v>
      </c>
      <c r="AK86">
        <f t="shared" si="49"/>
        <v>-1.1953628983822271E-2</v>
      </c>
      <c r="AL86">
        <f t="shared" si="26"/>
        <v>-3.02499998774278E-2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-1.8070286694130017E-24</v>
      </c>
      <c r="AR86">
        <f t="shared" si="36"/>
        <v>-1.8070459779870237E-24</v>
      </c>
      <c r="AS86">
        <f t="shared" si="36"/>
        <v>-1.5040735493976907E-6</v>
      </c>
      <c r="AT86">
        <f t="shared" si="36"/>
        <v>-9.8266138560649055E-7</v>
      </c>
      <c r="AU86">
        <f t="shared" si="23"/>
        <v>-2.4867349350041814E-6</v>
      </c>
      <c r="AW86">
        <v>83</v>
      </c>
      <c r="AX86">
        <f>IF(Z86&gt;0, (R86*SUMPRODUCT(K86:$K$98, X86:$X$98)-K86*$AZ$3)/Z86, 0)</f>
        <v>-9.0518333783960508E+24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8"/>
        <v>100000</v>
      </c>
      <c r="S87">
        <f t="shared" si="29"/>
        <v>-1.232482718519958E+26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-0.15246975744671262</v>
      </c>
      <c r="AC87">
        <f t="shared" si="30"/>
        <v>-0.13613371200599342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-1.5571085288787125E-21</v>
      </c>
      <c r="AI87">
        <f t="shared" si="34"/>
        <v>-1.5571223357368088E-21</v>
      </c>
      <c r="AJ87">
        <f t="shared" si="35"/>
        <v>-1.6336045440719205E-2</v>
      </c>
      <c r="AK87">
        <f t="shared" si="49"/>
        <v>-1.0672883021269884E-2</v>
      </c>
      <c r="AL87">
        <f t="shared" si="26"/>
        <v>-2.7008928461989087E-2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-1.1428914380299214E-25</v>
      </c>
      <c r="AR87">
        <f t="shared" si="36"/>
        <v>-1.1429015720312526E-25</v>
      </c>
      <c r="AS87">
        <f t="shared" si="36"/>
        <v>-1.19903822496627E-6</v>
      </c>
      <c r="AT87">
        <f t="shared" si="36"/>
        <v>-7.833716403112967E-7</v>
      </c>
      <c r="AU87">
        <f t="shared" si="23"/>
        <v>-1.9824098652775667E-6</v>
      </c>
      <c r="AW87">
        <v>84</v>
      </c>
      <c r="AX87">
        <f>IF(Z87&gt;0, (R87*SUMPRODUCT(K87:$K$98, X87:$X$98)-K87*$AZ$3)/Z87, 0)</f>
        <v>-1.232482718519958E+26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100000</v>
      </c>
      <c r="S88">
        <f t="shared" si="29"/>
        <v>-1.8126228074244669E+27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-0.13613371200599342</v>
      </c>
      <c r="AC88">
        <f t="shared" si="30"/>
        <v>-0.1215479571482084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-1.0264467628135062E-22</v>
      </c>
      <c r="AI88">
        <f t="shared" si="34"/>
        <v>-1.0264551448633078E-22</v>
      </c>
      <c r="AJ88">
        <f t="shared" si="35"/>
        <v>-1.4585754857785016E-2</v>
      </c>
      <c r="AK88">
        <f t="shared" si="49"/>
        <v>-9.5293598404195407E-3</v>
      </c>
      <c r="AL88">
        <f t="shared" si="26"/>
        <v>-2.4115114698204557E-2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-6.7267378414176165E-27</v>
      </c>
      <c r="AR88">
        <f t="shared" si="36"/>
        <v>-6.7267927725193858E-27</v>
      </c>
      <c r="AS88">
        <f t="shared" si="36"/>
        <v>-9.558659318927541E-7</v>
      </c>
      <c r="AT88">
        <f t="shared" si="36"/>
        <v>-6.2449907550326584E-7</v>
      </c>
      <c r="AU88">
        <f t="shared" si="23"/>
        <v>-1.58036500739602E-6</v>
      </c>
      <c r="AW88">
        <v>85</v>
      </c>
      <c r="AX88">
        <f>IF(Z88&gt;0, (R88*SUMPRODUCT(K88:$K$98, X88:$X$98)-K88*$AZ$3)/Z88, 0)</f>
        <v>-1.8126228074244669E+27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100000</v>
      </c>
      <c r="S89">
        <f t="shared" si="29"/>
        <v>-2.9393407603533335E+28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-0.1215479571482084</v>
      </c>
      <c r="AC89">
        <f t="shared" si="30"/>
        <v>-0.10852496173947178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-6.269368130439304E-24</v>
      </c>
      <c r="AI89">
        <f t="shared" si="34"/>
        <v>-6.2694142823533669E-24</v>
      </c>
      <c r="AJ89">
        <f t="shared" si="35"/>
        <v>-1.3022995408736623E-2</v>
      </c>
      <c r="AK89">
        <f t="shared" si="49"/>
        <v>-8.5083570003745886E-3</v>
      </c>
      <c r="AL89">
        <f t="shared" si="26"/>
        <v>-2.1531352409111214E-2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-3.6683758208971186E-28</v>
      </c>
      <c r="AR89">
        <f t="shared" si="36"/>
        <v>-3.668402825622653E-28</v>
      </c>
      <c r="AS89">
        <f t="shared" si="36"/>
        <v>-7.6201046866450437E-7</v>
      </c>
      <c r="AT89">
        <f t="shared" si="36"/>
        <v>-4.9784683952747589E-7</v>
      </c>
      <c r="AU89">
        <f t="shared" si="23"/>
        <v>-1.2598573081919804E-6</v>
      </c>
      <c r="AW89">
        <v>86</v>
      </c>
      <c r="AX89">
        <f>IF(Z89&gt;0, (R89*SUMPRODUCT(K89:$K$98, X89:$X$98)-K89*$AZ$3)/Z89, 0)</f>
        <v>-2.9393407603533335E+28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100000</v>
      </c>
      <c r="S90">
        <f t="shared" si="29"/>
        <v>-5.308040023978352E+29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-0.10852496173947178</v>
      </c>
      <c r="AC90">
        <f t="shared" si="30"/>
        <v>-9.6897287267385515E-2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-3.4726834464121929E-25</v>
      </c>
      <c r="AI90">
        <f t="shared" si="34"/>
        <v>-3.4727062649306172E-25</v>
      </c>
      <c r="AJ90">
        <f t="shared" si="35"/>
        <v>-1.1627674472086263E-2</v>
      </c>
      <c r="AK90">
        <f t="shared" si="49"/>
        <v>-7.5967473217630251E-3</v>
      </c>
      <c r="AL90">
        <f t="shared" si="26"/>
        <v>-1.922442179384929E-2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-1.8142503876730274E-29</v>
      </c>
      <c r="AR90">
        <f t="shared" si="36"/>
        <v>-1.8142623088592042E-29</v>
      </c>
      <c r="AS90">
        <f t="shared" si="36"/>
        <v>-6.0747008024912615E-7</v>
      </c>
      <c r="AT90">
        <f t="shared" si="36"/>
        <v>-3.9688045242942907E-7</v>
      </c>
      <c r="AU90">
        <f t="shared" si="23"/>
        <v>-1.0043505326785553E-6</v>
      </c>
      <c r="AW90">
        <v>87</v>
      </c>
      <c r="AX90">
        <f>IF(Z90&gt;0, (R90*SUMPRODUCT(K90:$K$98, X90:$X$98)-K90*$AZ$3)/Z90, 0)</f>
        <v>-5.308040023978352E+29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8"/>
        <v>100000</v>
      </c>
      <c r="S91">
        <f t="shared" si="29"/>
        <v>-1.0805166872261761E+31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-9.6897287267385515E-2</v>
      </c>
      <c r="AC91">
        <f t="shared" si="30"/>
        <v>-8.6515435060165638E-2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-1.7271580808287079E-26</v>
      </c>
      <c r="AI91">
        <f t="shared" si="34"/>
        <v>-1.7271680894010051E-26</v>
      </c>
      <c r="AJ91">
        <f t="shared" si="35"/>
        <v>-1.0381852207219877E-2</v>
      </c>
      <c r="AK91">
        <f t="shared" si="49"/>
        <v>-6.782810108716987E-3</v>
      </c>
      <c r="AL91">
        <f t="shared" si="26"/>
        <v>-1.7164662315936864E-2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-8.0564941093358366E-31</v>
      </c>
      <c r="AR91">
        <f t="shared" si="36"/>
        <v>-8.0565407952788603E-31</v>
      </c>
      <c r="AS91">
        <f t="shared" si="36"/>
        <v>-4.8427142877003032E-7</v>
      </c>
      <c r="AT91">
        <f t="shared" si="36"/>
        <v>-3.1639066679641984E-7</v>
      </c>
      <c r="AU91">
        <f t="shared" si="23"/>
        <v>-8.0066209556645027E-7</v>
      </c>
      <c r="AW91">
        <v>88</v>
      </c>
      <c r="AX91">
        <f>IF(Z91&gt;0, (R91*SUMPRODUCT(K91:$K$98, X91:$X$98)-K91*$AZ$3)/Z91, 0)</f>
        <v>-1.0805166872261761E+31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100000</v>
      </c>
      <c r="S92">
        <f t="shared" si="29"/>
        <v>-2.5172348394255734E+32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-8.6515435060165638E-2</v>
      </c>
      <c r="AC92">
        <f t="shared" si="30"/>
        <v>-7.7245924160862164E-2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-7.6199210922370054E-28</v>
      </c>
      <c r="AI92">
        <f t="shared" si="34"/>
        <v>-7.6199594507579062E-28</v>
      </c>
      <c r="AJ92">
        <f t="shared" si="35"/>
        <v>-9.2695108993034736E-3</v>
      </c>
      <c r="AK92">
        <f t="shared" si="49"/>
        <v>-6.0560804542115956E-3</v>
      </c>
      <c r="AL92">
        <f t="shared" si="26"/>
        <v>-1.5325591353515069E-2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-3.1735581205950435E-32</v>
      </c>
      <c r="AR92">
        <f t="shared" si="36"/>
        <v>-3.1735740962192035E-32</v>
      </c>
      <c r="AS92">
        <f t="shared" si="36"/>
        <v>-3.8605821808835374E-7</v>
      </c>
      <c r="AT92">
        <f t="shared" si="36"/>
        <v>-2.522247024843908E-7</v>
      </c>
      <c r="AU92">
        <f t="shared" si="23"/>
        <v>-6.3828292057274449E-7</v>
      </c>
      <c r="AW92">
        <v>89</v>
      </c>
      <c r="AX92">
        <f>IF(Z92&gt;0, (R92*SUMPRODUCT(K92:$K$98, X92:$X$98)-K92*$AZ$3)/Z92, 0)</f>
        <v>-2.5172348394255734E+32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100000</v>
      </c>
      <c r="S93">
        <f t="shared" si="29"/>
        <v>-6.8436525099565806E+33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-7.7245924160862164E-2</v>
      </c>
      <c r="AC93">
        <f t="shared" si="30"/>
        <v>-6.8969575143626921E-2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-2.9372159583623422E-29</v>
      </c>
      <c r="AI93">
        <f t="shared" si="34"/>
        <v>-2.9372285557244678E-29</v>
      </c>
      <c r="AJ93">
        <f t="shared" si="35"/>
        <v>-8.2763490172352433E-3</v>
      </c>
      <c r="AK93">
        <f t="shared" si="49"/>
        <v>-5.4072146912603524E-3</v>
      </c>
      <c r="AL93">
        <f t="shared" si="26"/>
        <v>-1.3683563708495595E-2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-1.0922293405770738E-33</v>
      </c>
      <c r="AR93">
        <f t="shared" si="36"/>
        <v>-1.0922340250159175E-33</v>
      </c>
      <c r="AS93">
        <f t="shared" si="36"/>
        <v>-3.0776324783829212E-7</v>
      </c>
      <c r="AT93">
        <f t="shared" si="36"/>
        <v>-2.0107198858768395E-7</v>
      </c>
      <c r="AU93">
        <f t="shared" si="23"/>
        <v>-5.0883523642597607E-7</v>
      </c>
      <c r="AW93">
        <v>90</v>
      </c>
      <c r="AX93">
        <f>IF(Z93&gt;0, (R93*SUMPRODUCT(K93:$K$98, X93:$X$98)-K93*$AZ$3)/Z93, 0)</f>
        <v>-6.8436525099565806E+33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100000</v>
      </c>
      <c r="S94">
        <f t="shared" si="29"/>
        <v>-2.2313445371120543E+35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-6.8969575143626921E-2</v>
      </c>
      <c r="AC94">
        <f t="shared" si="30"/>
        <v>-6.1579977806809752E-2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-9.7011338004317272E-31</v>
      </c>
      <c r="AI94">
        <f t="shared" si="34"/>
        <v>-9.7011682975571047E-31</v>
      </c>
      <c r="AJ94">
        <f t="shared" si="35"/>
        <v>-7.3895973368171691E-3</v>
      </c>
      <c r="AK94">
        <f t="shared" si="49"/>
        <v>-4.8278702600538853E-3</v>
      </c>
      <c r="AL94">
        <f t="shared" si="26"/>
        <v>-1.2217467596871055E-2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-3.2209384924063786E-35</v>
      </c>
      <c r="AR94">
        <f t="shared" si="36"/>
        <v>-3.2209499460283256E-35</v>
      </c>
      <c r="AS94">
        <f t="shared" si="36"/>
        <v>-2.4534697691190339E-7</v>
      </c>
      <c r="AT94">
        <f t="shared" si="36"/>
        <v>-1.6029335824911027E-7</v>
      </c>
      <c r="AU94">
        <f t="shared" si="23"/>
        <v>-4.0564033516101368E-7</v>
      </c>
      <c r="AW94">
        <v>91</v>
      </c>
      <c r="AX94">
        <f>IF(Z94&gt;0, (R94*SUMPRODUCT(K94:$K$98, X94:$X$98)-K94*$AZ$3)/Z94, 0)</f>
        <v>-2.2313445371120543E+35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100000</v>
      </c>
      <c r="S95">
        <f t="shared" si="29"/>
        <v>-9.0855605643066808E+36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-6.1579977806809752E-2</v>
      </c>
      <c r="AC95">
        <f t="shared" si="30"/>
        <v>-5.4982123041794416E-2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-2.6716563907780695E-32</v>
      </c>
      <c r="AI95">
        <f t="shared" si="34"/>
        <v>-2.6716639552704656E-32</v>
      </c>
      <c r="AJ95">
        <f t="shared" si="35"/>
        <v>-6.597854765015336E-3</v>
      </c>
      <c r="AK95">
        <f t="shared" si="49"/>
        <v>-4.3105984464766834E-3</v>
      </c>
      <c r="AL95">
        <f t="shared" si="26"/>
        <v>-1.090845321149202E-2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-7.9199513874988146E-37</v>
      </c>
      <c r="AR95">
        <f t="shared" si="36"/>
        <v>-7.9199738119439096E-37</v>
      </c>
      <c r="AS95">
        <f t="shared" si="36"/>
        <v>-1.9558910786982111E-7</v>
      </c>
      <c r="AT95">
        <f t="shared" si="36"/>
        <v>-1.2778488380828304E-7</v>
      </c>
      <c r="AU95">
        <f t="shared" si="23"/>
        <v>-3.2337399167810418E-7</v>
      </c>
      <c r="AW95">
        <v>92</v>
      </c>
      <c r="AX95">
        <f>IF(Z95&gt;0, (R95*SUMPRODUCT(K95:$K$98, X95:$X$98)-K95*$AZ$3)/Z95, 0)</f>
        <v>-9.0855605643066808E+36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100000</v>
      </c>
      <c r="S96">
        <f t="shared" si="29"/>
        <v>-4.9250279756348108E+38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-5.4982123041794416E-2</v>
      </c>
      <c r="AC96">
        <f t="shared" si="30"/>
        <v>-4.9091181287316439E-2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-5.891401018386607E-34</v>
      </c>
      <c r="AI96">
        <f t="shared" si="34"/>
        <v>-5.8914134780065143E-34</v>
      </c>
      <c r="AJ96">
        <f t="shared" si="35"/>
        <v>-5.8909417544779769E-3</v>
      </c>
      <c r="AK96">
        <f t="shared" si="49"/>
        <v>-3.8487486129256095E-3</v>
      </c>
      <c r="AL96">
        <f t="shared" si="26"/>
        <v>-9.7396903674035855E-3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-1.5593459518403261E-38</v>
      </c>
      <c r="AR96">
        <f t="shared" si="36"/>
        <v>-1.5593492496735246E-38</v>
      </c>
      <c r="AS96">
        <f t="shared" si="36"/>
        <v>-1.5592243930948743E-7</v>
      </c>
      <c r="AT96">
        <f t="shared" si="36"/>
        <v>-1.0186932701553173E-7</v>
      </c>
      <c r="AU96">
        <f t="shared" si="23"/>
        <v>-2.5779176632501912E-7</v>
      </c>
      <c r="AW96">
        <v>93</v>
      </c>
      <c r="AX96">
        <f>IF(Z96&gt;0, (R96*SUMPRODUCT(K96:$K$98, X96:$X$98)-K96*$AZ$3)/Z96, 0)</f>
        <v>-4.9250279756348108E+38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100000</v>
      </c>
      <c r="S97">
        <f t="shared" si="29"/>
        <v>-3.9923282944412033E+40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-4.9091181287316439E-2</v>
      </c>
      <c r="AC97">
        <f t="shared" si="30"/>
        <v>-4.3831411863675389E-2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-9.7582298695024437E-36</v>
      </c>
      <c r="AI97">
        <f t="shared" si="34"/>
        <v>-9.7582435931395771E-36</v>
      </c>
      <c r="AJ97">
        <f t="shared" si="35"/>
        <v>-5.2597694236410503E-3</v>
      </c>
      <c r="AK97">
        <f t="shared" si="49"/>
        <v>-3.436382690112151E-3</v>
      </c>
      <c r="AL97">
        <f t="shared" si="26"/>
        <v>-8.6961521137532017E-3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-2.3060935088527761E-40</v>
      </c>
      <c r="AR97">
        <f t="shared" si="36"/>
        <v>-2.3060967520629625E-40</v>
      </c>
      <c r="AS97">
        <f t="shared" si="36"/>
        <v>-1.2430041399034392E-7</v>
      </c>
      <c r="AT97">
        <f t="shared" si="36"/>
        <v>-8.1209603807024656E-8</v>
      </c>
      <c r="AU97">
        <f t="shared" si="23"/>
        <v>-2.0551001779736857E-7</v>
      </c>
      <c r="AW97">
        <v>94</v>
      </c>
      <c r="AX97">
        <f>IF(Z97&gt;0, (R97*SUMPRODUCT(K97:$K$98, X97:$X$98)-K97*$AZ$3)/Z97, 0)</f>
        <v>-3.9923282944412033E+40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-4.3831411863675389E-2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-1.0978909706575213E-37</v>
      </c>
      <c r="AI98">
        <f t="shared" si="34"/>
        <v>-1.0978909706575213E-37</v>
      </c>
      <c r="AJ98">
        <f t="shared" si="35"/>
        <v>-4.3831411863675389E-2</v>
      </c>
      <c r="AK98">
        <f t="shared" si="49"/>
        <v>-3.0681988304572774E-3</v>
      </c>
      <c r="AL98">
        <f t="shared" si="26"/>
        <v>-4.6899610694132669E-2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-2.3165787043345754E-42</v>
      </c>
      <c r="AR98">
        <f t="shared" si="36"/>
        <v>-2.3165787043345754E-42</v>
      </c>
      <c r="AS98">
        <f t="shared" si="36"/>
        <v>-9.2485427076148681E-7</v>
      </c>
      <c r="AT98">
        <f t="shared" si="36"/>
        <v>-6.4739798953304074E-8</v>
      </c>
      <c r="AU98">
        <f t="shared" si="36"/>
        <v>-9.8959406971479099E-7</v>
      </c>
      <c r="AW98">
        <v>95</v>
      </c>
    </row>
    <row r="100" spans="5:50" x14ac:dyDescent="0.25">
      <c r="AN100" s="8">
        <f t="shared" ref="AN100:AU100" si="50">SUM(AN3:AN98)</f>
        <v>3449.6001567653825</v>
      </c>
      <c r="AO100" s="8">
        <f t="shared" si="50"/>
        <v>-344.96001567653826</v>
      </c>
      <c r="AP100" s="8">
        <f t="shared" si="50"/>
        <v>-182.15875187504852</v>
      </c>
      <c r="AQ100" s="8">
        <f t="shared" si="50"/>
        <v>-1854.725278175556</v>
      </c>
      <c r="AR100" s="8">
        <f t="shared" si="50"/>
        <v>1067.7561110382385</v>
      </c>
      <c r="AS100" s="8">
        <f t="shared" si="50"/>
        <v>-433.71856974514355</v>
      </c>
      <c r="AT100" s="8">
        <f t="shared" si="50"/>
        <v>253.00249901800015</v>
      </c>
      <c r="AU100" s="8">
        <f t="shared" si="50"/>
        <v>887.0400403110965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6829.983687346974</v>
      </c>
      <c r="K3">
        <v>1</v>
      </c>
      <c r="L3" s="2">
        <v>0</v>
      </c>
      <c r="O3">
        <f>$C$3</f>
        <v>6829.983687346974</v>
      </c>
      <c r="P3">
        <f>O3*C5</f>
        <v>682.99836873469746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6829.983687346974</v>
      </c>
      <c r="AF3">
        <f t="shared" ref="AF3:AG34" si="4">-$Z3*P3</f>
        <v>-682.99836873469746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6046.9853186122764</v>
      </c>
      <c r="AJ3">
        <f t="shared" ref="AJ3:AJ66" si="7">AB3-AC3</f>
        <v>0</v>
      </c>
      <c r="AL3">
        <f t="shared" ref="AL3:AL34" si="8">SUM(AI3:AK3)</f>
        <v>6046.9853186122764</v>
      </c>
      <c r="AN3">
        <f t="shared" ref="AN3:AU34" si="9">AE3*$K3</f>
        <v>6829.983687346974</v>
      </c>
      <c r="AO3">
        <f t="shared" si="9"/>
        <v>-682.99836873469746</v>
      </c>
      <c r="AP3">
        <f t="shared" si="9"/>
        <v>-100</v>
      </c>
      <c r="AQ3">
        <f t="shared" si="9"/>
        <v>0</v>
      </c>
      <c r="AR3">
        <f t="shared" si="9"/>
        <v>6046.9853186122764</v>
      </c>
      <c r="AS3">
        <f t="shared" si="9"/>
        <v>0</v>
      </c>
      <c r="AT3">
        <f t="shared" si="9"/>
        <v>0</v>
      </c>
      <c r="AU3">
        <f t="shared" si="9"/>
        <v>6046.9853186122764</v>
      </c>
      <c r="AW3">
        <v>0</v>
      </c>
      <c r="AX3">
        <f>IF(Z3&gt;0, (R3*SUMPRODUCT(K3:$K$98, X3:$X$98)-K3*$AZ$3)/Z3, 0)</f>
        <v>0</v>
      </c>
      <c r="AZ3">
        <f>C6*SUMPRODUCT(X4:X89, K4:K89)/1</f>
        <v>3765.3575469436323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</v>
      </c>
      <c r="S4">
        <f t="shared" si="1"/>
        <v>408.0919694355735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403.43116574396072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-142.09640000000002</v>
      </c>
      <c r="AI4">
        <f t="shared" si="6"/>
        <v>-142.09640000000002</v>
      </c>
      <c r="AJ4">
        <f t="shared" si="7"/>
        <v>-403.43116574396072</v>
      </c>
      <c r="AK4">
        <f>G4*SUM(AB4, AE4:AF4)</f>
        <v>0</v>
      </c>
      <c r="AL4">
        <f t="shared" si="8"/>
        <v>-545.52756574396074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-126.87178571428572</v>
      </c>
      <c r="AR4">
        <f t="shared" si="9"/>
        <v>-126.87178571428572</v>
      </c>
      <c r="AS4">
        <f t="shared" si="9"/>
        <v>-360.20639798567919</v>
      </c>
      <c r="AT4">
        <f t="shared" si="9"/>
        <v>0</v>
      </c>
      <c r="AU4">
        <f t="shared" si="9"/>
        <v>-487.07818369996488</v>
      </c>
      <c r="AW4">
        <v>1</v>
      </c>
      <c r="AX4">
        <f>IF(Z4&gt;0, (R4*SUMPRODUCT(K4:$K$98, X4:$X$98)-K4*$AZ$3)/Z4, 0)</f>
        <v>408.0919694355735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</v>
      </c>
      <c r="S5">
        <f t="shared" si="1"/>
        <v>651.60065038597122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403.43116574396072</v>
      </c>
      <c r="AC5">
        <f t="shared" si="2"/>
        <v>636.7657780153545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-146.00620356394799</v>
      </c>
      <c r="AI5">
        <f t="shared" si="6"/>
        <v>-158.22161835900249</v>
      </c>
      <c r="AJ5">
        <f t="shared" si="7"/>
        <v>-233.33461227139378</v>
      </c>
      <c r="AK5">
        <f>G5*SUM(AB5, AE5:AF5)</f>
        <v>28.240181602077254</v>
      </c>
      <c r="AL5">
        <f t="shared" si="8"/>
        <v>-363.31604902831901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-116.3952515656473</v>
      </c>
      <c r="AR5">
        <f t="shared" si="9"/>
        <v>-126.1333054520109</v>
      </c>
      <c r="AS5">
        <f t="shared" si="9"/>
        <v>-186.01292432349629</v>
      </c>
      <c r="AT5">
        <f t="shared" si="9"/>
        <v>22.512899874104953</v>
      </c>
      <c r="AU5">
        <f t="shared" si="9"/>
        <v>-289.63332990140225</v>
      </c>
      <c r="AW5">
        <v>2</v>
      </c>
      <c r="AX5">
        <f>IF(Z5&gt;0, (R5*SUMPRODUCT(K5:$K$98, X5:$X$98)-K5*$AZ$3)/Z5, 0)</f>
        <v>651.60065038597122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100000</v>
      </c>
      <c r="S6">
        <f t="shared" si="1"/>
        <v>871.67043199809143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636.7657780153545</v>
      </c>
      <c r="AC6">
        <f t="shared" si="2"/>
        <v>841.98338179406301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-151.85060310386945</v>
      </c>
      <c r="AI6">
        <f t="shared" si="6"/>
        <v>-163.92488242558542</v>
      </c>
      <c r="AJ6">
        <f t="shared" si="7"/>
        <v>-205.21760377870851</v>
      </c>
      <c r="AK6">
        <f>G6*SUM(AB6, AE6:AF6)</f>
        <v>44.573604461074822</v>
      </c>
      <c r="AL6">
        <f t="shared" si="8"/>
        <v>-324.56888174321915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-108.08425990788811</v>
      </c>
      <c r="AR6">
        <f t="shared" si="9"/>
        <v>-116.67849343566745</v>
      </c>
      <c r="AS6">
        <f t="shared" si="9"/>
        <v>-146.06983687328352</v>
      </c>
      <c r="AT6">
        <f t="shared" si="9"/>
        <v>31.726611229240799</v>
      </c>
      <c r="AU6">
        <f t="shared" si="9"/>
        <v>-231.02171907971021</v>
      </c>
      <c r="AW6">
        <v>3</v>
      </c>
      <c r="AX6">
        <f>IF(Z6&gt;0, (R6*SUMPRODUCT(K6:$K$98, X6:$X$98)-K6*$AZ$3)/Z6, 0)</f>
        <v>871.67043199809143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</v>
      </c>
      <c r="S7">
        <f t="shared" si="1"/>
        <v>1069.5063242771898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841.98338179406301</v>
      </c>
      <c r="AC7">
        <f t="shared" si="2"/>
        <v>1021.0534570150645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-158.68780979052269</v>
      </c>
      <c r="AI7">
        <f t="shared" si="6"/>
        <v>-170.62151034279771</v>
      </c>
      <c r="AJ7">
        <f t="shared" si="7"/>
        <v>-179.0700752210015</v>
      </c>
      <c r="AK7">
        <f>G7*SUM(AB7, AE7:AF7)</f>
        <v>58.938836725584416</v>
      </c>
      <c r="AL7">
        <f t="shared" si="8"/>
        <v>-290.75274883821481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-100.84897194434434</v>
      </c>
      <c r="AR7">
        <f t="shared" si="9"/>
        <v>-108.43305438758483</v>
      </c>
      <c r="AS7">
        <f t="shared" si="9"/>
        <v>-113.80227010425945</v>
      </c>
      <c r="AT7">
        <f t="shared" si="9"/>
        <v>37.456696259259502</v>
      </c>
      <c r="AU7">
        <f t="shared" si="9"/>
        <v>-184.77862823258479</v>
      </c>
      <c r="AW7">
        <v>4</v>
      </c>
      <c r="AX7">
        <f>IF(Z7&gt;0, (R7*SUMPRODUCT(K7:$K$98, X7:$X$98)-K7*$AZ$3)/Z7, 0)</f>
        <v>1069.5063242771898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100000</v>
      </c>
      <c r="S8">
        <f t="shared" si="1"/>
        <v>1247.0587657896726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1021.0534570150645</v>
      </c>
      <c r="AC8">
        <f t="shared" si="2"/>
        <v>1176.5922842929426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-165.5227179305603</v>
      </c>
      <c r="AI8">
        <f t="shared" si="6"/>
        <v>-177.31639113757123</v>
      </c>
      <c r="AJ8">
        <f t="shared" si="7"/>
        <v>-155.53882727787811</v>
      </c>
      <c r="AK8">
        <f t="shared" ref="AK8:AK71" si="22">G8*SUM(AB8:AB8, AE8:AF8)</f>
        <v>71.473741991054524</v>
      </c>
      <c r="AL8">
        <f t="shared" si="8"/>
        <v>-261.38147642439486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-93.922035385334453</v>
      </c>
      <c r="AR8">
        <f t="shared" si="9"/>
        <v>-100.61408229056136</v>
      </c>
      <c r="AS8">
        <f t="shared" si="9"/>
        <v>-88.256907704444686</v>
      </c>
      <c r="AT8">
        <f t="shared" si="9"/>
        <v>40.556120684426489</v>
      </c>
      <c r="AU8">
        <f t="shared" si="9"/>
        <v>-148.31486931057958</v>
      </c>
      <c r="AW8">
        <v>5</v>
      </c>
      <c r="AX8">
        <f>IF(Z8&gt;0, (R8*SUMPRODUCT(K8:$K$98, X8:$X$98)-K8*$AZ$3)/Z8, 0)</f>
        <v>1247.0587657896726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</v>
      </c>
      <c r="S9">
        <f t="shared" si="1"/>
        <v>1406.7811613275496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1176.5922842929426</v>
      </c>
      <c r="AC9">
        <f t="shared" si="2"/>
        <v>1311.5879267845935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-172.6325805251137</v>
      </c>
      <c r="AI9">
        <f t="shared" si="6"/>
        <v>-184.28673792748887</v>
      </c>
      <c r="AJ9">
        <f t="shared" si="7"/>
        <v>-134.99564249165087</v>
      </c>
      <c r="AK9">
        <f t="shared" si="22"/>
        <v>82.361459900505992</v>
      </c>
      <c r="AL9">
        <f t="shared" si="8"/>
        <v>-236.92092051863372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-87.461037823172461</v>
      </c>
      <c r="AR9">
        <f t="shared" si="9"/>
        <v>-93.365396654314779</v>
      </c>
      <c r="AS9">
        <f t="shared" si="9"/>
        <v>-68.392993709597846</v>
      </c>
      <c r="AT9">
        <f t="shared" si="9"/>
        <v>41.726878771194301</v>
      </c>
      <c r="AU9">
        <f t="shared" si="9"/>
        <v>-120.0315115927183</v>
      </c>
      <c r="AW9">
        <v>6</v>
      </c>
      <c r="AX9">
        <f>IF(Z9&gt;0, (R9*SUMPRODUCT(K9:$K$98, X9:$X$98)-K9*$AZ$3)/Z9, 0)</f>
        <v>1406.7811613275496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</v>
      </c>
      <c r="S10">
        <f t="shared" si="1"/>
        <v>1550.7140383141518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1311.5879267845935</v>
      </c>
      <c r="AC10">
        <f t="shared" si="2"/>
        <v>1428.5176727801575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-180.93303127009597</v>
      </c>
      <c r="AI10">
        <f t="shared" si="6"/>
        <v>-192.44803046953865</v>
      </c>
      <c r="AJ10">
        <f t="shared" si="7"/>
        <v>-116.92974599556396</v>
      </c>
      <c r="AK10">
        <f t="shared" si="22"/>
        <v>91.811154874921556</v>
      </c>
      <c r="AL10">
        <f t="shared" si="8"/>
        <v>-217.56662159018106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-81.844914723553529</v>
      </c>
      <c r="AR10">
        <f t="shared" si="9"/>
        <v>-87.053715576026391</v>
      </c>
      <c r="AS10">
        <f t="shared" si="9"/>
        <v>-52.893078850635625</v>
      </c>
      <c r="AT10">
        <f t="shared" si="9"/>
        <v>41.530703866844775</v>
      </c>
      <c r="AU10">
        <f t="shared" si="9"/>
        <v>-98.416090559817249</v>
      </c>
      <c r="AW10">
        <v>7</v>
      </c>
      <c r="AX10">
        <f>IF(Z10&gt;0, (R10*SUMPRODUCT(K10:$K$98, X10:$X$98)-K10*$AZ$3)/Z10, 0)</f>
        <v>1550.7140383141518</v>
      </c>
    </row>
    <row r="11" spans="1:52" x14ac:dyDescent="0.25">
      <c r="A11" t="s">
        <v>33</v>
      </c>
      <c r="C11" s="12">
        <f>AU91</f>
        <v>1756.2815196035058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</v>
      </c>
      <c r="S11">
        <f t="shared" si="1"/>
        <v>1680.2179001349659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1428.5176727801575</v>
      </c>
      <c r="AC11">
        <f t="shared" si="2"/>
        <v>1529.1645293233339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-188.89969282712599</v>
      </c>
      <c r="AI11">
        <f t="shared" si="6"/>
        <v>-200.27592957297085</v>
      </c>
      <c r="AJ11">
        <f t="shared" si="7"/>
        <v>-100.64685654317645</v>
      </c>
      <c r="AK11">
        <f t="shared" si="22"/>
        <v>99.996237094611033</v>
      </c>
      <c r="AL11">
        <f t="shared" si="8"/>
        <v>-200.92654902153629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-76.293417703330945</v>
      </c>
      <c r="AR11">
        <f t="shared" si="9"/>
        <v>-80.888088922500273</v>
      </c>
      <c r="AS11">
        <f t="shared" si="9"/>
        <v>-40.649577306634605</v>
      </c>
      <c r="AT11">
        <f t="shared" si="9"/>
        <v>40.386803023561846</v>
      </c>
      <c r="AU11">
        <f t="shared" si="9"/>
        <v>-81.150863205573046</v>
      </c>
      <c r="AW11">
        <v>8</v>
      </c>
      <c r="AX11">
        <f>IF(Z11&gt;0, (R11*SUMPRODUCT(K11:$K$98, X11:$X$98)-K11*$AZ$3)/Z11, 0)</f>
        <v>1680.2179001349659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</v>
      </c>
      <c r="S12">
        <f t="shared" si="1"/>
        <v>1797.3074914150129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1529.1645293233339</v>
      </c>
      <c r="AC12">
        <f t="shared" si="2"/>
        <v>1615.8101931081544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-198.08367128790832</v>
      </c>
      <c r="AI12">
        <f t="shared" si="6"/>
        <v>-209.32138520738374</v>
      </c>
      <c r="AJ12">
        <f t="shared" si="7"/>
        <v>-86.645663784820499</v>
      </c>
      <c r="AK12">
        <f t="shared" si="22"/>
        <v>107.04151705263338</v>
      </c>
      <c r="AL12">
        <f t="shared" si="8"/>
        <v>-188.92553193957087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-71.430957651575625</v>
      </c>
      <c r="AR12">
        <f t="shared" si="9"/>
        <v>-75.483389948813496</v>
      </c>
      <c r="AS12">
        <f t="shared" si="9"/>
        <v>-31.245294981989669</v>
      </c>
      <c r="AT12">
        <f t="shared" si="9"/>
        <v>38.600244138416308</v>
      </c>
      <c r="AU12">
        <f t="shared" si="9"/>
        <v>-68.128440792386868</v>
      </c>
      <c r="AW12">
        <v>9</v>
      </c>
      <c r="AX12">
        <f>IF(Z12&gt;0, (R12*SUMPRODUCT(K12:$K$98, X12:$X$98)-K12*$AZ$3)/Z12, 0)</f>
        <v>1797.3074914150129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</v>
      </c>
      <c r="S13">
        <f t="shared" si="1"/>
        <v>1903.10749518123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1615.8101931081544</v>
      </c>
      <c r="AC13">
        <f t="shared" si="2"/>
        <v>1689.8605582138564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-207.89087498023213</v>
      </c>
      <c r="AI13">
        <f t="shared" si="6"/>
        <v>-218.99022540114026</v>
      </c>
      <c r="AJ13">
        <f t="shared" si="7"/>
        <v>-74.050365105701985</v>
      </c>
      <c r="AK13">
        <f t="shared" si="22"/>
        <v>113.10671351757082</v>
      </c>
      <c r="AL13">
        <f t="shared" si="8"/>
        <v>-179.93387698927143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-66.935297875057088</v>
      </c>
      <c r="AR13">
        <f t="shared" si="9"/>
        <v>-70.508991654131194</v>
      </c>
      <c r="AS13">
        <f t="shared" si="9"/>
        <v>-23.842235723805608</v>
      </c>
      <c r="AT13">
        <f t="shared" si="9"/>
        <v>36.417334631388911</v>
      </c>
      <c r="AU13">
        <f t="shared" si="9"/>
        <v>-57.93389274654789</v>
      </c>
      <c r="AW13">
        <v>10</v>
      </c>
      <c r="AX13">
        <f>IF(Z13&gt;0, (R13*SUMPRODUCT(K13:$K$98, X13:$X$98)-K13*$AZ$3)/Z13, 0)</f>
        <v>1903.10749518123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</v>
      </c>
      <c r="S14">
        <f t="shared" si="1"/>
        <v>1998.9183187169444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1689.8605582138564</v>
      </c>
      <c r="AC14">
        <f t="shared" si="2"/>
        <v>1752.8192985149399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-218.46496254260009</v>
      </c>
      <c r="AI14">
        <f t="shared" si="6"/>
        <v>-229.42601133898131</v>
      </c>
      <c r="AJ14">
        <f t="shared" si="7"/>
        <v>-62.958740301083481</v>
      </c>
      <c r="AK14">
        <f t="shared" si="22"/>
        <v>118.29023907496996</v>
      </c>
      <c r="AL14">
        <f t="shared" si="8"/>
        <v>-174.09451256509482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-62.803456313844748</v>
      </c>
      <c r="AR14">
        <f t="shared" si="9"/>
        <v>-65.954495918665657</v>
      </c>
      <c r="AS14">
        <f t="shared" si="9"/>
        <v>-18.099133380725839</v>
      </c>
      <c r="AT14">
        <f t="shared" si="9"/>
        <v>34.005617082192231</v>
      </c>
      <c r="AU14">
        <f t="shared" si="9"/>
        <v>-50.048012217199265</v>
      </c>
      <c r="AW14">
        <v>11</v>
      </c>
      <c r="AX14">
        <f>IF(Z14&gt;0, (R14*SUMPRODUCT(K14:$K$98, X14:$X$98)-K14*$AZ$3)/Z14, 0)</f>
        <v>1998.9183187169444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</v>
      </c>
      <c r="S15">
        <f t="shared" si="1"/>
        <v>2085.8753086079705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1752.8192985149399</v>
      </c>
      <c r="AC15">
        <f t="shared" si="2"/>
        <v>1805.9926620012202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-229.50156281472638</v>
      </c>
      <c r="AI15">
        <f t="shared" si="6"/>
        <v>-240.32431342779196</v>
      </c>
      <c r="AJ15">
        <f t="shared" si="7"/>
        <v>-53.173363486280323</v>
      </c>
      <c r="AK15">
        <f t="shared" si="22"/>
        <v>122.6973508960458</v>
      </c>
      <c r="AL15">
        <f t="shared" si="8"/>
        <v>-170.80032601802645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-58.907334966581935</v>
      </c>
      <c r="AR15">
        <f t="shared" si="9"/>
        <v>-61.685265486115313</v>
      </c>
      <c r="AS15">
        <f t="shared" si="9"/>
        <v>-13.648278015059958</v>
      </c>
      <c r="AT15">
        <f t="shared" si="9"/>
        <v>31.493353945395569</v>
      </c>
      <c r="AU15">
        <f t="shared" si="9"/>
        <v>-43.840189555779688</v>
      </c>
      <c r="AW15">
        <v>12</v>
      </c>
      <c r="AX15">
        <f>IF(Z15&gt;0, (R15*SUMPRODUCT(K15:$K$98, X15:$X$98)-K15*$AZ$3)/Z15, 0)</f>
        <v>2085.8753086079705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</v>
      </c>
      <c r="S16">
        <f t="shared" si="1"/>
        <v>2165.1558925765394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1805.9926620012202</v>
      </c>
      <c r="AC16">
        <f t="shared" si="2"/>
        <v>1850.6360589990356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-242.61386023910566</v>
      </c>
      <c r="AI16">
        <f t="shared" si="6"/>
        <v>-253.29805661351068</v>
      </c>
      <c r="AJ16">
        <f t="shared" si="7"/>
        <v>-44.643396997815444</v>
      </c>
      <c r="AK16">
        <f t="shared" si="22"/>
        <v>126.41948634008543</v>
      </c>
      <c r="AL16">
        <f t="shared" si="8"/>
        <v>-171.52196727124067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-55.600834934564347</v>
      </c>
      <c r="AR16">
        <f t="shared" si="9"/>
        <v>-58.04937698585649</v>
      </c>
      <c r="AS16">
        <f t="shared" si="9"/>
        <v>-10.231114351618018</v>
      </c>
      <c r="AT16">
        <f t="shared" si="9"/>
        <v>28.972083398615862</v>
      </c>
      <c r="AU16">
        <f t="shared" si="9"/>
        <v>-39.308407938858636</v>
      </c>
      <c r="AW16">
        <v>13</v>
      </c>
      <c r="AX16">
        <f>IF(Z16&gt;0, (R16*SUMPRODUCT(K16:$K$98, X16:$X$98)-K16*$AZ$3)/Z16, 0)</f>
        <v>2165.1558925765394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</v>
      </c>
      <c r="S17">
        <f t="shared" si="1"/>
        <v>2237.3921107181768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1850.6360589990356</v>
      </c>
      <c r="AC17">
        <f t="shared" si="2"/>
        <v>1887.4912347469701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-257.6173429796541</v>
      </c>
      <c r="AI17">
        <f t="shared" si="6"/>
        <v>-268.1624952224426</v>
      </c>
      <c r="AJ17">
        <f t="shared" si="7"/>
        <v>-36.855175747934481</v>
      </c>
      <c r="AK17">
        <f t="shared" si="22"/>
        <v>129.54452412993251</v>
      </c>
      <c r="AL17">
        <f t="shared" si="8"/>
        <v>-175.47314684044457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-52.713612447103692</v>
      </c>
      <c r="AR17">
        <f t="shared" si="9"/>
        <v>-54.871359523029248</v>
      </c>
      <c r="AS17">
        <f t="shared" si="9"/>
        <v>-7.5412991554685345</v>
      </c>
      <c r="AT17">
        <f t="shared" si="9"/>
        <v>26.507376252883144</v>
      </c>
      <c r="AU17">
        <f t="shared" si="9"/>
        <v>-35.905282425614637</v>
      </c>
      <c r="AW17">
        <v>14</v>
      </c>
      <c r="AX17">
        <f>IF(Z17&gt;0, (R17*SUMPRODUCT(K17:$K$98, X17:$X$98)-K17*$AZ$3)/Z17, 0)</f>
        <v>2237.3921107181768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</v>
      </c>
      <c r="S18">
        <f t="shared" si="1"/>
        <v>2306.6652155522002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1887.4912347469701</v>
      </c>
      <c r="AC18">
        <f t="shared" si="2"/>
        <v>1917.3276318378103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-396.41336311090618</v>
      </c>
      <c r="AI18">
        <f t="shared" si="6"/>
        <v>-406.80351216087797</v>
      </c>
      <c r="AJ18">
        <f t="shared" si="7"/>
        <v>-29.836397090840137</v>
      </c>
      <c r="AK18">
        <f t="shared" si="22"/>
        <v>132.12438643228793</v>
      </c>
      <c r="AL18">
        <f t="shared" si="8"/>
        <v>-304.5155228194302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-72.423239355530015</v>
      </c>
      <c r="AR18">
        <f t="shared" si="9"/>
        <v>-74.321480740937645</v>
      </c>
      <c r="AS18">
        <f t="shared" si="9"/>
        <v>-5.4509981980905255</v>
      </c>
      <c r="AT18">
        <f t="shared" si="9"/>
        <v>24.138631423005307</v>
      </c>
      <c r="AU18">
        <f t="shared" si="9"/>
        <v>-55.633847516022861</v>
      </c>
      <c r="AW18">
        <v>15</v>
      </c>
      <c r="AX18">
        <f>IF(Z18&gt;0, (R18*SUMPRODUCT(K18:$K$98, X18:$X$98)-K18*$AZ$3)/Z18, 0)</f>
        <v>2306.6652155522002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</v>
      </c>
      <c r="S19">
        <f t="shared" si="1"/>
        <v>2347.0490078199105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1917.3276318378103</v>
      </c>
      <c r="AC19">
        <f t="shared" si="2"/>
        <v>1918.6097581411598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-544.36068902612124</v>
      </c>
      <c r="AI19">
        <f t="shared" si="6"/>
        <v>-554.57889149946504</v>
      </c>
      <c r="AJ19">
        <f t="shared" si="7"/>
        <v>-1.2821263033495143</v>
      </c>
      <c r="AK19">
        <f t="shared" si="22"/>
        <v>134.21293422864673</v>
      </c>
      <c r="AL19">
        <f t="shared" si="8"/>
        <v>-421.6480835741678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-88.797020235960531</v>
      </c>
      <c r="AR19">
        <f t="shared" si="9"/>
        <v>-90.463830404460978</v>
      </c>
      <c r="AS19">
        <f t="shared" si="9"/>
        <v>-0.2091425732950401</v>
      </c>
      <c r="AT19">
        <f t="shared" si="9"/>
        <v>21.893036872206821</v>
      </c>
      <c r="AU19">
        <f t="shared" si="9"/>
        <v>-68.779936105549197</v>
      </c>
      <c r="AW19">
        <v>16</v>
      </c>
      <c r="AX19">
        <f>IF(Z19&gt;0, (R19*SUMPRODUCT(K19:$K$98, X19:$X$98)-K19*$AZ$3)/Z19, 0)</f>
        <v>2347.0490078199105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</v>
      </c>
      <c r="S20">
        <f t="shared" si="1"/>
        <v>2362.7198304555072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1918.6097581411598</v>
      </c>
      <c r="AC20">
        <f t="shared" si="2"/>
        <v>1895.621100100627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-697.69886487991391</v>
      </c>
      <c r="AI20">
        <f t="shared" si="6"/>
        <v>-707.72767297041423</v>
      </c>
      <c r="AJ20">
        <f t="shared" si="7"/>
        <v>22.988658040532755</v>
      </c>
      <c r="AK20">
        <f t="shared" si="22"/>
        <v>134.3026830698812</v>
      </c>
      <c r="AL20">
        <f t="shared" si="8"/>
        <v>-550.43633186000034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-101.61589134393816</v>
      </c>
      <c r="AR20">
        <f t="shared" si="9"/>
        <v>-103.07653048860537</v>
      </c>
      <c r="AS20">
        <f t="shared" si="9"/>
        <v>3.3481679492079941</v>
      </c>
      <c r="AT20">
        <f t="shared" si="9"/>
        <v>19.560425761015601</v>
      </c>
      <c r="AU20">
        <f t="shared" si="9"/>
        <v>-80.167936778381787</v>
      </c>
      <c r="AW20">
        <v>17</v>
      </c>
      <c r="AX20">
        <f>IF(Z20&gt;0, (R20*SUMPRODUCT(K20:$K$98, X20:$X$98)-K20*$AZ$3)/Z20, 0)</f>
        <v>2362.7198304555072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</v>
      </c>
      <c r="S21">
        <f t="shared" si="1"/>
        <v>2358.4050407820223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1895.621100100627</v>
      </c>
      <c r="AC21">
        <f t="shared" si="2"/>
        <v>1852.7626750026072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-868.1738587784356</v>
      </c>
      <c r="AI21">
        <f t="shared" si="6"/>
        <v>-877.99385705568363</v>
      </c>
      <c r="AJ21">
        <f t="shared" si="7"/>
        <v>42.858425098019779</v>
      </c>
      <c r="AK21">
        <f t="shared" si="22"/>
        <v>132.6934770070439</v>
      </c>
      <c r="AL21">
        <f t="shared" si="8"/>
        <v>-702.4419549506199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-112.89697274602905</v>
      </c>
      <c r="AR21">
        <f t="shared" si="9"/>
        <v>-114.17396129695415</v>
      </c>
      <c r="AS21">
        <f t="shared" si="9"/>
        <v>5.5732920328158713</v>
      </c>
      <c r="AT21">
        <f t="shared" si="9"/>
        <v>17.255405361224138</v>
      </c>
      <c r="AU21">
        <f t="shared" si="9"/>
        <v>-91.345263902914127</v>
      </c>
      <c r="AW21">
        <v>18</v>
      </c>
      <c r="AX21">
        <f>IF(Z21&gt;0, (R21*SUMPRODUCT(K21:$K$98, X21:$X$98)-K21*$AZ$3)/Z21, 0)</f>
        <v>2358.4050407820223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</v>
      </c>
      <c r="S22">
        <f t="shared" si="1"/>
        <v>2336.1973807345571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1852.7626750026072</v>
      </c>
      <c r="AC22">
        <f t="shared" si="2"/>
        <v>1792.3277256904325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-1054.5106950040051</v>
      </c>
      <c r="AI22">
        <f t="shared" si="6"/>
        <v>-1064.1006794616053</v>
      </c>
      <c r="AJ22">
        <f t="shared" si="7"/>
        <v>60.434949312174695</v>
      </c>
      <c r="AK22">
        <f t="shared" si="22"/>
        <v>129.69338725018252</v>
      </c>
      <c r="AL22">
        <f t="shared" si="8"/>
        <v>-873.97234289924813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-122.43583799334</v>
      </c>
      <c r="AR22">
        <f t="shared" si="9"/>
        <v>-123.54930017914072</v>
      </c>
      <c r="AS22">
        <f t="shared" si="9"/>
        <v>7.0169071761695427</v>
      </c>
      <c r="AT22">
        <f t="shared" si="9"/>
        <v>15.05828117761342</v>
      </c>
      <c r="AU22">
        <f t="shared" si="9"/>
        <v>-101.47411182535775</v>
      </c>
      <c r="AW22">
        <v>19</v>
      </c>
      <c r="AX22">
        <f>IF(Z22&gt;0, (R22*SUMPRODUCT(K22:$K$98, X22:$X$98)-K22*$AZ$3)/Z22, 0)</f>
        <v>2336.1973807345571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</v>
      </c>
      <c r="S23">
        <f t="shared" si="1"/>
        <v>2298.1135013429712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1792.3277256904325</v>
      </c>
      <c r="AC23">
        <f t="shared" si="2"/>
        <v>1716.7329800487489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-1250.8408527736929</v>
      </c>
      <c r="AI23">
        <f t="shared" si="6"/>
        <v>-1260.1785822801203</v>
      </c>
      <c r="AJ23">
        <f t="shared" si="7"/>
        <v>75.59474564168363</v>
      </c>
      <c r="AK23">
        <f t="shared" si="22"/>
        <v>125.46294079833029</v>
      </c>
      <c r="AL23">
        <f t="shared" si="8"/>
        <v>-1059.1208958401064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-129.67062483781828</v>
      </c>
      <c r="AR23">
        <f t="shared" si="9"/>
        <v>-130.63863704894808</v>
      </c>
      <c r="AS23">
        <f t="shared" si="9"/>
        <v>7.8366627377708049</v>
      </c>
      <c r="AT23">
        <f t="shared" si="9"/>
        <v>13.006337210072813</v>
      </c>
      <c r="AU23">
        <f t="shared" si="9"/>
        <v>-109.79563710110448</v>
      </c>
      <c r="AW23">
        <v>20</v>
      </c>
      <c r="AX23">
        <f>IF(Z23&gt;0, (R23*SUMPRODUCT(K23:$K$98, X23:$X$98)-K23*$AZ$3)/Z23, 0)</f>
        <v>2298.1135013429712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</v>
      </c>
      <c r="S24">
        <f t="shared" si="1"/>
        <v>2246.9714527456849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1716.7329800487489</v>
      </c>
      <c r="AC24">
        <f t="shared" si="2"/>
        <v>1628.884759096338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-1462.3631425425765</v>
      </c>
      <c r="AI24">
        <f t="shared" si="6"/>
        <v>-1471.4246993611218</v>
      </c>
      <c r="AJ24">
        <f t="shared" si="7"/>
        <v>87.848220952410884</v>
      </c>
      <c r="AK24">
        <f t="shared" si="22"/>
        <v>120.17130860341244</v>
      </c>
      <c r="AL24">
        <f t="shared" si="8"/>
        <v>-1263.4051698052986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-135.35576460769499</v>
      </c>
      <c r="AR24">
        <f t="shared" si="9"/>
        <v>-136.19449878802845</v>
      </c>
      <c r="AS24">
        <f t="shared" si="9"/>
        <v>8.1311972180624821</v>
      </c>
      <c r="AT24">
        <f t="shared" si="9"/>
        <v>11.12300965931148</v>
      </c>
      <c r="AU24">
        <f t="shared" si="9"/>
        <v>-116.94029191065448</v>
      </c>
      <c r="AW24">
        <v>21</v>
      </c>
      <c r="AX24">
        <f>IF(Z24&gt;0, (R24*SUMPRODUCT(K24:$K$98, X24:$X$98)-K24*$AZ$3)/Z24, 0)</f>
        <v>2246.9714527456849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</v>
      </c>
      <c r="S25">
        <f t="shared" si="1"/>
        <v>2184.4709447306091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1628.884759096338</v>
      </c>
      <c r="AC25">
        <f t="shared" si="2"/>
        <v>1530.8704265291856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-1687.8418192495158</v>
      </c>
      <c r="AI25">
        <f t="shared" si="6"/>
        <v>-1696.6017802724693</v>
      </c>
      <c r="AJ25">
        <f t="shared" si="7"/>
        <v>98.014332567152451</v>
      </c>
      <c r="AK25">
        <f t="shared" si="22"/>
        <v>114.02193313674367</v>
      </c>
      <c r="AL25">
        <f t="shared" si="8"/>
        <v>-1484.5655145685732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-139.48748514788036</v>
      </c>
      <c r="AR25">
        <f t="shared" si="9"/>
        <v>-140.21143031806733</v>
      </c>
      <c r="AS25">
        <f t="shared" si="9"/>
        <v>8.1001505012591295</v>
      </c>
      <c r="AT25">
        <f t="shared" si="9"/>
        <v>9.4230587982563421</v>
      </c>
      <c r="AU25">
        <f t="shared" si="9"/>
        <v>-122.68822101855186</v>
      </c>
      <c r="AW25">
        <v>22</v>
      </c>
      <c r="AX25">
        <f>IF(Z25&gt;0, (R25*SUMPRODUCT(K25:$K$98, X25:$X$98)-K25*$AZ$3)/Z25, 0)</f>
        <v>2184.4709447306091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</v>
      </c>
      <c r="S26">
        <f t="shared" si="1"/>
        <v>2111.4429083342552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1530.8704265291856</v>
      </c>
      <c r="AC26">
        <f t="shared" si="2"/>
        <v>1424.7235057032178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-1902.5934544973438</v>
      </c>
      <c r="AI26">
        <f t="shared" si="6"/>
        <v>-1911.0279917282558</v>
      </c>
      <c r="AJ26">
        <f t="shared" si="7"/>
        <v>106.14692082596775</v>
      </c>
      <c r="AK26">
        <f t="shared" si="22"/>
        <v>107.160929857043</v>
      </c>
      <c r="AL26">
        <f t="shared" si="8"/>
        <v>-1697.7201410452451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-140.3884816100408</v>
      </c>
      <c r="AR26">
        <f t="shared" si="9"/>
        <v>-141.01084886991552</v>
      </c>
      <c r="AS26">
        <f t="shared" si="9"/>
        <v>7.8323642957532496</v>
      </c>
      <c r="AT26">
        <f t="shared" si="9"/>
        <v>7.9071859492573244</v>
      </c>
      <c r="AU26">
        <f t="shared" si="9"/>
        <v>-125.27129862490494</v>
      </c>
      <c r="AW26">
        <v>23</v>
      </c>
      <c r="AX26">
        <f>IF(Z26&gt;0, (R26*SUMPRODUCT(K26:$K$98, X26:$X$98)-K26*$AZ$3)/Z26, 0)</f>
        <v>2111.4429083342552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</v>
      </c>
      <c r="S27">
        <f t="shared" si="1"/>
        <v>2031.3708593611168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1424.7235057032178</v>
      </c>
      <c r="AC27">
        <f t="shared" si="2"/>
        <v>1314.103385094885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-2111.0634544504833</v>
      </c>
      <c r="AI27">
        <f t="shared" si="6"/>
        <v>-2119.1497633772797</v>
      </c>
      <c r="AJ27">
        <f t="shared" si="7"/>
        <v>110.62012060833285</v>
      </c>
      <c r="AK27">
        <f t="shared" si="22"/>
        <v>99.730645399225253</v>
      </c>
      <c r="AL27">
        <f t="shared" si="8"/>
        <v>-1908.7989973697215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-139.08130066028841</v>
      </c>
      <c r="AR27">
        <f t="shared" si="9"/>
        <v>-139.61404370063082</v>
      </c>
      <c r="AS27">
        <f t="shared" si="9"/>
        <v>7.2878862172381842</v>
      </c>
      <c r="AT27">
        <f t="shared" si="9"/>
        <v>6.5704646862094611</v>
      </c>
      <c r="AU27">
        <f t="shared" si="9"/>
        <v>-125.75569279718317</v>
      </c>
      <c r="AW27">
        <v>24</v>
      </c>
      <c r="AX27">
        <f>IF(Z27&gt;0, (R27*SUMPRODUCT(K27:$K$98, X27:$X$98)-K27*$AZ$3)/Z27, 0)</f>
        <v>2031.3708593611168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</v>
      </c>
      <c r="S28">
        <f t="shared" si="1"/>
        <v>1946.7069153695634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1314.103385094885</v>
      </c>
      <c r="AC28">
        <f t="shared" si="2"/>
        <v>1201.6009781861217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-2318.7652573767482</v>
      </c>
      <c r="AI28">
        <f t="shared" si="6"/>
        <v>-2326.4808575571046</v>
      </c>
      <c r="AJ28">
        <f t="shared" si="7"/>
        <v>112.50240690876331</v>
      </c>
      <c r="AK28">
        <f t="shared" si="22"/>
        <v>91.987236956641951</v>
      </c>
      <c r="AL28">
        <f t="shared" si="8"/>
        <v>-2121.9912136916992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-136.3974395573878</v>
      </c>
      <c r="AR28">
        <f t="shared" si="9"/>
        <v>-136.85129667203154</v>
      </c>
      <c r="AS28">
        <f t="shared" si="9"/>
        <v>6.6177635694605632</v>
      </c>
      <c r="AT28">
        <f t="shared" si="9"/>
        <v>5.4109934383953453</v>
      </c>
      <c r="AU28">
        <f t="shared" si="9"/>
        <v>-124.82253966417561</v>
      </c>
      <c r="AW28">
        <v>25</v>
      </c>
      <c r="AX28">
        <f>IF(Z28&gt;0, (R28*SUMPRODUCT(K28:$K$98, X28:$X$98)-K28*$AZ$3)/Z28, 0)</f>
        <v>1946.7069153695634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</v>
      </c>
      <c r="S29">
        <f t="shared" si="1"/>
        <v>1859.565162921888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1201.6009781861217</v>
      </c>
      <c r="AC29">
        <f t="shared" si="2"/>
        <v>1088.9346937640241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-2548.9874003839946</v>
      </c>
      <c r="AI29">
        <f t="shared" si="6"/>
        <v>-2556.3072211374993</v>
      </c>
      <c r="AJ29">
        <f t="shared" si="7"/>
        <v>112.66628442209753</v>
      </c>
      <c r="AK29">
        <f t="shared" si="22"/>
        <v>84.112068473028529</v>
      </c>
      <c r="AL29">
        <f t="shared" si="8"/>
        <v>-2359.5288682423734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-133.87488147376769</v>
      </c>
      <c r="AR29">
        <f t="shared" si="9"/>
        <v>-134.25932438456317</v>
      </c>
      <c r="AS29">
        <f t="shared" si="9"/>
        <v>5.9173244523789661</v>
      </c>
      <c r="AT29">
        <f t="shared" si="9"/>
        <v>4.4176339183331308</v>
      </c>
      <c r="AU29">
        <f t="shared" si="9"/>
        <v>-123.9243660138511</v>
      </c>
      <c r="AW29">
        <v>26</v>
      </c>
      <c r="AX29">
        <f>IF(Z29&gt;0, (R29*SUMPRODUCT(K29:$K$98, X29:$X$98)-K29*$AZ$3)/Z29, 0)</f>
        <v>1859.565162921888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</v>
      </c>
      <c r="S30">
        <f t="shared" si="1"/>
        <v>1768.1082355472302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1088.9346937640241</v>
      </c>
      <c r="AC30">
        <f t="shared" si="2"/>
        <v>976.24834366105108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-2758.6940455809154</v>
      </c>
      <c r="AI30">
        <f t="shared" si="6"/>
        <v>-2765.5958313711876</v>
      </c>
      <c r="AJ30">
        <f t="shared" si="7"/>
        <v>112.68635010297305</v>
      </c>
      <c r="AK30">
        <f t="shared" si="22"/>
        <v>76.225428563481699</v>
      </c>
      <c r="AL30">
        <f t="shared" si="8"/>
        <v>-2576.6840527047329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-129.36503948268731</v>
      </c>
      <c r="AR30">
        <f t="shared" si="9"/>
        <v>-129.68868892568727</v>
      </c>
      <c r="AS30">
        <f t="shared" si="9"/>
        <v>5.2842663555179863</v>
      </c>
      <c r="AT30">
        <f t="shared" si="9"/>
        <v>3.5744832202380379</v>
      </c>
      <c r="AU30">
        <f t="shared" si="9"/>
        <v>-120.82993934993127</v>
      </c>
      <c r="AW30">
        <v>27</v>
      </c>
      <c r="AX30">
        <f>IF(Z30&gt;0, (R30*SUMPRODUCT(K30:$K$98, X30:$X$98)-K30*$AZ$3)/Z30, 0)</f>
        <v>1768.1082355472302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</v>
      </c>
      <c r="S31">
        <f t="shared" si="1"/>
        <v>1673.3294884755817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976.24834366105108</v>
      </c>
      <c r="AC31">
        <f t="shared" si="2"/>
        <v>865.8016357594305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-2920.8909607295204</v>
      </c>
      <c r="AI31">
        <f t="shared" si="6"/>
        <v>-2927.3586172917985</v>
      </c>
      <c r="AJ31">
        <f t="shared" si="7"/>
        <v>110.44670790162058</v>
      </c>
      <c r="AK31">
        <f t="shared" si="22"/>
        <v>68.337384056273578</v>
      </c>
      <c r="AL31">
        <f t="shared" si="8"/>
        <v>-2748.5745253339046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-122.29556560101244</v>
      </c>
      <c r="AR31">
        <f t="shared" si="9"/>
        <v>-122.56636164510692</v>
      </c>
      <c r="AS31">
        <f t="shared" si="9"/>
        <v>4.6243227813697505</v>
      </c>
      <c r="AT31">
        <f t="shared" si="9"/>
        <v>2.8612362279926589</v>
      </c>
      <c r="AU31">
        <f t="shared" si="9"/>
        <v>-115.08080263574452</v>
      </c>
      <c r="AW31">
        <v>28</v>
      </c>
      <c r="AX31">
        <f>IF(Z31&gt;0, (R31*SUMPRODUCT(K31:$K$98, X31:$X$98)-K31*$AZ$3)/Z31, 0)</f>
        <v>1673.3294884755817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</v>
      </c>
      <c r="S32">
        <f t="shared" si="1"/>
        <v>1578.9956292456127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865.8016357594305</v>
      </c>
      <c r="AC32">
        <f t="shared" si="2"/>
        <v>760.39743764151353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-3066.8075180748733</v>
      </c>
      <c r="AI32">
        <f t="shared" si="6"/>
        <v>-3072.8271471317694</v>
      </c>
      <c r="AJ32">
        <f t="shared" si="7"/>
        <v>105.40419811791696</v>
      </c>
      <c r="AK32">
        <f t="shared" si="22"/>
        <v>60.606114503160143</v>
      </c>
      <c r="AL32">
        <f t="shared" si="8"/>
        <v>-2906.8168345106924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-114.64730803977803</v>
      </c>
      <c r="AR32">
        <f t="shared" si="9"/>
        <v>-114.872341486678</v>
      </c>
      <c r="AS32">
        <f t="shared" si="9"/>
        <v>3.9403540975718938</v>
      </c>
      <c r="AT32">
        <f t="shared" si="9"/>
        <v>2.2656550297292646</v>
      </c>
      <c r="AU32">
        <f t="shared" si="9"/>
        <v>-108.66633235937685</v>
      </c>
      <c r="AW32">
        <v>29</v>
      </c>
      <c r="AX32">
        <f>IF(Z32&gt;0, (R32*SUMPRODUCT(K32:$K$98, X32:$X$98)-K32*$AZ$3)/Z32, 0)</f>
        <v>1578.9956292456127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</v>
      </c>
      <c r="S33">
        <f t="shared" si="1"/>
        <v>1485.1890758911932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760.39743764151353</v>
      </c>
      <c r="AC33">
        <f t="shared" si="2"/>
        <v>660.83170771164191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-3180.6756795990177</v>
      </c>
      <c r="AI33">
        <f t="shared" si="6"/>
        <v>-3186.2375279053949</v>
      </c>
      <c r="AJ33">
        <f t="shared" si="7"/>
        <v>99.565729929871623</v>
      </c>
      <c r="AK33">
        <f t="shared" si="22"/>
        <v>53.227820634905953</v>
      </c>
      <c r="AL33">
        <f t="shared" si="8"/>
        <v>-3033.443977340617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-106.16435072035789</v>
      </c>
      <c r="AR33">
        <f t="shared" si="9"/>
        <v>-106.34999366975978</v>
      </c>
      <c r="AS33">
        <f t="shared" si="9"/>
        <v>3.3232973546475848</v>
      </c>
      <c r="AT33">
        <f t="shared" si="9"/>
        <v>1.7766341454457428</v>
      </c>
      <c r="AU33">
        <f t="shared" si="9"/>
        <v>-101.25006216966645</v>
      </c>
      <c r="AW33">
        <v>30</v>
      </c>
      <c r="AX33">
        <f>IF(Z33&gt;0, (R33*SUMPRODUCT(K33:$K$98, X33:$X$98)-K33*$AZ$3)/Z33, 0)</f>
        <v>1485.1890758911932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</v>
      </c>
      <c r="S34">
        <f t="shared" si="1"/>
        <v>1393.323804580534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660.83170771164191</v>
      </c>
      <c r="AC34">
        <f t="shared" si="2"/>
        <v>568.13305173227184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-3274.4603245033559</v>
      </c>
      <c r="AI34">
        <f t="shared" si="6"/>
        <v>-3279.5572467861066</v>
      </c>
      <c r="AJ34">
        <f t="shared" si="7"/>
        <v>92.698655979370074</v>
      </c>
      <c r="AK34">
        <f t="shared" si="22"/>
        <v>46.258219539814938</v>
      </c>
      <c r="AL34">
        <f t="shared" si="8"/>
        <v>-3140.6003712669217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-97.584542374178469</v>
      </c>
      <c r="AR34">
        <f t="shared" si="9"/>
        <v>-97.736439413442312</v>
      </c>
      <c r="AS34">
        <f t="shared" si="9"/>
        <v>2.7625791812946305</v>
      </c>
      <c r="AT34">
        <f t="shared" si="9"/>
        <v>1.3785744023396533</v>
      </c>
      <c r="AU34">
        <f t="shared" ref="AU34:AU89" si="23">AL34*$K34</f>
        <v>-93.595285829808034</v>
      </c>
      <c r="AW34">
        <v>31</v>
      </c>
      <c r="AX34">
        <f>IF(Z34&gt;0, (R34*SUMPRODUCT(K34:$K$98, X34:$X$98)-K34*$AZ$3)/Z34, 0)</f>
        <v>1393.323804580534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</v>
      </c>
      <c r="S35">
        <f t="shared" si="1"/>
        <v>1303.8209116599692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568.13305173227184</v>
      </c>
      <c r="AC35">
        <f t="shared" si="2"/>
        <v>482.57145109111821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-3355.5282033151766</v>
      </c>
      <c r="AI35">
        <f t="shared" ref="AI35:AI66" si="25">SUM(AE35:AH35)</f>
        <v>-3360.1547153496854</v>
      </c>
      <c r="AJ35">
        <f t="shared" si="7"/>
        <v>85.561600641153632</v>
      </c>
      <c r="AK35">
        <f t="shared" si="22"/>
        <v>39.76931362125903</v>
      </c>
      <c r="AL35">
        <f t="shared" ref="AL35:AL89" si="26">SUM(AI35:AK35)</f>
        <v>-3234.8238010872724</v>
      </c>
      <c r="AN35">
        <f t="shared" ref="AN35:AT66" si="27">AE35*$K35</f>
        <v>0</v>
      </c>
      <c r="AO35">
        <f t="shared" si="27"/>
        <v>0</v>
      </c>
      <c r="AP35">
        <f t="shared" si="27"/>
        <v>-0.1231053623384486</v>
      </c>
      <c r="AQ35">
        <f t="shared" si="27"/>
        <v>-89.286164658137068</v>
      </c>
      <c r="AR35">
        <f t="shared" si="27"/>
        <v>-89.409270020475518</v>
      </c>
      <c r="AS35">
        <f t="shared" si="27"/>
        <v>2.2766809576245581</v>
      </c>
      <c r="AT35">
        <f t="shared" si="27"/>
        <v>1.0582088032580617</v>
      </c>
      <c r="AU35">
        <f t="shared" si="23"/>
        <v>-86.074380259592886</v>
      </c>
      <c r="AW35">
        <v>32</v>
      </c>
      <c r="AX35">
        <f>IF(Z35&gt;0, (R35*SUMPRODUCT(K35:$K$98, X35:$X$98)-K35*$AZ$3)/Z35, 0)</f>
        <v>1303.8209116599692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</v>
      </c>
      <c r="S36">
        <f t="shared" si="1"/>
        <v>1215.0329279211282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482.57145109111821</v>
      </c>
      <c r="AC36">
        <f t="shared" si="2"/>
        <v>404.02005583746774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-3390.1969825991614</v>
      </c>
      <c r="AI36">
        <f t="shared" si="25"/>
        <v>-3394.3534548905</v>
      </c>
      <c r="AJ36">
        <f t="shared" si="7"/>
        <v>78.551395253650469</v>
      </c>
      <c r="AK36">
        <f t="shared" si="22"/>
        <v>33.780001576378275</v>
      </c>
      <c r="AL36">
        <f t="shared" si="26"/>
        <v>-3282.0220580604714</v>
      </c>
      <c r="AN36">
        <f t="shared" si="27"/>
        <v>0</v>
      </c>
      <c r="AO36">
        <f t="shared" si="27"/>
        <v>0</v>
      </c>
      <c r="AP36">
        <f t="shared" si="27"/>
        <v>-9.8748416822276086E-2</v>
      </c>
      <c r="AQ36">
        <f t="shared" si="27"/>
        <v>-80.543441957963395</v>
      </c>
      <c r="AR36">
        <f t="shared" si="27"/>
        <v>-80.64219037478567</v>
      </c>
      <c r="AS36">
        <f t="shared" si="27"/>
        <v>1.8662041694930871</v>
      </c>
      <c r="AT36">
        <f t="shared" si="27"/>
        <v>0.80253672877173443</v>
      </c>
      <c r="AU36">
        <f t="shared" si="23"/>
        <v>-77.973449476520841</v>
      </c>
      <c r="AW36">
        <v>33</v>
      </c>
      <c r="AX36">
        <f>IF(Z36&gt;0, (R36*SUMPRODUCT(K36:$K$98, X36:$X$98)-K36*$AZ$3)/Z36, 0)</f>
        <v>1215.0329279211282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</v>
      </c>
      <c r="S37">
        <f t="shared" si="1"/>
        <v>1127.3064612919179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404.02005583746774</v>
      </c>
      <c r="AC37">
        <f t="shared" si="2"/>
        <v>333.06122941922456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-3374.3904650004401</v>
      </c>
      <c r="AI37">
        <f t="shared" si="25"/>
        <v>-3378.0835737607404</v>
      </c>
      <c r="AJ37">
        <f t="shared" si="7"/>
        <v>70.958826418243177</v>
      </c>
      <c r="AK37">
        <f t="shared" si="22"/>
        <v>28.281403908622746</v>
      </c>
      <c r="AL37">
        <f t="shared" si="26"/>
        <v>-3278.8433434338745</v>
      </c>
      <c r="AN37">
        <f t="shared" si="27"/>
        <v>0</v>
      </c>
      <c r="AO37">
        <f t="shared" si="27"/>
        <v>0</v>
      </c>
      <c r="AP37">
        <f t="shared" si="27"/>
        <v>-7.8339235102614965E-2</v>
      </c>
      <c r="AQ37">
        <f t="shared" si="27"/>
        <v>-71.578495279461265</v>
      </c>
      <c r="AR37">
        <f t="shared" si="27"/>
        <v>-71.656834514563883</v>
      </c>
      <c r="AS37">
        <f t="shared" si="27"/>
        <v>1.5051980719171656</v>
      </c>
      <c r="AT37">
        <f t="shared" si="27"/>
        <v>0.59991289009573068</v>
      </c>
      <c r="AU37">
        <f t="shared" si="23"/>
        <v>-69.551723552550982</v>
      </c>
      <c r="AW37">
        <v>34</v>
      </c>
      <c r="AX37">
        <f>IF(Z37&gt;0, (R37*SUMPRODUCT(K37:$K$98, X37:$X$98)-K37*$AZ$3)/Z37, 0)</f>
        <v>1127.3064612919179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</v>
      </c>
      <c r="S38">
        <f t="shared" si="1"/>
        <v>1041.7284270730759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333.06122941922456</v>
      </c>
      <c r="AC38">
        <f t="shared" si="2"/>
        <v>270.04042658594176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-3327.0773648494123</v>
      </c>
      <c r="AI38">
        <f t="shared" si="25"/>
        <v>-3330.3176578515036</v>
      </c>
      <c r="AJ38">
        <f t="shared" si="7"/>
        <v>63.020802833282801</v>
      </c>
      <c r="AK38">
        <f t="shared" si="22"/>
        <v>23.314286059345722</v>
      </c>
      <c r="AL38">
        <f t="shared" si="26"/>
        <v>-3243.9825689588752</v>
      </c>
      <c r="AN38">
        <f t="shared" si="27"/>
        <v>0</v>
      </c>
      <c r="AO38">
        <f t="shared" si="27"/>
        <v>0</v>
      </c>
      <c r="AP38">
        <f t="shared" si="27"/>
        <v>-6.1369627810221636E-2</v>
      </c>
      <c r="AQ38">
        <f t="shared" si="27"/>
        <v>-63.013282886718386</v>
      </c>
      <c r="AR38">
        <f t="shared" si="27"/>
        <v>-63.074652514528609</v>
      </c>
      <c r="AS38">
        <f t="shared" si="27"/>
        <v>1.1935844109418514</v>
      </c>
      <c r="AT38">
        <f t="shared" si="27"/>
        <v>0.4415616295192224</v>
      </c>
      <c r="AU38">
        <f t="shared" si="23"/>
        <v>-61.439506474067542</v>
      </c>
      <c r="AW38">
        <v>35</v>
      </c>
      <c r="AX38">
        <f>IF(Z38&gt;0, (R38*SUMPRODUCT(K38:$K$98, X38:$X$98)-K38*$AZ$3)/Z38, 0)</f>
        <v>1041.7284270730759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</v>
      </c>
      <c r="S39">
        <f t="shared" si="1"/>
        <v>957.54382142506972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270.04042658594176</v>
      </c>
      <c r="AC39">
        <f t="shared" si="2"/>
        <v>214.66794052616865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-3244.5183441658419</v>
      </c>
      <c r="AI39">
        <f t="shared" si="25"/>
        <v>-3247.3206694448913</v>
      </c>
      <c r="AJ39">
        <f t="shared" si="7"/>
        <v>55.372486059773109</v>
      </c>
      <c r="AK39">
        <f t="shared" si="22"/>
        <v>18.902829861015924</v>
      </c>
      <c r="AL39">
        <f t="shared" si="26"/>
        <v>-3173.0453535241022</v>
      </c>
      <c r="AN39">
        <f t="shared" si="27"/>
        <v>0</v>
      </c>
      <c r="AO39">
        <f t="shared" si="27"/>
        <v>0</v>
      </c>
      <c r="AP39">
        <f t="shared" si="27"/>
        <v>-4.738814714866843E-2</v>
      </c>
      <c r="AQ39">
        <f t="shared" si="27"/>
        <v>-54.865762325791209</v>
      </c>
      <c r="AR39">
        <f t="shared" si="27"/>
        <v>-54.913150472939876</v>
      </c>
      <c r="AS39">
        <f t="shared" si="27"/>
        <v>0.9363650740352879</v>
      </c>
      <c r="AT39">
        <f t="shared" si="27"/>
        <v>0.31965242924401133</v>
      </c>
      <c r="AU39">
        <f t="shared" si="23"/>
        <v>-53.65713296966058</v>
      </c>
      <c r="AW39">
        <v>36</v>
      </c>
      <c r="AX39">
        <f>IF(Z39&gt;0, (R39*SUMPRODUCT(K39:$K$98, X39:$X$98)-K39*$AZ$3)/Z39, 0)</f>
        <v>957.54382142506972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</v>
      </c>
      <c r="S40">
        <f t="shared" si="1"/>
        <v>873.9173160282179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214.66794052616865</v>
      </c>
      <c r="AC40">
        <f t="shared" si="2"/>
        <v>166.62431822443563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-3128.0451508839519</v>
      </c>
      <c r="AI40">
        <f t="shared" si="25"/>
        <v>-3130.4284472663503</v>
      </c>
      <c r="AJ40">
        <f t="shared" si="7"/>
        <v>48.043622301733024</v>
      </c>
      <c r="AK40">
        <f t="shared" si="22"/>
        <v>15.026755836831807</v>
      </c>
      <c r="AL40">
        <f t="shared" si="26"/>
        <v>-3067.3580691277853</v>
      </c>
      <c r="AN40">
        <f t="shared" si="27"/>
        <v>0</v>
      </c>
      <c r="AO40">
        <f t="shared" si="27"/>
        <v>0</v>
      </c>
      <c r="AP40">
        <f t="shared" si="27"/>
        <v>-3.5984147226495698E-2</v>
      </c>
      <c r="AQ40">
        <f t="shared" si="27"/>
        <v>-47.228719882189687</v>
      </c>
      <c r="AR40">
        <f t="shared" si="27"/>
        <v>-47.264704029416187</v>
      </c>
      <c r="AS40">
        <f t="shared" si="27"/>
        <v>0.72538555882835143</v>
      </c>
      <c r="AT40">
        <f t="shared" si="27"/>
        <v>0.22688113755494749</v>
      </c>
      <c r="AU40">
        <f t="shared" si="23"/>
        <v>-46.312437333032882</v>
      </c>
      <c r="AW40">
        <v>37</v>
      </c>
      <c r="AX40">
        <f>IF(Z40&gt;0, (R40*SUMPRODUCT(K40:$K$98, X40:$X$98)-K40*$AZ$3)/Z40, 0)</f>
        <v>873.9173160282179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</v>
      </c>
      <c r="S41">
        <f t="shared" si="1"/>
        <v>789.25731553569801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166.62431822443563</v>
      </c>
      <c r="AC41">
        <f t="shared" si="2"/>
        <v>125.486794792298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-2976.355854194524</v>
      </c>
      <c r="AI41">
        <f t="shared" si="25"/>
        <v>-2978.3432731313242</v>
      </c>
      <c r="AJ41">
        <f t="shared" si="7"/>
        <v>41.137523432137627</v>
      </c>
      <c r="AK41">
        <f t="shared" si="22"/>
        <v>11.663702275710495</v>
      </c>
      <c r="AL41">
        <f t="shared" si="26"/>
        <v>-2925.5420474234761</v>
      </c>
      <c r="AN41">
        <f t="shared" si="27"/>
        <v>0</v>
      </c>
      <c r="AO41">
        <f t="shared" si="27"/>
        <v>0</v>
      </c>
      <c r="AP41">
        <f t="shared" si="27"/>
        <v>-2.6791964688784496E-2</v>
      </c>
      <c r="AQ41">
        <f t="shared" si="27"/>
        <v>-40.123609305657936</v>
      </c>
      <c r="AR41">
        <f t="shared" si="27"/>
        <v>-40.150401270346727</v>
      </c>
      <c r="AS41">
        <f t="shared" si="27"/>
        <v>0.55456605286874494</v>
      </c>
      <c r="AT41">
        <f t="shared" si="27"/>
        <v>0.15723584681871686</v>
      </c>
      <c r="AU41">
        <f t="shared" si="23"/>
        <v>-39.438599370659261</v>
      </c>
      <c r="AW41">
        <v>38</v>
      </c>
      <c r="AX41">
        <f>IF(Z41&gt;0, (R41*SUMPRODUCT(K41:$K$98, X41:$X$98)-K41*$AZ$3)/Z41, 0)</f>
        <v>789.25731553569801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</v>
      </c>
      <c r="S42">
        <f t="shared" si="1"/>
        <v>700.92626457886888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125.486794792298</v>
      </c>
      <c r="AC42">
        <f t="shared" si="2"/>
        <v>90.801753745615116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-2785.8207714430496</v>
      </c>
      <c r="AI42">
        <f t="shared" si="25"/>
        <v>-2787.4400885940513</v>
      </c>
      <c r="AJ42">
        <f t="shared" si="7"/>
        <v>34.685041046682883</v>
      </c>
      <c r="AK42">
        <f t="shared" si="22"/>
        <v>8.7840756354608605</v>
      </c>
      <c r="AL42">
        <f t="shared" si="26"/>
        <v>-2743.9709719119078</v>
      </c>
      <c r="AN42">
        <f t="shared" si="27"/>
        <v>0</v>
      </c>
      <c r="AO42">
        <f t="shared" si="27"/>
        <v>0</v>
      </c>
      <c r="AP42">
        <f t="shared" si="27"/>
        <v>-1.9490771568738022E-2</v>
      </c>
      <c r="AQ42">
        <f t="shared" si="27"/>
        <v>-33.531292035071885</v>
      </c>
      <c r="AR42">
        <f t="shared" si="27"/>
        <v>-33.550782806640626</v>
      </c>
      <c r="AS42">
        <f t="shared" si="27"/>
        <v>0.41748351240210252</v>
      </c>
      <c r="AT42">
        <f t="shared" si="27"/>
        <v>0.10572877064098632</v>
      </c>
      <c r="AU42">
        <f t="shared" si="23"/>
        <v>-33.027570523597539</v>
      </c>
      <c r="AW42">
        <v>39</v>
      </c>
      <c r="AX42">
        <f>IF(Z42&gt;0, (R42*SUMPRODUCT(K42:$K$98, X42:$X$98)-K42*$AZ$3)/Z42, 0)</f>
        <v>700.92626457886888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</v>
      </c>
      <c r="S43">
        <f t="shared" si="1"/>
        <v>605.5063727559982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90.801753745615116</v>
      </c>
      <c r="AC43">
        <f t="shared" si="2"/>
        <v>62.126326227485194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-2564.7651855171093</v>
      </c>
      <c r="AI43">
        <f t="shared" si="25"/>
        <v>-2566.0477138484116</v>
      </c>
      <c r="AJ43">
        <f t="shared" si="7"/>
        <v>28.675427518129922</v>
      </c>
      <c r="AK43">
        <f t="shared" si="22"/>
        <v>6.3561227621930589</v>
      </c>
      <c r="AL43">
        <f t="shared" si="26"/>
        <v>-2531.0161635680888</v>
      </c>
      <c r="AN43">
        <f t="shared" si="27"/>
        <v>0</v>
      </c>
      <c r="AO43">
        <f t="shared" si="27"/>
        <v>0</v>
      </c>
      <c r="AP43">
        <f t="shared" si="27"/>
        <v>-1.378307313957924E-2</v>
      </c>
      <c r="AQ43">
        <f t="shared" si="27"/>
        <v>-27.563013833727787</v>
      </c>
      <c r="AR43">
        <f t="shared" si="27"/>
        <v>-27.576796906867369</v>
      </c>
      <c r="AS43">
        <f t="shared" si="27"/>
        <v>0.30816903232835968</v>
      </c>
      <c r="AT43">
        <f t="shared" si="27"/>
        <v>6.83079685471778E-2</v>
      </c>
      <c r="AU43">
        <f t="shared" si="23"/>
        <v>-27.200319905991833</v>
      </c>
      <c r="AW43">
        <v>40</v>
      </c>
      <c r="AX43">
        <f>IF(Z43&gt;0, (R43*SUMPRODUCT(K43:$K$98, X43:$X$98)-K43*$AZ$3)/Z43, 0)</f>
        <v>605.5063727559982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</v>
      </c>
      <c r="S44">
        <f t="shared" si="1"/>
        <v>495.09280890436685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62.126326227485194</v>
      </c>
      <c r="AC44">
        <f t="shared" si="2"/>
        <v>38.898905712455637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-2300.7327036362426</v>
      </c>
      <c r="AI44">
        <f t="shared" si="25"/>
        <v>-2301.7148150962771</v>
      </c>
      <c r="AJ44">
        <f t="shared" si="7"/>
        <v>23.227420515029557</v>
      </c>
      <c r="AK44">
        <f t="shared" si="22"/>
        <v>4.3488428359239641</v>
      </c>
      <c r="AL44">
        <f t="shared" si="26"/>
        <v>-2274.1385517453232</v>
      </c>
      <c r="AN44">
        <f t="shared" si="27"/>
        <v>0</v>
      </c>
      <c r="AO44">
        <f t="shared" si="27"/>
        <v>0</v>
      </c>
      <c r="AP44">
        <f t="shared" si="27"/>
        <v>-9.4237086192057815E-3</v>
      </c>
      <c r="AQ44">
        <f t="shared" si="27"/>
        <v>-22.076348247664065</v>
      </c>
      <c r="AR44">
        <f t="shared" si="27"/>
        <v>-22.085771956283271</v>
      </c>
      <c r="AS44">
        <f t="shared" si="27"/>
        <v>0.22287535765206459</v>
      </c>
      <c r="AT44">
        <f t="shared" si="27"/>
        <v>4.172869311088627E-2</v>
      </c>
      <c r="AU44">
        <f t="shared" si="23"/>
        <v>-21.821167905520316</v>
      </c>
      <c r="AW44">
        <v>41</v>
      </c>
      <c r="AX44">
        <f>IF(Z44&gt;0, (R44*SUMPRODUCT(K44:$K$98, X44:$X$98)-K44*$AZ$3)/Z44, 0)</f>
        <v>495.09280890436685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</v>
      </c>
      <c r="S45">
        <f t="shared" si="1"/>
        <v>358.04543507986983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38.898905712455637</v>
      </c>
      <c r="AC45">
        <f t="shared" si="2"/>
        <v>20.693622927914952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-1998.7146745456009</v>
      </c>
      <c r="AI45">
        <f t="shared" si="25"/>
        <v>-1999.4371255567169</v>
      </c>
      <c r="AJ45">
        <f t="shared" si="7"/>
        <v>18.205282784540685</v>
      </c>
      <c r="AK45">
        <f t="shared" si="22"/>
        <v>2.7229233998718949</v>
      </c>
      <c r="AL45">
        <f t="shared" si="26"/>
        <v>-1978.5089193723043</v>
      </c>
      <c r="AN45">
        <f t="shared" si="27"/>
        <v>0</v>
      </c>
      <c r="AO45">
        <f t="shared" si="27"/>
        <v>0</v>
      </c>
      <c r="AP45">
        <f t="shared" si="27"/>
        <v>-6.1894413369410397E-3</v>
      </c>
      <c r="AQ45">
        <f t="shared" si="27"/>
        <v>-17.123551683141134</v>
      </c>
      <c r="AR45">
        <f t="shared" si="27"/>
        <v>-17.129741124478073</v>
      </c>
      <c r="AS45">
        <f t="shared" si="27"/>
        <v>0.15596978630186648</v>
      </c>
      <c r="AT45">
        <f t="shared" si="27"/>
        <v>2.3328051852894417E-2</v>
      </c>
      <c r="AU45">
        <f t="shared" si="23"/>
        <v>-16.950443286323313</v>
      </c>
      <c r="AW45">
        <v>42</v>
      </c>
      <c r="AX45">
        <f>IF(Z45&gt;0, (R45*SUMPRODUCT(K45:$K$98, X45:$X$98)-K45*$AZ$3)/Z45, 0)</f>
        <v>358.04543507986983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</v>
      </c>
      <c r="S46">
        <f t="shared" si="1"/>
        <v>173.48084373184972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20.693622927914952</v>
      </c>
      <c r="AC46">
        <f t="shared" si="2"/>
        <v>7.0263796939911387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-1671.5782514798648</v>
      </c>
      <c r="AI46">
        <f t="shared" si="25"/>
        <v>-1672.0845306994347</v>
      </c>
      <c r="AJ46">
        <f t="shared" si="7"/>
        <v>13.667243233923813</v>
      </c>
      <c r="AK46">
        <f t="shared" si="22"/>
        <v>1.4485536049540468</v>
      </c>
      <c r="AL46">
        <f t="shared" si="26"/>
        <v>-1656.968733860557</v>
      </c>
      <c r="AN46">
        <f t="shared" si="27"/>
        <v>0</v>
      </c>
      <c r="AO46">
        <f t="shared" si="27"/>
        <v>0</v>
      </c>
      <c r="AP46">
        <f t="shared" si="27"/>
        <v>-3.872711339376376E-3</v>
      </c>
      <c r="AQ46">
        <f t="shared" si="27"/>
        <v>-12.78650159621491</v>
      </c>
      <c r="AR46">
        <f t="shared" si="27"/>
        <v>-12.790374307554288</v>
      </c>
      <c r="AS46">
        <f t="shared" si="27"/>
        <v>0.10454564557280573</v>
      </c>
      <c r="AT46">
        <f t="shared" si="27"/>
        <v>1.108050608193193E-2</v>
      </c>
      <c r="AU46">
        <f t="shared" si="23"/>
        <v>-12.67474815589955</v>
      </c>
      <c r="AW46">
        <v>43</v>
      </c>
      <c r="AX46">
        <f>IF(Z46&gt;0, (R46*SUMPRODUCT(K46:$K$98, X46:$X$98)-K46*$AZ$3)/Z46, 0)</f>
        <v>173.48084373184972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</v>
      </c>
      <c r="S47">
        <f t="shared" si="1"/>
        <v>-99.759072000626887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7.0263796939911387</v>
      </c>
      <c r="AC47">
        <f t="shared" si="2"/>
        <v>-2.6741322154226026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-1329.140910487502</v>
      </c>
      <c r="AI47">
        <f t="shared" si="25"/>
        <v>-1329.4759843010652</v>
      </c>
      <c r="AJ47">
        <f t="shared" si="7"/>
        <v>9.7005119094137413</v>
      </c>
      <c r="AK47">
        <f t="shared" si="22"/>
        <v>0.49184657857937975</v>
      </c>
      <c r="AL47">
        <f t="shared" si="26"/>
        <v>-1319.2836258130721</v>
      </c>
      <c r="AN47">
        <f t="shared" si="27"/>
        <v>0</v>
      </c>
      <c r="AO47">
        <f t="shared" si="27"/>
        <v>0</v>
      </c>
      <c r="AP47">
        <f t="shared" si="27"/>
        <v>-2.2884819482209846E-3</v>
      </c>
      <c r="AQ47">
        <f t="shared" si="27"/>
        <v>-9.0777460283936353</v>
      </c>
      <c r="AR47">
        <f t="shared" si="27"/>
        <v>-9.0800345103418554</v>
      </c>
      <c r="AS47">
        <f t="shared" si="27"/>
        <v>6.6252406170213787E-2</v>
      </c>
      <c r="AT47">
        <f t="shared" si="27"/>
        <v>3.3592061534245777E-3</v>
      </c>
      <c r="AU47">
        <f t="shared" si="23"/>
        <v>-9.0104228980182182</v>
      </c>
      <c r="AW47">
        <v>44</v>
      </c>
      <c r="AX47">
        <f>IF(Z47&gt;0, (R47*SUMPRODUCT(K47:$K$98, X47:$X$98)-K47*$AZ$3)/Z47, 0)</f>
        <v>-99.759072000626887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</v>
      </c>
      <c r="S48">
        <f t="shared" si="1"/>
        <v>-542.63747500550153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-2.6741322154226026</v>
      </c>
      <c r="AC48">
        <f t="shared" si="2"/>
        <v>-8.9965303091723356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-995.85813804358747</v>
      </c>
      <c r="AI48">
        <f t="shared" si="25"/>
        <v>-996.06537885175965</v>
      </c>
      <c r="AJ48">
        <f t="shared" si="7"/>
        <v>6.3223980937497331</v>
      </c>
      <c r="AK48">
        <f t="shared" si="22"/>
        <v>-0.1871892550795822</v>
      </c>
      <c r="AL48">
        <f t="shared" si="26"/>
        <v>-989.93017001308954</v>
      </c>
      <c r="AN48">
        <f t="shared" si="27"/>
        <v>0</v>
      </c>
      <c r="AO48">
        <f t="shared" si="27"/>
        <v>0</v>
      </c>
      <c r="AP48">
        <f t="shared" si="27"/>
        <v>-1.2637589871437869E-3</v>
      </c>
      <c r="AQ48">
        <f t="shared" si="27"/>
        <v>-6.0727647366980939</v>
      </c>
      <c r="AR48">
        <f t="shared" si="27"/>
        <v>-6.0740284956852371</v>
      </c>
      <c r="AS48">
        <f t="shared" si="27"/>
        <v>3.8554122046457737E-2</v>
      </c>
      <c r="AT48">
        <f t="shared" si="27"/>
        <v>-1.1414841772235604E-3</v>
      </c>
      <c r="AU48">
        <f t="shared" si="23"/>
        <v>-6.0366158578160034</v>
      </c>
      <c r="AW48">
        <v>45</v>
      </c>
      <c r="AX48">
        <f>IF(Z48&gt;0, (R48*SUMPRODUCT(K48:$K$98, X48:$X$98)-K48*$AZ$3)/Z48, 0)</f>
        <v>-542.63747500550153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</v>
      </c>
      <c r="S49">
        <f t="shared" si="1"/>
        <v>-1331.5092859519127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-8.9965303091723356</v>
      </c>
      <c r="AC49">
        <f t="shared" si="2"/>
        <v>-12.609162961366938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-694.36447259707063</v>
      </c>
      <c r="AI49">
        <f t="shared" si="25"/>
        <v>-694.48284543808643</v>
      </c>
      <c r="AJ49">
        <f t="shared" si="7"/>
        <v>3.6126326521946019</v>
      </c>
      <c r="AK49">
        <f t="shared" si="22"/>
        <v>-0.62975712164206354</v>
      </c>
      <c r="AL49">
        <f t="shared" si="26"/>
        <v>-691.49996990753391</v>
      </c>
      <c r="AN49">
        <f t="shared" si="27"/>
        <v>0</v>
      </c>
      <c r="AO49">
        <f t="shared" si="27"/>
        <v>0</v>
      </c>
      <c r="AP49">
        <f t="shared" si="27"/>
        <v>-6.4450015809975356E-4</v>
      </c>
      <c r="AQ49">
        <f t="shared" si="27"/>
        <v>-3.780580144290179</v>
      </c>
      <c r="AR49">
        <f t="shared" si="27"/>
        <v>-3.7812246444482787</v>
      </c>
      <c r="AS49">
        <f t="shared" si="27"/>
        <v>1.9669565210354196E-2</v>
      </c>
      <c r="AT49">
        <f t="shared" si="27"/>
        <v>-3.4288149289960729E-3</v>
      </c>
      <c r="AU49">
        <f t="shared" si="23"/>
        <v>-3.7649838941669205</v>
      </c>
      <c r="AW49">
        <v>46</v>
      </c>
      <c r="AX49">
        <f>IF(Z49&gt;0, (R49*SUMPRODUCT(K49:$K$98, X49:$X$98)-K49*$AZ$3)/Z49, 0)</f>
        <v>-1331.5092859519127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</v>
      </c>
      <c r="S50">
        <f t="shared" si="1"/>
        <v>-2886.795528675897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-12.609162961366938</v>
      </c>
      <c r="AC50">
        <f t="shared" si="2"/>
        <v>-14.193196601636151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-445.85367314294302</v>
      </c>
      <c r="AI50">
        <f t="shared" si="25"/>
        <v>-445.91513054640581</v>
      </c>
      <c r="AJ50">
        <f t="shared" si="7"/>
        <v>1.5840336402692134</v>
      </c>
      <c r="AK50">
        <f t="shared" si="22"/>
        <v>-0.88264140729568574</v>
      </c>
      <c r="AL50">
        <f t="shared" si="26"/>
        <v>-445.21373831343226</v>
      </c>
      <c r="AN50">
        <f t="shared" si="27"/>
        <v>0</v>
      </c>
      <c r="AO50">
        <f t="shared" si="27"/>
        <v>0</v>
      </c>
      <c r="AP50">
        <f t="shared" si="27"/>
        <v>-2.9876322730626833E-4</v>
      </c>
      <c r="AQ50">
        <f t="shared" si="27"/>
        <v>-2.1674310138266817</v>
      </c>
      <c r="AR50">
        <f t="shared" si="27"/>
        <v>-2.1677297770539878</v>
      </c>
      <c r="AS50">
        <f t="shared" si="27"/>
        <v>7.7004718042628798E-3</v>
      </c>
      <c r="AT50">
        <f t="shared" si="27"/>
        <v>-4.2907897265364878E-3</v>
      </c>
      <c r="AU50">
        <f t="shared" si="23"/>
        <v>-2.1643200949762615</v>
      </c>
      <c r="AW50">
        <v>47</v>
      </c>
      <c r="AX50">
        <f>IF(Z50&gt;0, (R50*SUMPRODUCT(K50:$K$98, X50:$X$98)-K50*$AZ$3)/Z50, 0)</f>
        <v>-2886.795528675897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</v>
      </c>
      <c r="S51">
        <f t="shared" si="1"/>
        <v>-6357.347519866832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-14.193196601636151</v>
      </c>
      <c r="AC51">
        <f t="shared" si="2"/>
        <v>-14.399425379729827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-260.24211245208318</v>
      </c>
      <c r="AI51">
        <f t="shared" si="25"/>
        <v>-260.27042501745484</v>
      </c>
      <c r="AJ51">
        <f t="shared" si="7"/>
        <v>0.20622877809367601</v>
      </c>
      <c r="AK51">
        <f t="shared" si="22"/>
        <v>-0.99352376211453064</v>
      </c>
      <c r="AL51">
        <f t="shared" si="26"/>
        <v>-261.05772000147567</v>
      </c>
      <c r="AN51">
        <f t="shared" si="27"/>
        <v>0</v>
      </c>
      <c r="AO51">
        <f t="shared" si="27"/>
        <v>0</v>
      </c>
      <c r="AP51">
        <f t="shared" si="27"/>
        <v>-1.2288931797751386E-4</v>
      </c>
      <c r="AQ51">
        <f t="shared" si="27"/>
        <v>-1.1295682778456433</v>
      </c>
      <c r="AR51">
        <f t="shared" si="27"/>
        <v>-1.1296911671636209</v>
      </c>
      <c r="AS51">
        <f t="shared" si="27"/>
        <v>8.9512601753252577E-4</v>
      </c>
      <c r="AT51">
        <f t="shared" si="27"/>
        <v>-4.3123417436025796E-3</v>
      </c>
      <c r="AU51">
        <f t="shared" si="23"/>
        <v>-1.1331083828896908</v>
      </c>
      <c r="AW51">
        <v>48</v>
      </c>
      <c r="AX51">
        <f>IF(Z51&gt;0, (R51*SUMPRODUCT(K51:$K$98, X51:$X$98)-K51*$AZ$3)/Z51, 0)</f>
        <v>-6357.347519866832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</v>
      </c>
      <c r="S52">
        <f t="shared" si="1"/>
        <v>-15402.025459428765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-14.399425379729827</v>
      </c>
      <c r="AC52">
        <f t="shared" si="2"/>
        <v>-13.777920232813855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-134.78026869788951</v>
      </c>
      <c r="AI52">
        <f t="shared" si="25"/>
        <v>-134.79145060402021</v>
      </c>
      <c r="AJ52">
        <f t="shared" si="7"/>
        <v>-0.62150514691597181</v>
      </c>
      <c r="AK52">
        <f t="shared" si="22"/>
        <v>-1.0079597765810879</v>
      </c>
      <c r="AL52">
        <f t="shared" si="26"/>
        <v>-136.42091552751728</v>
      </c>
      <c r="AN52">
        <f t="shared" si="27"/>
        <v>0</v>
      </c>
      <c r="AO52">
        <f t="shared" si="27"/>
        <v>0</v>
      </c>
      <c r="AP52">
        <f t="shared" si="27"/>
        <v>-4.3334394364847516E-5</v>
      </c>
      <c r="AQ52">
        <f t="shared" si="27"/>
        <v>-0.52232787935078218</v>
      </c>
      <c r="AR52">
        <f t="shared" si="27"/>
        <v>-0.52237121374514695</v>
      </c>
      <c r="AS52">
        <f t="shared" si="27"/>
        <v>-2.4085830109292486E-3</v>
      </c>
      <c r="AT52">
        <f t="shared" si="27"/>
        <v>-3.9062505043123714E-3</v>
      </c>
      <c r="AU52">
        <f t="shared" si="23"/>
        <v>-0.52868604726038859</v>
      </c>
      <c r="AW52">
        <v>49</v>
      </c>
      <c r="AX52">
        <f>IF(Z52&gt;0, (R52*SUMPRODUCT(K52:$K$98, X52:$X$98)-K52*$AZ$3)/Z52, 0)</f>
        <v>-15402.025459428765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</v>
      </c>
      <c r="S53">
        <f t="shared" si="1"/>
        <v>-44382.905326349275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-13.777920232813855</v>
      </c>
      <c r="AC53">
        <f t="shared" si="2"/>
        <v>-12.73678969719891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-59.863184295634156</v>
      </c>
      <c r="AI53">
        <f t="shared" si="25"/>
        <v>-59.866771484666607</v>
      </c>
      <c r="AJ53">
        <f t="shared" si="7"/>
        <v>-1.0411305356149452</v>
      </c>
      <c r="AK53">
        <f t="shared" si="22"/>
        <v>-0.96445441629696993</v>
      </c>
      <c r="AL53">
        <f t="shared" si="26"/>
        <v>-61.872356436578521</v>
      </c>
      <c r="AN53">
        <f t="shared" si="27"/>
        <v>0</v>
      </c>
      <c r="AO53">
        <f t="shared" si="27"/>
        <v>0</v>
      </c>
      <c r="AP53">
        <f t="shared" si="27"/>
        <v>-1.2412324745916225E-5</v>
      </c>
      <c r="AQ53">
        <f t="shared" si="27"/>
        <v>-0.20713747646980618</v>
      </c>
      <c r="AR53">
        <f t="shared" si="27"/>
        <v>-0.20714988879455212</v>
      </c>
      <c r="AS53">
        <f t="shared" si="27"/>
        <v>-3.6025005077898165E-3</v>
      </c>
      <c r="AT53">
        <f t="shared" si="27"/>
        <v>-3.3371872263815395E-3</v>
      </c>
      <c r="AU53">
        <f t="shared" si="23"/>
        <v>-0.21408957652872346</v>
      </c>
      <c r="AW53">
        <v>50</v>
      </c>
      <c r="AX53">
        <f>IF(Z53&gt;0, (R53*SUMPRODUCT(K53:$K$98, X53:$X$98)-K53*$AZ$3)/Z53, 0)</f>
        <v>-44382.905326349275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</v>
      </c>
      <c r="S54">
        <f t="shared" si="1"/>
        <v>-167172.91568428205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-12.73678969719891</v>
      </c>
      <c r="AC54">
        <f t="shared" si="2"/>
        <v>-11.547982160306463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-21.502730263488772</v>
      </c>
      <c r="AI54">
        <f t="shared" si="25"/>
        <v>-21.503593739347963</v>
      </c>
      <c r="AJ54">
        <f t="shared" si="7"/>
        <v>-1.1888075368924476</v>
      </c>
      <c r="AK54">
        <f t="shared" si="22"/>
        <v>-0.89157527880392384</v>
      </c>
      <c r="AL54">
        <f t="shared" si="26"/>
        <v>-23.583976555044334</v>
      </c>
      <c r="AN54">
        <f t="shared" si="27"/>
        <v>0</v>
      </c>
      <c r="AO54">
        <f t="shared" si="27"/>
        <v>0</v>
      </c>
      <c r="AP54">
        <f t="shared" si="27"/>
        <v>-2.667663483852E-6</v>
      </c>
      <c r="AQ54">
        <f t="shared" si="27"/>
        <v>-6.6431559975305879E-2</v>
      </c>
      <c r="AR54">
        <f t="shared" si="27"/>
        <v>-6.6434227638789728E-2</v>
      </c>
      <c r="AS54">
        <f t="shared" si="27"/>
        <v>-3.672758678476436E-3</v>
      </c>
      <c r="AT54">
        <f t="shared" si="27"/>
        <v>-2.7544751703895108E-3</v>
      </c>
      <c r="AU54">
        <f t="shared" si="23"/>
        <v>-7.2861461487655682E-2</v>
      </c>
      <c r="AW54">
        <v>51</v>
      </c>
      <c r="AX54">
        <f>IF(Z54&gt;0, (R54*SUMPRODUCT(K54:$K$98, X54:$X$98)-K54*$AZ$3)/Z54, 0)</f>
        <v>-167172.91568428205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</v>
      </c>
      <c r="S55">
        <f t="shared" si="1"/>
        <v>-955844.91408632929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-11.547982160306463</v>
      </c>
      <c r="AC55">
        <f t="shared" si="2"/>
        <v>-10.368034244065468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-5.7540304304722314</v>
      </c>
      <c r="AI55">
        <f t="shared" si="25"/>
        <v>-5.7541660177690206</v>
      </c>
      <c r="AJ55">
        <f t="shared" si="7"/>
        <v>-1.1799479162409945</v>
      </c>
      <c r="AK55">
        <f t="shared" si="22"/>
        <v>-0.8083587512214524</v>
      </c>
      <c r="AL55">
        <f t="shared" si="26"/>
        <v>-7.7424726852314674</v>
      </c>
      <c r="AN55">
        <f t="shared" si="27"/>
        <v>0</v>
      </c>
      <c r="AO55">
        <f t="shared" si="27"/>
        <v>0</v>
      </c>
      <c r="AP55">
        <f t="shared" si="27"/>
        <v>-3.7400880227844651E-7</v>
      </c>
      <c r="AQ55">
        <f t="shared" si="27"/>
        <v>-1.5872121360440139E-2</v>
      </c>
      <c r="AR55">
        <f t="shared" si="27"/>
        <v>-1.5872495369242418E-2</v>
      </c>
      <c r="AS55">
        <f t="shared" si="27"/>
        <v>-3.254810128635086E-3</v>
      </c>
      <c r="AT55">
        <f t="shared" si="27"/>
        <v>-2.2298054133001424E-3</v>
      </c>
      <c r="AU55">
        <f t="shared" si="23"/>
        <v>-2.1357110911177646E-2</v>
      </c>
      <c r="AW55">
        <v>52</v>
      </c>
      <c r="AX55">
        <f>IF(Z55&gt;0, (R55*SUMPRODUCT(K55:$K$98, X55:$X$98)-K55*$AZ$3)/Z55, 0)</f>
        <v>-955844.91408632929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</v>
      </c>
      <c r="S56">
        <f t="shared" si="1"/>
        <v>-5523609.3999950625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-10.368034244065468</v>
      </c>
      <c r="AC56">
        <f t="shared" si="2"/>
        <v>-9.2710675473756421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-0.90600701787973281</v>
      </c>
      <c r="AI56">
        <f t="shared" si="25"/>
        <v>-0.90602799842631931</v>
      </c>
      <c r="AJ56">
        <f t="shared" si="7"/>
        <v>-1.0969666966898259</v>
      </c>
      <c r="AK56">
        <f t="shared" si="22"/>
        <v>-0.72576239708458279</v>
      </c>
      <c r="AL56">
        <f t="shared" si="26"/>
        <v>-2.7287570922007278</v>
      </c>
      <c r="AN56">
        <f t="shared" si="27"/>
        <v>0</v>
      </c>
      <c r="AO56">
        <f t="shared" si="27"/>
        <v>0</v>
      </c>
      <c r="AP56">
        <f t="shared" si="27"/>
        <v>-5.1672752574574757E-8</v>
      </c>
      <c r="AQ56">
        <f t="shared" si="27"/>
        <v>-2.2313945098009881E-3</v>
      </c>
      <c r="AR56">
        <f t="shared" si="27"/>
        <v>-2.2314461825535628E-3</v>
      </c>
      <c r="AS56">
        <f t="shared" si="27"/>
        <v>-2.7017069582491136E-3</v>
      </c>
      <c r="AT56">
        <f t="shared" si="27"/>
        <v>-1.7874720574068631E-3</v>
      </c>
      <c r="AU56">
        <f t="shared" si="23"/>
        <v>-6.7206251982095391E-3</v>
      </c>
      <c r="AW56">
        <v>53</v>
      </c>
      <c r="AX56">
        <f>IF(Z56&gt;0, (R56*SUMPRODUCT(K56:$K$98, X56:$X$98)-K56*$AZ$3)/Z56, 0)</f>
        <v>-5523609.3999950625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</v>
      </c>
      <c r="S57">
        <f t="shared" si="1"/>
        <v>-32396504.897700455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-9.2710675473756421</v>
      </c>
      <c r="AC57">
        <f t="shared" si="2"/>
        <v>-8.2796928543405617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-0.14060856442683842</v>
      </c>
      <c r="AI57">
        <f t="shared" si="25"/>
        <v>-0.1406117590974057</v>
      </c>
      <c r="AJ57">
        <f t="shared" si="7"/>
        <v>-0.99137469303508041</v>
      </c>
      <c r="AK57">
        <f t="shared" si="22"/>
        <v>-0.64897472831629499</v>
      </c>
      <c r="AL57">
        <f t="shared" si="26"/>
        <v>-1.780961180448781</v>
      </c>
      <c r="AN57">
        <f t="shared" si="27"/>
        <v>0</v>
      </c>
      <c r="AO57">
        <f t="shared" si="27"/>
        <v>0</v>
      </c>
      <c r="AP57">
        <f t="shared" si="27"/>
        <v>-7.0251055926088581E-9</v>
      </c>
      <c r="AQ57">
        <f t="shared" si="27"/>
        <v>-3.0919933417933624E-4</v>
      </c>
      <c r="AR57">
        <f t="shared" si="27"/>
        <v>-3.0920635928492887E-4</v>
      </c>
      <c r="AS57">
        <f t="shared" si="27"/>
        <v>-2.180040712727609E-3</v>
      </c>
      <c r="AT57">
        <f t="shared" si="27"/>
        <v>-1.4271005092227008E-3</v>
      </c>
      <c r="AU57">
        <f t="shared" si="23"/>
        <v>-3.9163475812352385E-3</v>
      </c>
      <c r="AW57">
        <v>54</v>
      </c>
      <c r="AX57">
        <f>IF(Z57&gt;0, (R57*SUMPRODUCT(K57:$K$98, X57:$X$98)-K57*$AZ$3)/Z57, 0)</f>
        <v>-32396504.897700455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</v>
      </c>
      <c r="S58">
        <f t="shared" si="1"/>
        <v>-193428249.7613647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-8.2796928543405617</v>
      </c>
      <c r="AC58">
        <f t="shared" si="2"/>
        <v>-7.3928537612239538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-2.1479777422527109E-2</v>
      </c>
      <c r="AI58">
        <f t="shared" si="25"/>
        <v>-2.1480255174210896E-2</v>
      </c>
      <c r="AJ58">
        <f t="shared" si="7"/>
        <v>-0.88683909311660791</v>
      </c>
      <c r="AK58">
        <f t="shared" si="22"/>
        <v>-0.57957849980383935</v>
      </c>
      <c r="AL58">
        <f t="shared" si="26"/>
        <v>-1.4878978480946583</v>
      </c>
      <c r="AN58">
        <f t="shared" si="27"/>
        <v>0</v>
      </c>
      <c r="AO58">
        <f t="shared" si="27"/>
        <v>0</v>
      </c>
      <c r="AP58">
        <f t="shared" si="27"/>
        <v>-9.3801758355015456E-10</v>
      </c>
      <c r="AQ58">
        <f t="shared" si="27"/>
        <v>-4.2173391736475687E-5</v>
      </c>
      <c r="AR58">
        <f t="shared" si="27"/>
        <v>-4.2174329754059236E-5</v>
      </c>
      <c r="AS58">
        <f t="shared" si="27"/>
        <v>-1.7412197410389782E-3</v>
      </c>
      <c r="AT58">
        <f t="shared" si="27"/>
        <v>-1.1379443386890786E-3</v>
      </c>
      <c r="AU58">
        <f t="shared" si="23"/>
        <v>-2.9213384094821165E-3</v>
      </c>
      <c r="AW58">
        <v>55</v>
      </c>
      <c r="AX58">
        <f>IF(Z58&gt;0, (R58*SUMPRODUCT(K58:$K$98, X58:$X$98)-K58*$AZ$3)/Z58, 0)</f>
        <v>-193428249.7613647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</v>
      </c>
      <c r="S59">
        <f t="shared" si="1"/>
        <v>-1178578565.1374915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-7.3928537612239538</v>
      </c>
      <c r="AC59">
        <f t="shared" si="2"/>
        <v>-6.6007992449274884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-3.2237289122054444E-3</v>
      </c>
      <c r="AI59">
        <f t="shared" si="25"/>
        <v>-3.2237989202583668E-3</v>
      </c>
      <c r="AJ59">
        <f t="shared" si="7"/>
        <v>-0.79205451629646539</v>
      </c>
      <c r="AK59">
        <f t="shared" si="22"/>
        <v>-0.51749976328567682</v>
      </c>
      <c r="AL59">
        <f t="shared" si="26"/>
        <v>-1.3127780785024006</v>
      </c>
      <c r="AN59">
        <f t="shared" si="27"/>
        <v>0</v>
      </c>
      <c r="AO59">
        <f t="shared" si="27"/>
        <v>0</v>
      </c>
      <c r="AP59">
        <f t="shared" si="27"/>
        <v>-1.2272660758897417E-10</v>
      </c>
      <c r="AQ59">
        <f t="shared" si="27"/>
        <v>-5.6513114801071562E-6</v>
      </c>
      <c r="AR59">
        <f t="shared" si="27"/>
        <v>-5.6514342067147446E-6</v>
      </c>
      <c r="AS59">
        <f t="shared" si="27"/>
        <v>-1.3884997475655224E-3</v>
      </c>
      <c r="AT59">
        <f t="shared" si="27"/>
        <v>-9.0719549715745547E-4</v>
      </c>
      <c r="AU59">
        <f t="shared" si="23"/>
        <v>-2.3013466789296925E-3</v>
      </c>
      <c r="AW59">
        <v>56</v>
      </c>
      <c r="AX59">
        <f>IF(Z59&gt;0, (R59*SUMPRODUCT(K59:$K$98, X59:$X$98)-K59*$AZ$3)/Z59, 0)</f>
        <v>-1178578565.1374915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</v>
      </c>
      <c r="S60">
        <f t="shared" si="1"/>
        <v>-7330720686.3385611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-6.6007992449274884</v>
      </c>
      <c r="AC60">
        <f t="shared" si="2"/>
        <v>-5.8935757090173588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-4.740681951221152E-4</v>
      </c>
      <c r="AI60">
        <f t="shared" si="25"/>
        <v>-4.7407824457011835E-4</v>
      </c>
      <c r="AJ60">
        <f t="shared" si="7"/>
        <v>-0.70722353591012954</v>
      </c>
      <c r="AK60">
        <f t="shared" si="22"/>
        <v>-0.46205594714492421</v>
      </c>
      <c r="AL60">
        <f t="shared" si="26"/>
        <v>-1.1697535612996239</v>
      </c>
      <c r="AN60">
        <f t="shared" si="27"/>
        <v>0</v>
      </c>
      <c r="AO60">
        <f t="shared" si="27"/>
        <v>0</v>
      </c>
      <c r="AP60">
        <f t="shared" si="27"/>
        <v>-1.5729499909505442E-11</v>
      </c>
      <c r="AQ60">
        <f t="shared" si="27"/>
        <v>-7.4201644010313079E-7</v>
      </c>
      <c r="AR60">
        <f t="shared" si="27"/>
        <v>-7.4203216960304041E-7</v>
      </c>
      <c r="AS60">
        <f t="shared" si="27"/>
        <v>-1.1069535899534606E-3</v>
      </c>
      <c r="AT60">
        <f t="shared" si="27"/>
        <v>-7.2321474538202576E-4</v>
      </c>
      <c r="AU60">
        <f t="shared" si="23"/>
        <v>-1.8309103675050893E-3</v>
      </c>
      <c r="AW60">
        <v>57</v>
      </c>
      <c r="AX60">
        <f>IF(Z60&gt;0, (R60*SUMPRODUCT(K60:$K$98, X60:$X$98)-K60*$AZ$3)/Z60, 0)</f>
        <v>-7330720686.3385611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</v>
      </c>
      <c r="S61">
        <f t="shared" si="1"/>
        <v>-46645934805.959038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-5.8935757090173588</v>
      </c>
      <c r="AC61">
        <f t="shared" si="2"/>
        <v>-5.2621218195859329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-6.8310641231624156E-5</v>
      </c>
      <c r="AI61">
        <f t="shared" si="25"/>
        <v>-6.8312051354993289E-5</v>
      </c>
      <c r="AJ61">
        <f t="shared" si="7"/>
        <v>-0.63145388943142589</v>
      </c>
      <c r="AK61">
        <f t="shared" si="22"/>
        <v>-0.41255029963121514</v>
      </c>
      <c r="AL61">
        <f t="shared" si="26"/>
        <v>-1.044072501113996</v>
      </c>
      <c r="AN61">
        <f t="shared" si="27"/>
        <v>0</v>
      </c>
      <c r="AO61">
        <f t="shared" si="27"/>
        <v>0</v>
      </c>
      <c r="AP61">
        <f t="shared" si="27"/>
        <v>-1.9706604247829821E-12</v>
      </c>
      <c r="AQ61">
        <f t="shared" si="27"/>
        <v>-9.5464751676096032E-8</v>
      </c>
      <c r="AR61">
        <f t="shared" si="27"/>
        <v>-9.5466722336520818E-8</v>
      </c>
      <c r="AS61">
        <f t="shared" si="27"/>
        <v>-8.8246263924058926E-4</v>
      </c>
      <c r="AT61">
        <f t="shared" si="27"/>
        <v>-5.7654285186186022E-4</v>
      </c>
      <c r="AU61">
        <f t="shared" si="23"/>
        <v>-1.4591009578247859E-3</v>
      </c>
      <c r="AW61">
        <v>58</v>
      </c>
      <c r="AX61">
        <f>IF(Z61&gt;0, (R61*SUMPRODUCT(K61:$K$98, X61:$X$98)-K61*$AZ$3)/Z61, 0)</f>
        <v>-46645934805.959038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</v>
      </c>
      <c r="S62">
        <f t="shared" si="1"/>
        <v>-304144150137.9986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-5.2621218195859329</v>
      </c>
      <c r="AC62">
        <f t="shared" si="2"/>
        <v>-4.6983231369722338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-9.6234085470026188E-6</v>
      </c>
      <c r="AI62">
        <f t="shared" si="25"/>
        <v>-9.6236016430696835E-6</v>
      </c>
      <c r="AJ62">
        <f t="shared" si="7"/>
        <v>-0.56379868261369914</v>
      </c>
      <c r="AK62">
        <f t="shared" si="22"/>
        <v>-0.36834852737101537</v>
      </c>
      <c r="AL62">
        <f t="shared" si="26"/>
        <v>-0.93215683358635748</v>
      </c>
      <c r="AN62">
        <f t="shared" si="27"/>
        <v>0</v>
      </c>
      <c r="AO62">
        <f t="shared" si="27"/>
        <v>0</v>
      </c>
      <c r="AP62">
        <f t="shared" si="27"/>
        <v>-2.4094065726191579E-13</v>
      </c>
      <c r="AQ62">
        <f t="shared" si="27"/>
        <v>-1.2007859174298617E-8</v>
      </c>
      <c r="AR62">
        <f t="shared" si="27"/>
        <v>-1.200810011495588E-8</v>
      </c>
      <c r="AS62">
        <f t="shared" si="27"/>
        <v>-7.0349452072145709E-4</v>
      </c>
      <c r="AT62">
        <f t="shared" si="27"/>
        <v>-4.5961648849555264E-4</v>
      </c>
      <c r="AU62">
        <f t="shared" si="23"/>
        <v>-1.1631230173171246E-3</v>
      </c>
      <c r="AW62">
        <v>59</v>
      </c>
      <c r="AX62">
        <f>IF(Z62&gt;0, (R62*SUMPRODUCT(K62:$K$98, X62:$X$98)-K62*$AZ$3)/Z62, 0)</f>
        <v>-304144150137.9986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</v>
      </c>
      <c r="S63">
        <f t="shared" si="1"/>
        <v>-2035047102762.677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-4.6983231369722338</v>
      </c>
      <c r="AC63">
        <f t="shared" si="2"/>
        <v>-4.1949313828386199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-1.3231864881066838E-6</v>
      </c>
      <c r="AI63">
        <f t="shared" si="25"/>
        <v>-1.3232122549020637E-6</v>
      </c>
      <c r="AJ63">
        <f t="shared" si="7"/>
        <v>-0.50339175413361392</v>
      </c>
      <c r="AK63">
        <f t="shared" si="22"/>
        <v>-0.32888261958805642</v>
      </c>
      <c r="AL63">
        <f t="shared" si="26"/>
        <v>-0.83227569693392522</v>
      </c>
      <c r="AN63">
        <f t="shared" si="27"/>
        <v>0</v>
      </c>
      <c r="AO63">
        <f t="shared" si="27"/>
        <v>0</v>
      </c>
      <c r="AP63">
        <f t="shared" si="27"/>
        <v>-2.8706420909608309E-14</v>
      </c>
      <c r="AQ63">
        <f t="shared" si="27"/>
        <v>-1.4741432805038235E-9</v>
      </c>
      <c r="AR63">
        <f t="shared" si="27"/>
        <v>-1.474171986924733E-9</v>
      </c>
      <c r="AS63">
        <f t="shared" si="27"/>
        <v>-5.6082160639269558E-4</v>
      </c>
      <c r="AT63">
        <f t="shared" si="27"/>
        <v>-3.6640345718308095E-4</v>
      </c>
      <c r="AU63">
        <f t="shared" si="23"/>
        <v>-9.2722653774776338E-4</v>
      </c>
      <c r="AW63">
        <v>60</v>
      </c>
      <c r="AX63">
        <f>IF(Z63&gt;0, (R63*SUMPRODUCT(K63:$K$98, X63:$X$98)-K63*$AZ$3)/Z63, 0)</f>
        <v>-2035047102762.677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</v>
      </c>
      <c r="S64">
        <f t="shared" si="1"/>
        <v>-14010390309609.992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-4.1949313828386199</v>
      </c>
      <c r="AC64">
        <f t="shared" si="2"/>
        <v>-3.7454744502578747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-1.773394711820091E-7</v>
      </c>
      <c r="AI64">
        <f t="shared" si="25"/>
        <v>-1.7734281287553752E-7</v>
      </c>
      <c r="AJ64">
        <f t="shared" si="7"/>
        <v>-0.44945693258074515</v>
      </c>
      <c r="AK64">
        <f t="shared" si="22"/>
        <v>-0.29364519679870343</v>
      </c>
      <c r="AL64">
        <f t="shared" si="26"/>
        <v>-0.74310230672226152</v>
      </c>
      <c r="AN64">
        <f t="shared" si="27"/>
        <v>0</v>
      </c>
      <c r="AO64">
        <f t="shared" si="27"/>
        <v>0</v>
      </c>
      <c r="AP64">
        <f t="shared" si="27"/>
        <v>-3.324047603953345E-15</v>
      </c>
      <c r="AQ64">
        <f t="shared" si="27"/>
        <v>-1.7640302417203198E-10</v>
      </c>
      <c r="AR64">
        <f t="shared" si="27"/>
        <v>-1.7640634821963592E-10</v>
      </c>
      <c r="AS64">
        <f t="shared" si="27"/>
        <v>-4.4708356021291645E-4</v>
      </c>
      <c r="AT64">
        <f t="shared" si="27"/>
        <v>-2.9209459351392162E-4</v>
      </c>
      <c r="AU64">
        <f t="shared" si="23"/>
        <v>-7.3917833013318636E-4</v>
      </c>
      <c r="AW64">
        <v>61</v>
      </c>
      <c r="AX64">
        <f>IF(Z64&gt;0, (R64*SUMPRODUCT(K64:$K$98, X64:$X$98)-K64*$AZ$3)/Z64, 0)</f>
        <v>-14010390309609.992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</v>
      </c>
      <c r="S65">
        <f t="shared" si="1"/>
        <v>-99411745378882.047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-3.7454744502578747</v>
      </c>
      <c r="AC65">
        <f t="shared" si="2"/>
        <v>-3.3441736164566995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-2.3102250465043013E-8</v>
      </c>
      <c r="AI65">
        <f t="shared" si="25"/>
        <v>-2.3102670960328014E-8</v>
      </c>
      <c r="AJ65">
        <f t="shared" si="7"/>
        <v>-0.40130083380117521</v>
      </c>
      <c r="AK65">
        <f t="shared" si="22"/>
        <v>-0.26218321151805124</v>
      </c>
      <c r="AL65">
        <f t="shared" si="26"/>
        <v>-0.66348406842189744</v>
      </c>
      <c r="AN65">
        <f t="shared" si="27"/>
        <v>0</v>
      </c>
      <c r="AO65">
        <f t="shared" si="27"/>
        <v>0</v>
      </c>
      <c r="AP65">
        <f t="shared" si="27"/>
        <v>-3.7345968355690871E-16</v>
      </c>
      <c r="AQ65">
        <f t="shared" si="27"/>
        <v>-2.0518087730929093E-11</v>
      </c>
      <c r="AR65">
        <f t="shared" si="27"/>
        <v>-2.0518461190612648E-11</v>
      </c>
      <c r="AS65">
        <f t="shared" si="27"/>
        <v>-3.5641227796775072E-4</v>
      </c>
      <c r="AT65">
        <f t="shared" si="27"/>
        <v>-2.3285602169555126E-4</v>
      </c>
      <c r="AU65">
        <f t="shared" si="23"/>
        <v>-5.8926832018176315E-4</v>
      </c>
      <c r="AW65">
        <v>62</v>
      </c>
      <c r="AX65">
        <f>IF(Z65&gt;0, (R65*SUMPRODUCT(K65:$K$98, X65:$X$98)-K65*$AZ$3)/Z65, 0)</f>
        <v>-99411745378882.047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</v>
      </c>
      <c r="S66">
        <f t="shared" si="1"/>
        <v>-729051482169028.25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-3.3441736164566995</v>
      </c>
      <c r="AC66">
        <f t="shared" si="2"/>
        <v>-2.9858693004258092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-2.9207673139495346E-9</v>
      </c>
      <c r="AI66">
        <f t="shared" si="25"/>
        <v>-2.9208185083674437E-9</v>
      </c>
      <c r="AJ66">
        <f t="shared" si="7"/>
        <v>-0.3583043160308903</v>
      </c>
      <c r="AK66">
        <f t="shared" si="22"/>
        <v>-0.23409215315196899</v>
      </c>
      <c r="AL66">
        <f t="shared" si="26"/>
        <v>-0.59239647210367785</v>
      </c>
      <c r="AN66">
        <f t="shared" si="27"/>
        <v>0</v>
      </c>
      <c r="AO66">
        <f t="shared" si="27"/>
        <v>0</v>
      </c>
      <c r="AP66">
        <f t="shared" si="27"/>
        <v>-4.059636804260554E-17</v>
      </c>
      <c r="AQ66">
        <f t="shared" si="27"/>
        <v>-2.3161225322401526E-12</v>
      </c>
      <c r="AR66">
        <f t="shared" si="27"/>
        <v>-2.3161631286081956E-12</v>
      </c>
      <c r="AS66">
        <f t="shared" si="27"/>
        <v>-2.8412968598852937E-4</v>
      </c>
      <c r="AT66">
        <f t="shared" si="27"/>
        <v>-1.8563139485518635E-4</v>
      </c>
      <c r="AU66">
        <f t="shared" si="23"/>
        <v>-4.697610831598789E-4</v>
      </c>
      <c r="AW66">
        <v>63</v>
      </c>
      <c r="AX66">
        <f>IF(Z66&gt;0, (R66*SUMPRODUCT(K66:$K$98, X66:$X$98)-K66*$AZ$3)/Z66, 0)</f>
        <v>-729051482169028.25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-5543521048229839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-2.9858693004258092</v>
      </c>
      <c r="AC67">
        <f t="shared" ref="AC67:AC89" si="30">S67*Z67</f>
        <v>-2.6659547325250808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-3.5736842860263248E-10</v>
      </c>
      <c r="AI67">
        <f t="shared" ref="AI67:AI89" si="34">SUM(AE67:AH67)</f>
        <v>-3.5737444002278702E-10</v>
      </c>
      <c r="AJ67">
        <f t="shared" ref="AJ67:AJ89" si="35">AB67-AC67</f>
        <v>-0.31991456790072847</v>
      </c>
      <c r="AK67">
        <f t="shared" si="22"/>
        <v>-0.20901085102980665</v>
      </c>
      <c r="AL67">
        <f t="shared" si="26"/>
        <v>-0.52892541928790959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-2.5302459105422186E-13</v>
      </c>
      <c r="AR67">
        <f t="shared" si="36"/>
        <v>-2.5302884726994918E-13</v>
      </c>
      <c r="AS67">
        <f t="shared" si="36"/>
        <v>-2.2650644611188142E-4</v>
      </c>
      <c r="AT67">
        <f t="shared" si="36"/>
        <v>-1.4798421146070473E-4</v>
      </c>
      <c r="AU67">
        <f t="shared" si="23"/>
        <v>-3.74490657825615E-4</v>
      </c>
      <c r="AW67">
        <v>64</v>
      </c>
      <c r="AX67">
        <f>IF(Z67&gt;0, (R67*SUMPRODUCT(K67:$K$98, X67:$X$98)-K67*$AZ$3)/Z67, 0)</f>
        <v>-5543521048229839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100000</v>
      </c>
      <c r="S68">
        <f t="shared" si="29"/>
        <v>-4.3794167154281376E+16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-2.6659547325250808</v>
      </c>
      <c r="AC68">
        <f t="shared" si="30"/>
        <v>-2.3803167254690449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-4.2175210741817477E-11</v>
      </c>
      <c r="AI68">
        <f t="shared" si="34"/>
        <v>-4.2175890146427766E-11</v>
      </c>
      <c r="AJ68">
        <f t="shared" si="35"/>
        <v>-0.28563800705603581</v>
      </c>
      <c r="AK68">
        <f t="shared" si="22"/>
        <v>-0.18661683127675566</v>
      </c>
      <c r="AL68">
        <f t="shared" si="26"/>
        <v>-0.47225483837496735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-2.6661574173857327E-14</v>
      </c>
      <c r="AR68">
        <f t="shared" si="36"/>
        <v>-2.6662003667773128E-14</v>
      </c>
      <c r="AS68">
        <f t="shared" si="36"/>
        <v>-1.8056955206737874E-4</v>
      </c>
      <c r="AT68">
        <f t="shared" si="36"/>
        <v>-1.1797210735077947E-4</v>
      </c>
      <c r="AU68">
        <f t="shared" si="23"/>
        <v>-2.9854165944482019E-4</v>
      </c>
      <c r="AW68">
        <v>65</v>
      </c>
      <c r="AX68">
        <f>IF(Z68&gt;0, (R68*SUMPRODUCT(K68:$K$98, X68:$X$98)-K68*$AZ$3)/Z68, 0)</f>
        <v>-4.3794167154281376E+16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100000</v>
      </c>
      <c r="S69">
        <f t="shared" si="29"/>
        <v>-3.6066505373288448E+17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-2.3803167254690449</v>
      </c>
      <c r="AC69">
        <f t="shared" si="30"/>
        <v>-2.1252827905973852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-4.7916167791698561E-12</v>
      </c>
      <c r="AI69">
        <f t="shared" si="34"/>
        <v>-4.7916904376366456E-12</v>
      </c>
      <c r="AJ69">
        <f t="shared" si="35"/>
        <v>-0.25503393487165971</v>
      </c>
      <c r="AK69">
        <f t="shared" si="22"/>
        <v>-0.16662217078283317</v>
      </c>
      <c r="AL69">
        <f t="shared" si="26"/>
        <v>-0.42165610565928457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-2.7045348424277621E-15</v>
      </c>
      <c r="AR69">
        <f t="shared" si="36"/>
        <v>-2.7045764175158905E-15</v>
      </c>
      <c r="AS69">
        <f t="shared" si="36"/>
        <v>-1.4394894138035694E-4</v>
      </c>
      <c r="AT69">
        <f t="shared" si="36"/>
        <v>-9.4046641701841946E-5</v>
      </c>
      <c r="AU69">
        <f t="shared" si="23"/>
        <v>-2.3799558308490345E-4</v>
      </c>
      <c r="AW69">
        <v>66</v>
      </c>
      <c r="AX69">
        <f>IF(Z69&gt;0, (R69*SUMPRODUCT(K69:$K$98, X69:$X$98)-K69*$AZ$3)/Z69, 0)</f>
        <v>-3.6066505373288448E+17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100000</v>
      </c>
      <c r="S70">
        <f t="shared" si="29"/>
        <v>-3.1028624519767721E+18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-2.1252827905973852</v>
      </c>
      <c r="AC70">
        <f t="shared" si="30"/>
        <v>-1.8975739201762394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-5.222194643683041E-13</v>
      </c>
      <c r="AI70">
        <f t="shared" si="34"/>
        <v>-5.2222710881737953E-13</v>
      </c>
      <c r="AJ70">
        <f t="shared" si="35"/>
        <v>-0.22770887042114585</v>
      </c>
      <c r="AK70">
        <f t="shared" si="22"/>
        <v>-0.14876979534181697</v>
      </c>
      <c r="AL70">
        <f t="shared" si="26"/>
        <v>-0.37647866576348504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-2.6317554809584023E-16</v>
      </c>
      <c r="AR70">
        <f t="shared" si="36"/>
        <v>-2.631794005605846E-16</v>
      </c>
      <c r="AS70">
        <f t="shared" si="36"/>
        <v>-1.1475521474838191E-4</v>
      </c>
      <c r="AT70">
        <f t="shared" si="36"/>
        <v>-7.4973406968943708E-5</v>
      </c>
      <c r="AU70">
        <f t="shared" si="23"/>
        <v>-1.897286217175888E-4</v>
      </c>
      <c r="AW70">
        <v>67</v>
      </c>
      <c r="AX70">
        <f>IF(Z70&gt;0, (R70*SUMPRODUCT(K70:$K$98, X70:$X$98)-K70*$AZ$3)/Z70, 0)</f>
        <v>-3.1028624519767721E+18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100000</v>
      </c>
      <c r="S71">
        <f t="shared" si="29"/>
        <v>-2.792068944140057E+19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-1.8975739201762394</v>
      </c>
      <c r="AC71">
        <f t="shared" si="30"/>
        <v>-1.6942624287287851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-5.4475911345892021E-14</v>
      </c>
      <c r="AI71">
        <f t="shared" si="34"/>
        <v>-5.4476669861558463E-14</v>
      </c>
      <c r="AJ71">
        <f t="shared" si="35"/>
        <v>-0.20331149144745431</v>
      </c>
      <c r="AK71">
        <f t="shared" si="22"/>
        <v>-0.13283017441233677</v>
      </c>
      <c r="AL71">
        <f t="shared" si="26"/>
        <v>-0.33614166585984556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-2.4512012129903233E-17</v>
      </c>
      <c r="AR71">
        <f t="shared" si="36"/>
        <v>-2.4512353432044988E-17</v>
      </c>
      <c r="AS71">
        <f t="shared" si="36"/>
        <v>-9.1482154614463813E-5</v>
      </c>
      <c r="AT71">
        <f t="shared" si="36"/>
        <v>-5.9768341014783002E-5</v>
      </c>
      <c r="AU71">
        <f t="shared" si="23"/>
        <v>-1.5125049562927134E-4</v>
      </c>
      <c r="AW71">
        <v>68</v>
      </c>
      <c r="AX71">
        <f>IF(Z71&gt;0, (R71*SUMPRODUCT(K71:$K$98, X71:$X$98)-K71*$AZ$3)/Z71, 0)</f>
        <v>-2.792068944140057E+19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100000</v>
      </c>
      <c r="S72">
        <f t="shared" si="29"/>
        <v>-2.6364080001242962E+20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-1.6942624287287851</v>
      </c>
      <c r="AC72">
        <f t="shared" si="30"/>
        <v>-1.5127343113649865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-5.4336579603912904E-15</v>
      </c>
      <c r="AI72">
        <f t="shared" si="34"/>
        <v>-5.433729683656017E-15</v>
      </c>
      <c r="AJ72">
        <f t="shared" si="35"/>
        <v>-0.18152811736379859</v>
      </c>
      <c r="AK72">
        <f t="shared" ref="AK72:AK89" si="49">G72*SUM(AB72:AB72, AE72:AF72)</f>
        <v>-0.11859837001101496</v>
      </c>
      <c r="AL72">
        <f t="shared" si="26"/>
        <v>-0.30012648737481901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-2.1829748517713462E-18</v>
      </c>
      <c r="AR72">
        <f t="shared" si="36"/>
        <v>-2.1830036666294632E-18</v>
      </c>
      <c r="AS72">
        <f t="shared" si="36"/>
        <v>-7.2929013563826419E-5</v>
      </c>
      <c r="AT72">
        <f t="shared" si="36"/>
        <v>-4.7646955528366545E-5</v>
      </c>
      <c r="AU72">
        <f t="shared" si="23"/>
        <v>-1.2057596909219515E-4</v>
      </c>
      <c r="AW72">
        <v>69</v>
      </c>
      <c r="AX72">
        <f>IF(Z72&gt;0, (R72*SUMPRODUCT(K72:$K$98, X72:$X$98)-K72*$AZ$3)/Z72, 0)</f>
        <v>-2.6364080001242962E+20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100000</v>
      </c>
      <c r="S73">
        <f t="shared" si="29"/>
        <v>-2.6210549755982402E+21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-1.5127343113649865</v>
      </c>
      <c r="AC73">
        <f t="shared" si="30"/>
        <v>-1.3506556351473091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-5.165172644314686E-16</v>
      </c>
      <c r="AI73">
        <f t="shared" si="34"/>
        <v>-5.1652370580549412E-16</v>
      </c>
      <c r="AJ73">
        <f t="shared" si="35"/>
        <v>-0.16207867621767735</v>
      </c>
      <c r="AK73">
        <f t="shared" si="49"/>
        <v>-0.10589140179554907</v>
      </c>
      <c r="AL73">
        <f t="shared" si="26"/>
        <v>-0.26797007801322692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-1.8527774458537485E-19</v>
      </c>
      <c r="AR73">
        <f t="shared" si="36"/>
        <v>-1.8528005514367301E-19</v>
      </c>
      <c r="AS73">
        <f t="shared" si="36"/>
        <v>-5.8138563108917749E-5</v>
      </c>
      <c r="AT73">
        <f t="shared" si="36"/>
        <v>-3.7983861231159547E-5</v>
      </c>
      <c r="AU73">
        <f t="shared" si="23"/>
        <v>-9.6122424340077479E-5</v>
      </c>
      <c r="AW73">
        <v>70</v>
      </c>
      <c r="AX73">
        <f>IF(Z73&gt;0, (R73*SUMPRODUCT(K73:$K$98, X73:$X$98)-K73*$AZ$3)/Z73, 0)</f>
        <v>-2.6210549755982402E+21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100000</v>
      </c>
      <c r="S74">
        <f t="shared" si="29"/>
        <v>-2.7529170368391406E+22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-1.3506556351473091</v>
      </c>
      <c r="AC74">
        <f t="shared" si="30"/>
        <v>-1.205942531381526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-4.6635083393043826E-17</v>
      </c>
      <c r="AI74">
        <f t="shared" si="34"/>
        <v>-4.6635630967904982E-17</v>
      </c>
      <c r="AJ74">
        <f t="shared" si="35"/>
        <v>-0.14471310376578317</v>
      </c>
      <c r="AK74">
        <f t="shared" si="49"/>
        <v>-9.4545894460311641E-2</v>
      </c>
      <c r="AL74">
        <f t="shared" si="26"/>
        <v>-0.23925899822609487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-1.4935960215476912E-20</v>
      </c>
      <c r="AR74">
        <f t="shared" si="36"/>
        <v>-1.4936135588945686E-20</v>
      </c>
      <c r="AS74">
        <f t="shared" si="36"/>
        <v>-4.6347706560042782E-5</v>
      </c>
      <c r="AT74">
        <f t="shared" si="36"/>
        <v>-3.0280501619227941E-5</v>
      </c>
      <c r="AU74">
        <f t="shared" si="23"/>
        <v>-7.6628208179270737E-5</v>
      </c>
      <c r="AW74">
        <v>71</v>
      </c>
      <c r="AX74">
        <f>IF(Z74&gt;0, (R74*SUMPRODUCT(K74:$K$98, X74:$X$98)-K74*$AZ$3)/Z74, 0)</f>
        <v>-2.7529170368391406E+22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100000</v>
      </c>
      <c r="S75">
        <f t="shared" si="29"/>
        <v>-3.0652254362398885E+23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-1.205942531381526</v>
      </c>
      <c r="AC75">
        <f t="shared" si="30"/>
        <v>-1.0767344030192196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-3.9855187688549225E-18</v>
      </c>
      <c r="AI75">
        <f t="shared" si="34"/>
        <v>-3.9855626781213623E-18</v>
      </c>
      <c r="AJ75">
        <f t="shared" si="35"/>
        <v>-0.12920812836230633</v>
      </c>
      <c r="AK75">
        <f t="shared" si="49"/>
        <v>-8.4415977196706821E-2</v>
      </c>
      <c r="AL75">
        <f t="shared" si="26"/>
        <v>-0.21362410555901315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-1.1396912826481022E-21</v>
      </c>
      <c r="AR75">
        <f t="shared" si="36"/>
        <v>-1.1397038388574921E-21</v>
      </c>
      <c r="AS75">
        <f t="shared" si="36"/>
        <v>-3.6948107908197351E-5</v>
      </c>
      <c r="AT75">
        <f t="shared" si="36"/>
        <v>-2.4139430500022275E-5</v>
      </c>
      <c r="AU75">
        <f t="shared" si="23"/>
        <v>-6.1087538408219626E-5</v>
      </c>
      <c r="AW75">
        <v>72</v>
      </c>
      <c r="AX75">
        <f>IF(Z75&gt;0, (R75*SUMPRODUCT(K75:$K$98, X75:$X$98)-K75*$AZ$3)/Z75, 0)</f>
        <v>-3.0652254362398885E+23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100000</v>
      </c>
      <c r="S76">
        <f t="shared" si="29"/>
        <v>-3.6324846619168137E+24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-1.0767344030192196</v>
      </c>
      <c r="AC76">
        <f t="shared" si="30"/>
        <v>-0.9613700026957317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-3.212954834693934E-19</v>
      </c>
      <c r="AI76">
        <f t="shared" si="34"/>
        <v>-3.2129879170773498E-19</v>
      </c>
      <c r="AJ76">
        <f t="shared" si="35"/>
        <v>-0.11536440032348794</v>
      </c>
      <c r="AK76">
        <f t="shared" si="49"/>
        <v>-7.5371408211345386E-2</v>
      </c>
      <c r="AL76">
        <f t="shared" si="26"/>
        <v>-0.19073580853483332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-8.2033070155534202E-23</v>
      </c>
      <c r="AR76">
        <f t="shared" si="36"/>
        <v>-8.2033914813993249E-23</v>
      </c>
      <c r="AS76">
        <f t="shared" si="36"/>
        <v>-2.94548054115094E-5</v>
      </c>
      <c r="AT76">
        <f t="shared" si="36"/>
        <v>-1.9243806202186128E-5</v>
      </c>
      <c r="AU76">
        <f t="shared" si="23"/>
        <v>-4.8698611613695528E-5</v>
      </c>
      <c r="AW76">
        <v>73</v>
      </c>
      <c r="AX76">
        <f>IF(Z76&gt;0, (R76*SUMPRODUCT(K76:$K$98, X76:$X$98)-K76*$AZ$3)/Z76, 0)</f>
        <v>-3.6324846619168137E+24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100000</v>
      </c>
      <c r="S77">
        <f t="shared" si="29"/>
        <v>-4.6028828227825E+25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-0.9613700026957317</v>
      </c>
      <c r="AC77">
        <f t="shared" si="30"/>
        <v>-0.8583660738354747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-2.4336403160376563E-20</v>
      </c>
      <c r="AI77">
        <f t="shared" si="34"/>
        <v>-2.4336636265939665E-20</v>
      </c>
      <c r="AJ77">
        <f t="shared" si="35"/>
        <v>-0.103003928860257</v>
      </c>
      <c r="AK77">
        <f t="shared" si="49"/>
        <v>-6.7295900188701227E-2</v>
      </c>
      <c r="AL77">
        <f t="shared" si="26"/>
        <v>-0.17029982904895824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-5.5478244951813034E-24</v>
      </c>
      <c r="AR77">
        <f t="shared" si="36"/>
        <v>-5.5478776348644536E-24</v>
      </c>
      <c r="AS77">
        <f t="shared" si="36"/>
        <v>-2.3481190538511941E-5</v>
      </c>
      <c r="AT77">
        <f t="shared" si="36"/>
        <v>-1.5341044485161131E-5</v>
      </c>
      <c r="AU77">
        <f t="shared" si="23"/>
        <v>-3.8822235023673071E-5</v>
      </c>
      <c r="AW77">
        <v>74</v>
      </c>
      <c r="AX77">
        <f>IF(Z77&gt;0, (R77*SUMPRODUCT(K77:$K$98, X77:$X$98)-K77*$AZ$3)/Z77, 0)</f>
        <v>-4.6028828227825E+25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100000</v>
      </c>
      <c r="S78">
        <f t="shared" si="29"/>
        <v>-6.2672094119534341E+26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-0.8583660738354747</v>
      </c>
      <c r="AC78">
        <f t="shared" si="30"/>
        <v>-0.76639828021024536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-1.7239090529255746E-21</v>
      </c>
      <c r="AI78">
        <f t="shared" si="34"/>
        <v>-1.7239243388014292E-21</v>
      </c>
      <c r="AJ78">
        <f t="shared" si="35"/>
        <v>-9.1967793625229333E-2</v>
      </c>
      <c r="AK78">
        <f t="shared" si="49"/>
        <v>-6.0085625168483238E-2</v>
      </c>
      <c r="AL78">
        <f t="shared" si="26"/>
        <v>-0.15205341879371256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-3.5088326060123059E-25</v>
      </c>
      <c r="AR78">
        <f t="shared" si="36"/>
        <v>-3.5088637187786778E-25</v>
      </c>
      <c r="AS78">
        <f t="shared" si="36"/>
        <v>-1.8719061334910639E-5</v>
      </c>
      <c r="AT78">
        <f t="shared" si="36"/>
        <v>-1.2229786738808297E-5</v>
      </c>
      <c r="AU78">
        <f t="shared" si="23"/>
        <v>-3.0948848073718933E-5</v>
      </c>
      <c r="AW78">
        <v>75</v>
      </c>
      <c r="AX78">
        <f>IF(Z78&gt;0, (R78*SUMPRODUCT(K78:$K$98, X78:$X$98)-K78*$AZ$3)/Z78, 0)</f>
        <v>-6.2672094119534341E+26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100000</v>
      </c>
      <c r="S79">
        <f t="shared" si="29"/>
        <v>-9.2172381391716282E+27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-0.76639828021024536</v>
      </c>
      <c r="AC79">
        <f t="shared" si="30"/>
        <v>-0.68428417875914749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-1.1364017561669804E-22</v>
      </c>
      <c r="AI79">
        <f t="shared" si="34"/>
        <v>-1.1364110361184208E-22</v>
      </c>
      <c r="AJ79">
        <f t="shared" si="35"/>
        <v>-8.2114101451097876E-2</v>
      </c>
      <c r="AK79">
        <f t="shared" si="49"/>
        <v>-5.3647879614717182E-2</v>
      </c>
      <c r="AL79">
        <f t="shared" si="26"/>
        <v>-0.13576198106581505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-2.065200270530421E-26</v>
      </c>
      <c r="AR79">
        <f t="shared" si="36"/>
        <v>-2.0652171351279291E-26</v>
      </c>
      <c r="AS79">
        <f t="shared" si="36"/>
        <v>-1.4922721089692838E-5</v>
      </c>
      <c r="AT79">
        <f t="shared" si="36"/>
        <v>-9.7495111119326364E-6</v>
      </c>
      <c r="AU79">
        <f t="shared" si="23"/>
        <v>-2.4672232201625475E-5</v>
      </c>
      <c r="AW79">
        <v>76</v>
      </c>
      <c r="AX79">
        <f>IF(Z79&gt;0, (R79*SUMPRODUCT(K79:$K$98, X79:$X$98)-K79*$AZ$3)/Z79, 0)</f>
        <v>-9.2172381391716282E+27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100000</v>
      </c>
      <c r="S80">
        <f t="shared" si="29"/>
        <v>-1.4946630732759039E+29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-0.68428417875914749</v>
      </c>
      <c r="AC80">
        <f t="shared" si="30"/>
        <v>-0.61096801674923873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-6.9409551587070102E-24</v>
      </c>
      <c r="AI80">
        <f t="shared" si="34"/>
        <v>-6.9410062545047585E-24</v>
      </c>
      <c r="AJ80">
        <f t="shared" si="35"/>
        <v>-7.3316162009908759E-2</v>
      </c>
      <c r="AK80">
        <f t="shared" si="49"/>
        <v>-4.7899892513140328E-2</v>
      </c>
      <c r="AL80">
        <f t="shared" si="26"/>
        <v>-0.12121605452304909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-1.1262414139403116E-27</v>
      </c>
      <c r="AR80">
        <f t="shared" si="36"/>
        <v>-1.1262497047593972E-27</v>
      </c>
      <c r="AS80">
        <f t="shared" si="36"/>
        <v>-1.1896301889104611E-5</v>
      </c>
      <c r="AT80">
        <f t="shared" si="36"/>
        <v>-7.7722505675483361E-6</v>
      </c>
      <c r="AU80">
        <f t="shared" si="23"/>
        <v>-1.966855245665295E-5</v>
      </c>
      <c r="AW80">
        <v>77</v>
      </c>
      <c r="AX80">
        <f>IF(Z80&gt;0, (R80*SUMPRODUCT(K80:$K$98, X80:$X$98)-K80*$AZ$3)/Z80, 0)</f>
        <v>-1.4946630732759039E+29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100000</v>
      </c>
      <c r="S81">
        <f t="shared" si="29"/>
        <v>-2.699153334762481E+30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-0.61096801674923873</v>
      </c>
      <c r="AC81">
        <f t="shared" si="30"/>
        <v>-0.54550715781182035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-3.844684118149261E-25</v>
      </c>
      <c r="AI81">
        <f t="shared" si="34"/>
        <v>-3.8447093810321986E-25</v>
      </c>
      <c r="AJ81">
        <f t="shared" si="35"/>
        <v>-6.5460858937418376E-2</v>
      </c>
      <c r="AK81">
        <f t="shared" si="49"/>
        <v>-4.2767761172446718E-2</v>
      </c>
      <c r="AL81">
        <f t="shared" si="26"/>
        <v>-0.10822862010986509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-5.5699961552874138E-29</v>
      </c>
      <c r="AR81">
        <f t="shared" si="36"/>
        <v>-5.5700327549550352E-29</v>
      </c>
      <c r="AS81">
        <f t="shared" si="36"/>
        <v>-9.4836590314928102E-6</v>
      </c>
      <c r="AT81">
        <f t="shared" si="36"/>
        <v>-6.195990567241976E-6</v>
      </c>
      <c r="AU81">
        <f t="shared" si="23"/>
        <v>-1.5679649598734785E-5</v>
      </c>
      <c r="AW81">
        <v>78</v>
      </c>
      <c r="AX81">
        <f>IF(Z81&gt;0, (R81*SUMPRODUCT(K81:$K$98, X81:$X$98)-K81*$AZ$3)/Z81, 0)</f>
        <v>-2.699153334762481E+30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100000</v>
      </c>
      <c r="S82">
        <f t="shared" si="29"/>
        <v>-5.4944578534039515E+31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-0.54550715781182035</v>
      </c>
      <c r="AC82">
        <f t="shared" si="30"/>
        <v>-0.48705996233198234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-1.9121746468874967E-26</v>
      </c>
      <c r="AI82">
        <f t="shared" si="34"/>
        <v>-1.9121857275977172E-26</v>
      </c>
      <c r="AJ82">
        <f t="shared" si="35"/>
        <v>-5.844719547983801E-2</v>
      </c>
      <c r="AK82">
        <f t="shared" si="49"/>
        <v>-3.8185501046827428E-2</v>
      </c>
      <c r="AL82">
        <f t="shared" si="26"/>
        <v>-9.6632696526665438E-2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-2.473453582757829E-30</v>
      </c>
      <c r="AR82">
        <f t="shared" si="36"/>
        <v>-2.4734679159791375E-30</v>
      </c>
      <c r="AS82">
        <f t="shared" si="36"/>
        <v>-7.5603149166875296E-6</v>
      </c>
      <c r="AT82">
        <f t="shared" si="36"/>
        <v>-4.939405745569177E-6</v>
      </c>
      <c r="AU82">
        <f t="shared" si="23"/>
        <v>-1.2499720662256706E-5</v>
      </c>
      <c r="AW82">
        <v>79</v>
      </c>
      <c r="AX82">
        <f>IF(Z82&gt;0, (R82*SUMPRODUCT(K82:$K$98, X82:$X$98)-K82*$AZ$3)/Z82, 0)</f>
        <v>-5.4944578534039515E+31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100000</v>
      </c>
      <c r="S83">
        <f t="shared" si="29"/>
        <v>-1.2800210210403519E+33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-0.48705996233198234</v>
      </c>
      <c r="AC83">
        <f t="shared" si="30"/>
        <v>-0.43487496636784129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-8.4361820064946157E-28</v>
      </c>
      <c r="AI83">
        <f t="shared" si="34"/>
        <v>-8.4362244740556182E-28</v>
      </c>
      <c r="AJ83">
        <f t="shared" si="35"/>
        <v>-5.2184995964141057E-2</v>
      </c>
      <c r="AK83">
        <f t="shared" si="49"/>
        <v>-3.4094197363238765E-2</v>
      </c>
      <c r="AL83">
        <f t="shared" si="26"/>
        <v>-8.6279193327379822E-2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-9.7432563059655028E-32</v>
      </c>
      <c r="AR83">
        <f t="shared" si="36"/>
        <v>-9.743305353310761E-32</v>
      </c>
      <c r="AS83">
        <f t="shared" si="36"/>
        <v>-6.0270367639409483E-6</v>
      </c>
      <c r="AT83">
        <f t="shared" si="36"/>
        <v>-3.9376640191080793E-6</v>
      </c>
      <c r="AU83">
        <f t="shared" si="23"/>
        <v>-9.9647007830490284E-6</v>
      </c>
      <c r="AW83">
        <v>80</v>
      </c>
      <c r="AX83">
        <f>IF(Z83&gt;0, (R83*SUMPRODUCT(K83:$K$98, X83:$X$98)-K83*$AZ$3)/Z83, 0)</f>
        <v>-1.2800210210403519E+33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100000</v>
      </c>
      <c r="S84">
        <f t="shared" si="29"/>
        <v>-3.4800166183299004E+34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-0.43487496636784129</v>
      </c>
      <c r="AC84">
        <f t="shared" si="30"/>
        <v>-0.3882812199712869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-3.2518563010277568E-29</v>
      </c>
      <c r="AI84">
        <f t="shared" si="34"/>
        <v>-3.2518702478440568E-29</v>
      </c>
      <c r="AJ84">
        <f t="shared" si="35"/>
        <v>-4.6593746396554392E-2</v>
      </c>
      <c r="AK84">
        <f t="shared" si="49"/>
        <v>-3.0441247645748893E-2</v>
      </c>
      <c r="AL84">
        <f t="shared" si="26"/>
        <v>-7.7034994042303281E-2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-3.3532930564834759E-33</v>
      </c>
      <c r="AR84">
        <f t="shared" si="36"/>
        <v>-3.3533074383496874E-33</v>
      </c>
      <c r="AS84">
        <f t="shared" si="36"/>
        <v>-4.804716807988626E-6</v>
      </c>
      <c r="AT84">
        <f t="shared" si="36"/>
        <v>-3.1390816478859047E-6</v>
      </c>
      <c r="AU84">
        <f t="shared" si="23"/>
        <v>-7.9437984558745294E-6</v>
      </c>
      <c r="AW84">
        <v>81</v>
      </c>
      <c r="AX84">
        <f>IF(Z84&gt;0, (R84*SUMPRODUCT(K84:$K$98, X84:$X$98)-K84*$AZ$3)/Z84, 0)</f>
        <v>-3.4800166183299004E+34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100000</v>
      </c>
      <c r="S85">
        <f t="shared" si="29"/>
        <v>-1.1346449953548082E+36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-0.3882812199712869</v>
      </c>
      <c r="AC85">
        <f t="shared" si="30"/>
        <v>-0.34667966068864897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-1.0740338307856754E-30</v>
      </c>
      <c r="AI85">
        <f t="shared" si="34"/>
        <v>-1.074037650038196E-30</v>
      </c>
      <c r="AJ85">
        <f t="shared" si="35"/>
        <v>-4.1601559282637923E-2</v>
      </c>
      <c r="AK85">
        <f t="shared" si="49"/>
        <v>-2.7179685397990084E-2</v>
      </c>
      <c r="AL85">
        <f t="shared" si="26"/>
        <v>-6.8781244680628004E-2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-9.8887205101450049E-35</v>
      </c>
      <c r="AR85">
        <f t="shared" si="36"/>
        <v>-9.8887556743266652E-35</v>
      </c>
      <c r="AS85">
        <f t="shared" si="36"/>
        <v>-3.8302908226950205E-6</v>
      </c>
      <c r="AT85">
        <f t="shared" si="36"/>
        <v>-2.5024566708274113E-6</v>
      </c>
      <c r="AU85">
        <f t="shared" si="23"/>
        <v>-6.3327474935224319E-6</v>
      </c>
      <c r="AW85">
        <v>82</v>
      </c>
      <c r="AX85">
        <f>IF(Z85&gt;0, (R85*SUMPRODUCT(K85:$K$98, X85:$X$98)-K85*$AZ$3)/Z85, 0)</f>
        <v>-1.1346449953548082E+36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100000</v>
      </c>
      <c r="S86">
        <f t="shared" si="29"/>
        <v>-4.6200331920170402E+37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-0.34667966068864897</v>
      </c>
      <c r="AC86">
        <f t="shared" si="30"/>
        <v>-0.30953541132915086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-2.9578494709584316E-32</v>
      </c>
      <c r="AI86">
        <f t="shared" si="34"/>
        <v>-2.9578578457741112E-32</v>
      </c>
      <c r="AJ86">
        <f t="shared" si="35"/>
        <v>-3.7144249359498116E-2</v>
      </c>
      <c r="AK86">
        <f t="shared" si="49"/>
        <v>-2.4267576248205431E-2</v>
      </c>
      <c r="AL86">
        <f t="shared" si="26"/>
        <v>-6.1411825607703543E-2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-2.4315331047007617E-36</v>
      </c>
      <c r="AR86">
        <f t="shared" si="36"/>
        <v>-2.431539989311277E-36</v>
      </c>
      <c r="AS86">
        <f t="shared" si="36"/>
        <v>-3.0534843930923288E-6</v>
      </c>
      <c r="AT86">
        <f t="shared" si="36"/>
        <v>-1.9949431368203213E-6</v>
      </c>
      <c r="AU86">
        <f t="shared" si="23"/>
        <v>-5.0484275299126501E-6</v>
      </c>
      <c r="AW86">
        <v>83</v>
      </c>
      <c r="AX86">
        <f>IF(Z86&gt;0, (R86*SUMPRODUCT(K86:$K$98, X86:$X$98)-K86*$AZ$3)/Z86, 0)</f>
        <v>-4.6200331920170402E+37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100000</v>
      </c>
      <c r="S87">
        <f t="shared" si="29"/>
        <v>-2.5043906270830707E+39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-0.30953541132915086</v>
      </c>
      <c r="AC87">
        <f t="shared" si="30"/>
        <v>-0.27637090297245615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-6.5224994672177219E-34</v>
      </c>
      <c r="AI87">
        <f t="shared" si="34"/>
        <v>-6.5225132615365863E-34</v>
      </c>
      <c r="AJ87">
        <f t="shared" si="35"/>
        <v>-3.3164508356694711E-2</v>
      </c>
      <c r="AK87">
        <f t="shared" si="49"/>
        <v>-2.1667478793040561E-2</v>
      </c>
      <c r="AL87">
        <f t="shared" si="26"/>
        <v>-5.4831987149735271E-2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-4.7874047681223067E-38</v>
      </c>
      <c r="AR87">
        <f t="shared" si="36"/>
        <v>-4.787414892920053E-38</v>
      </c>
      <c r="AS87">
        <f t="shared" si="36"/>
        <v>-2.4342190633707952E-6</v>
      </c>
      <c r="AT87">
        <f t="shared" si="36"/>
        <v>-1.5903564547355874E-6</v>
      </c>
      <c r="AU87">
        <f t="shared" si="23"/>
        <v>-4.024575518106383E-6</v>
      </c>
      <c r="AW87">
        <v>84</v>
      </c>
      <c r="AX87">
        <f>IF(Z87&gt;0, (R87*SUMPRODUCT(K87:$K$98, X87:$X$98)-K87*$AZ$3)/Z87, 0)</f>
        <v>-2.5043906270830707E+39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100000</v>
      </c>
      <c r="S88">
        <f t="shared" si="29"/>
        <v>-2.0301102065411927E+41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-0.27637090297245615</v>
      </c>
      <c r="AC88">
        <f t="shared" si="30"/>
        <v>-0.2467597347968358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-1.0803550619992998E-35</v>
      </c>
      <c r="AI88">
        <f t="shared" si="34"/>
        <v>-1.0803565813733097E-35</v>
      </c>
      <c r="AJ88">
        <f t="shared" si="35"/>
        <v>-2.9611168175620345E-2</v>
      </c>
      <c r="AK88">
        <f t="shared" si="49"/>
        <v>-1.9345963208071932E-2</v>
      </c>
      <c r="AL88">
        <f t="shared" si="26"/>
        <v>-4.8957131383692273E-2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-7.0800216250846565E-40</v>
      </c>
      <c r="AR88">
        <f t="shared" si="36"/>
        <v>-7.0800315821823041E-40</v>
      </c>
      <c r="AS88">
        <f t="shared" si="36"/>
        <v>-1.9405445339371818E-6</v>
      </c>
      <c r="AT88">
        <f t="shared" si="36"/>
        <v>-1.2678224288389569E-6</v>
      </c>
      <c r="AU88">
        <f t="shared" si="23"/>
        <v>-3.2083669627761383E-6</v>
      </c>
      <c r="AW88">
        <v>85</v>
      </c>
      <c r="AX88">
        <f>IF(Z88&gt;0, (R88*SUMPRODUCT(K88:$K$98, X88:$X$98)-K88*$AZ$3)/Z88, 0)</f>
        <v>-2.0301102065411927E+41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-0.2467597347968358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-1.2154992078841551E-37</v>
      </c>
      <c r="AI89">
        <f t="shared" si="34"/>
        <v>-1.2154992078841551E-37</v>
      </c>
      <c r="AJ89">
        <f t="shared" si="35"/>
        <v>-0.2467597347968358</v>
      </c>
      <c r="AK89">
        <f t="shared" si="49"/>
        <v>-1.7273181435778509E-2</v>
      </c>
      <c r="AL89">
        <f t="shared" si="26"/>
        <v>-0.26403291623261432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-7.1122126054023759E-42</v>
      </c>
      <c r="AR89">
        <f t="shared" si="36"/>
        <v>-7.1122126054023759E-42</v>
      </c>
      <c r="AS89">
        <f t="shared" si="36"/>
        <v>-1.4438575401318292E-5</v>
      </c>
      <c r="AT89">
        <f t="shared" si="36"/>
        <v>-1.0107002780922805E-6</v>
      </c>
      <c r="AU89">
        <f t="shared" si="23"/>
        <v>-1.5449275679410571E-5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6829.983687346974</v>
      </c>
      <c r="AO91" s="8">
        <f t="shared" si="50"/>
        <v>-682.99836873469746</v>
      </c>
      <c r="AP91" s="8">
        <f t="shared" si="50"/>
        <v>-180.10405908749468</v>
      </c>
      <c r="AQ91" s="8">
        <f t="shared" si="50"/>
        <v>-3765.3575469436332</v>
      </c>
      <c r="AR91" s="8">
        <f t="shared" si="50"/>
        <v>2201.5237125811468</v>
      </c>
      <c r="AS91" s="8">
        <f t="shared" si="50"/>
        <v>-1068.5812631463384</v>
      </c>
      <c r="AT91" s="8">
        <f t="shared" si="50"/>
        <v>623.3390701686975</v>
      </c>
      <c r="AU91" s="8">
        <f t="shared" si="50"/>
        <v>1756.2815196035058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17266.271749449592</v>
      </c>
      <c r="K3">
        <v>1</v>
      </c>
      <c r="L3" s="2">
        <v>0</v>
      </c>
      <c r="O3">
        <f>$C$3</f>
        <v>17266.271749449592</v>
      </c>
      <c r="P3">
        <f>O3*C5</f>
        <v>1726.6271749449593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17266.271749449592</v>
      </c>
      <c r="AF3">
        <f t="shared" ref="AF3:AG34" si="4">-$Z3*P3</f>
        <v>-1726.6271749449593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15439.644574504633</v>
      </c>
      <c r="AJ3">
        <f t="shared" ref="AJ3:AJ66" si="7">AB3-AC3</f>
        <v>0</v>
      </c>
      <c r="AL3">
        <f t="shared" ref="AL3:AL34" si="8">SUM(AI3:AK3)</f>
        <v>15439.644574504633</v>
      </c>
      <c r="AN3">
        <f t="shared" ref="AN3:AU34" si="9">AE3*$K3</f>
        <v>17266.271749449592</v>
      </c>
      <c r="AO3">
        <f t="shared" si="9"/>
        <v>-1726.6271749449593</v>
      </c>
      <c r="AP3">
        <f t="shared" si="9"/>
        <v>-100</v>
      </c>
      <c r="AQ3">
        <f t="shared" si="9"/>
        <v>0</v>
      </c>
      <c r="AR3">
        <f t="shared" si="9"/>
        <v>15439.644574504633</v>
      </c>
      <c r="AS3">
        <f t="shared" si="9"/>
        <v>0</v>
      </c>
      <c r="AT3">
        <f t="shared" si="9"/>
        <v>0</v>
      </c>
      <c r="AU3">
        <f t="shared" si="9"/>
        <v>15439.644574504633</v>
      </c>
      <c r="AW3">
        <v>0</v>
      </c>
      <c r="AX3">
        <f>IF(Z3&gt;0, (R3*SUMPRODUCT(K3:$K$98, X3:$X$98)-K3*$AZ$3)/Z3, 0)</f>
        <v>0</v>
      </c>
      <c r="AZ3">
        <f>C6*ABS(SUMPRODUCT(X4:X79, K4:K79))/1</f>
        <v>9917.1536228547211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</v>
      </c>
      <c r="S4">
        <f t="shared" si="1"/>
        <v>1075.9589832549068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1062.5521738772914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-246.0335</v>
      </c>
      <c r="AI4">
        <f t="shared" si="6"/>
        <v>-246.0335</v>
      </c>
      <c r="AJ4">
        <f t="shared" si="7"/>
        <v>-1062.5521738772914</v>
      </c>
      <c r="AK4">
        <f>G4*SUM(AB4, AE4:AF4)</f>
        <v>0</v>
      </c>
      <c r="AL4">
        <f t="shared" si="8"/>
        <v>-1308.5856738772914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-219.67276785714284</v>
      </c>
      <c r="AR4">
        <f t="shared" si="9"/>
        <v>-219.67276785714284</v>
      </c>
      <c r="AS4">
        <f t="shared" si="9"/>
        <v>-948.70729810472437</v>
      </c>
      <c r="AT4">
        <f t="shared" si="9"/>
        <v>0</v>
      </c>
      <c r="AU4">
        <f t="shared" si="9"/>
        <v>-1168.3800659618671</v>
      </c>
      <c r="AW4">
        <v>1</v>
      </c>
      <c r="AX4">
        <f>IF(Z4&gt;0, (R4*SUMPRODUCT(K4:$K$98, X4:$X$98)-K4*$AZ$3)/Z4, 0)</f>
        <v>1075.9589832549068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</v>
      </c>
      <c r="S5">
        <f t="shared" si="1"/>
        <v>1837.3747441353319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1062.5521738772914</v>
      </c>
      <c r="AC5">
        <f t="shared" si="2"/>
        <v>1791.5867041248766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-258.46283128246</v>
      </c>
      <c r="AI5">
        <f t="shared" si="6"/>
        <v>-270.65132678292468</v>
      </c>
      <c r="AJ5">
        <f t="shared" si="7"/>
        <v>-729.03453024758528</v>
      </c>
      <c r="AK5">
        <f>G5*SUM(AB5, AE5:AF5)</f>
        <v>74.378652171410408</v>
      </c>
      <c r="AL5">
        <f t="shared" si="8"/>
        <v>-925.30720485909956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-206.04498667287945</v>
      </c>
      <c r="AR5">
        <f t="shared" si="9"/>
        <v>-215.76158066240805</v>
      </c>
      <c r="AS5">
        <f t="shared" si="9"/>
        <v>-581.18186403665914</v>
      </c>
      <c r="AT5">
        <f t="shared" si="9"/>
        <v>59.29420613154528</v>
      </c>
      <c r="AU5">
        <f t="shared" si="9"/>
        <v>-737.64923856752193</v>
      </c>
      <c r="AW5">
        <v>2</v>
      </c>
      <c r="AX5">
        <f>IF(Z5&gt;0, (R5*SUMPRODUCT(K5:$K$98, X5:$X$98)-K5*$AZ$3)/Z5, 0)</f>
        <v>1837.3747441353319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</v>
      </c>
      <c r="S6">
        <f t="shared" si="1"/>
        <v>2527.1250099273093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1791.5867041248766</v>
      </c>
      <c r="AC6">
        <f t="shared" si="2"/>
        <v>2432.6018050454977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-273.22979615780906</v>
      </c>
      <c r="AI6">
        <f t="shared" si="6"/>
        <v>-285.26225297874936</v>
      </c>
      <c r="AJ6">
        <f t="shared" si="7"/>
        <v>-641.01510092062108</v>
      </c>
      <c r="AK6">
        <f>G6*SUM(AB6, AE6:AF6)</f>
        <v>125.41106928874137</v>
      </c>
      <c r="AL6">
        <f t="shared" si="8"/>
        <v>-800.86628461062901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-194.47957201921309</v>
      </c>
      <c r="AR6">
        <f t="shared" si="9"/>
        <v>-203.04403711702616</v>
      </c>
      <c r="AS6">
        <f t="shared" si="9"/>
        <v>-456.26188738541833</v>
      </c>
      <c r="AT6">
        <f t="shared" si="9"/>
        <v>89.265121976885183</v>
      </c>
      <c r="AU6">
        <f t="shared" si="9"/>
        <v>-570.04080252555923</v>
      </c>
      <c r="AW6">
        <v>3</v>
      </c>
      <c r="AX6">
        <f>IF(Z6&gt;0, (R6*SUMPRODUCT(K6:$K$98, X6:$X$98)-K6*$AZ$3)/Z6, 0)</f>
        <v>2527.1250099273093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</v>
      </c>
      <c r="S7">
        <f t="shared" si="1"/>
        <v>3151.7972823812679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2432.6018050454977</v>
      </c>
      <c r="AC7">
        <f t="shared" si="2"/>
        <v>2994.4258826633441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-290.12659886651301</v>
      </c>
      <c r="AI7">
        <f t="shared" si="6"/>
        <v>-302.00246529438562</v>
      </c>
      <c r="AJ7">
        <f t="shared" si="7"/>
        <v>-561.82407761784634</v>
      </c>
      <c r="AK7">
        <f>G7*SUM(AB7, AE7:AF7)</f>
        <v>170.28212635318485</v>
      </c>
      <c r="AL7">
        <f t="shared" si="8"/>
        <v>-693.54441655904714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-184.38069860577562</v>
      </c>
      <c r="AR7">
        <f t="shared" si="9"/>
        <v>-191.92802641740968</v>
      </c>
      <c r="AS7">
        <f t="shared" si="9"/>
        <v>-357.04935820926045</v>
      </c>
      <c r="AT7">
        <f t="shared" si="9"/>
        <v>108.2173697266647</v>
      </c>
      <c r="AU7">
        <f t="shared" si="9"/>
        <v>-440.76001490000544</v>
      </c>
      <c r="AW7">
        <v>4</v>
      </c>
      <c r="AX7">
        <f>IF(Z7&gt;0, (R7*SUMPRODUCT(K7:$K$98, X7:$X$98)-K7*$AZ$3)/Z7, 0)</f>
        <v>3151.7972823812679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</v>
      </c>
      <c r="S8">
        <f t="shared" si="1"/>
        <v>3723.2138589333367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2994.4258826633441</v>
      </c>
      <c r="AC8">
        <f t="shared" si="2"/>
        <v>3485.3162998049411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-446.43757075658681</v>
      </c>
      <c r="AI8">
        <f t="shared" si="6"/>
        <v>-458.13887382383609</v>
      </c>
      <c r="AJ8">
        <f t="shared" si="7"/>
        <v>-490.89041714159703</v>
      </c>
      <c r="AK8">
        <f t="shared" ref="AK8:AK71" si="22">G8*SUM(AB8:AB8, AE8:AF8)</f>
        <v>209.60981178643411</v>
      </c>
      <c r="AL8">
        <f t="shared" si="8"/>
        <v>-739.41947917899904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-253.32066704905975</v>
      </c>
      <c r="AR8">
        <f t="shared" si="9"/>
        <v>-259.96030065631942</v>
      </c>
      <c r="AS8">
        <f t="shared" si="9"/>
        <v>-278.54440590104798</v>
      </c>
      <c r="AT8">
        <f t="shared" si="9"/>
        <v>118.9382364297437</v>
      </c>
      <c r="AU8">
        <f t="shared" si="9"/>
        <v>-419.56647012762375</v>
      </c>
      <c r="AW8">
        <v>5</v>
      </c>
      <c r="AX8">
        <f>IF(Z8&gt;0, (R8*SUMPRODUCT(K8:$K$98, X8:$X$98)-K8*$AZ$3)/Z8, 0)</f>
        <v>3723.2138589333367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</v>
      </c>
      <c r="S9">
        <f t="shared" si="1"/>
        <v>4165.6132423259578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3485.3162998049411</v>
      </c>
      <c r="AC9">
        <f t="shared" si="2"/>
        <v>3834.9162718160342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-613.05467029932549</v>
      </c>
      <c r="AI9">
        <f t="shared" si="6"/>
        <v>-624.56232850211484</v>
      </c>
      <c r="AJ9">
        <f t="shared" si="7"/>
        <v>-349.59997201109309</v>
      </c>
      <c r="AK9">
        <f t="shared" si="22"/>
        <v>243.97214098634589</v>
      </c>
      <c r="AL9">
        <f t="shared" si="8"/>
        <v>-730.19015952686209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-310.59257495674001</v>
      </c>
      <c r="AR9">
        <f t="shared" si="9"/>
        <v>-316.42271273414457</v>
      </c>
      <c r="AS9">
        <f t="shared" si="9"/>
        <v>-177.11822578354005</v>
      </c>
      <c r="AT9">
        <f t="shared" si="9"/>
        <v>123.6038793239438</v>
      </c>
      <c r="AU9">
        <f t="shared" si="9"/>
        <v>-369.93705919374088</v>
      </c>
      <c r="AW9">
        <v>6</v>
      </c>
      <c r="AX9">
        <f>IF(Z9&gt;0, (R9*SUMPRODUCT(K9:$K$98, X9:$X$98)-K9*$AZ$3)/Z9, 0)</f>
        <v>4165.6132423259578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</v>
      </c>
      <c r="S10">
        <f t="shared" si="1"/>
        <v>4496.3197828897783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3834.9162718160342</v>
      </c>
      <c r="AC10">
        <f t="shared" si="2"/>
        <v>4062.6456960201481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-785.74290208645971</v>
      </c>
      <c r="AI10">
        <f t="shared" si="6"/>
        <v>-797.03726584446042</v>
      </c>
      <c r="AJ10">
        <f t="shared" si="7"/>
        <v>-227.72942420411391</v>
      </c>
      <c r="AK10">
        <f t="shared" si="22"/>
        <v>268.44413902712239</v>
      </c>
      <c r="AL10">
        <f t="shared" si="8"/>
        <v>-756.32255102145177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-355.43018521534361</v>
      </c>
      <c r="AR10">
        <f t="shared" si="9"/>
        <v>-360.53918179900467</v>
      </c>
      <c r="AS10">
        <f t="shared" si="9"/>
        <v>-103.0132263478535</v>
      </c>
      <c r="AT10">
        <f t="shared" si="9"/>
        <v>121.43049565070677</v>
      </c>
      <c r="AU10">
        <f t="shared" si="9"/>
        <v>-342.12191249615137</v>
      </c>
      <c r="AW10">
        <v>7</v>
      </c>
      <c r="AX10">
        <f>IF(Z10&gt;0, (R10*SUMPRODUCT(K10:$K$98, X10:$X$98)-K10*$AZ$3)/Z10, 0)</f>
        <v>4496.3197828897783</v>
      </c>
    </row>
    <row r="11" spans="1:52" x14ac:dyDescent="0.25">
      <c r="A11" t="s">
        <v>33</v>
      </c>
      <c r="C11" s="12">
        <f>AU81</f>
        <v>4439.8984498584696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</v>
      </c>
      <c r="S11">
        <f t="shared" si="1"/>
        <v>4733.4557541248651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4062.6456960201481</v>
      </c>
      <c r="AC11">
        <f t="shared" si="2"/>
        <v>4187.8601529127081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-977.730481802604</v>
      </c>
      <c r="AI11">
        <f t="shared" si="6"/>
        <v>-988.78968561279942</v>
      </c>
      <c r="AJ11">
        <f t="shared" si="7"/>
        <v>-125.21445689256007</v>
      </c>
      <c r="AK11">
        <f t="shared" si="22"/>
        <v>284.3851987214104</v>
      </c>
      <c r="AL11">
        <f t="shared" si="8"/>
        <v>-829.61894378394913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-394.88894308425961</v>
      </c>
      <c r="AR11">
        <f t="shared" si="9"/>
        <v>-399.35557001800305</v>
      </c>
      <c r="AS11">
        <f t="shared" si="9"/>
        <v>-50.572019039450737</v>
      </c>
      <c r="AT11">
        <f t="shared" si="9"/>
        <v>114.85841204915762</v>
      </c>
      <c r="AU11">
        <f t="shared" si="9"/>
        <v>-335.06917700829621</v>
      </c>
      <c r="AW11">
        <v>8</v>
      </c>
      <c r="AX11">
        <f>IF(Z11&gt;0, (R11*SUMPRODUCT(K11:$K$98, X11:$X$98)-K11*$AZ$3)/Z11, 0)</f>
        <v>4733.4557541248651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</v>
      </c>
      <c r="S12">
        <f t="shared" si="1"/>
        <v>4886.6366527981254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4187.8601529127081</v>
      </c>
      <c r="AC12">
        <f t="shared" si="2"/>
        <v>4222.1182117105036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-1187.5815419540183</v>
      </c>
      <c r="AI12">
        <f t="shared" si="6"/>
        <v>-1198.3817060333674</v>
      </c>
      <c r="AJ12">
        <f t="shared" si="7"/>
        <v>-34.258058797795456</v>
      </c>
      <c r="AK12">
        <f t="shared" si="22"/>
        <v>293.15021070388957</v>
      </c>
      <c r="AL12">
        <f t="shared" si="8"/>
        <v>-939.48955412727332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-428.25380951170143</v>
      </c>
      <c r="AR12">
        <f t="shared" si="9"/>
        <v>-432.14845695016066</v>
      </c>
      <c r="AS12">
        <f t="shared" si="9"/>
        <v>-12.353799438893443</v>
      </c>
      <c r="AT12">
        <f t="shared" si="9"/>
        <v>105.71290480528495</v>
      </c>
      <c r="AU12">
        <f t="shared" si="9"/>
        <v>-338.78935158376913</v>
      </c>
      <c r="AW12">
        <v>9</v>
      </c>
      <c r="AX12">
        <f>IF(Z12&gt;0, (R12*SUMPRODUCT(K12:$K$98, X12:$X$98)-K12*$AZ$3)/Z12, 0)</f>
        <v>4886.6366527981254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</v>
      </c>
      <c r="S13">
        <f t="shared" si="1"/>
        <v>4965.0543895575083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4222.1182117105036</v>
      </c>
      <c r="AC13">
        <f t="shared" si="2"/>
        <v>4177.031368164925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-1408.6870011976687</v>
      </c>
      <c r="AI13">
        <f t="shared" si="6"/>
        <v>-1419.2030777610746</v>
      </c>
      <c r="AJ13">
        <f t="shared" si="7"/>
        <v>45.086843545578631</v>
      </c>
      <c r="AK13">
        <f t="shared" si="22"/>
        <v>295.5482748197353</v>
      </c>
      <c r="AL13">
        <f t="shared" si="8"/>
        <v>-1078.5679593957607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-453.55951311885508</v>
      </c>
      <c r="AR13">
        <f t="shared" si="9"/>
        <v>-456.9454083262105</v>
      </c>
      <c r="AS13">
        <f t="shared" si="9"/>
        <v>14.516756944028286</v>
      </c>
      <c r="AT13">
        <f t="shared" si="9"/>
        <v>95.158634612506688</v>
      </c>
      <c r="AU13">
        <f t="shared" si="9"/>
        <v>-347.27001676967552</v>
      </c>
      <c r="AW13">
        <v>10</v>
      </c>
      <c r="AX13">
        <f>IF(Z13&gt;0, (R13*SUMPRODUCT(K13:$K$98, X13:$X$98)-K13*$AZ$3)/Z13, 0)</f>
        <v>4965.0543895575083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</v>
      </c>
      <c r="S14">
        <f t="shared" si="1"/>
        <v>4979.8677974317998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4177.031368164925</v>
      </c>
      <c r="AC14">
        <f t="shared" si="2"/>
        <v>4065.5852175158216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-1646.9017184418794</v>
      </c>
      <c r="AI14">
        <f t="shared" si="6"/>
        <v>-1657.1067715248462</v>
      </c>
      <c r="AJ14">
        <f t="shared" si="7"/>
        <v>111.4461506491034</v>
      </c>
      <c r="AK14">
        <f t="shared" si="22"/>
        <v>292.39219577154478</v>
      </c>
      <c r="AL14">
        <f t="shared" si="8"/>
        <v>-1253.2684251041981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-473.44488985134916</v>
      </c>
      <c r="AR14">
        <f t="shared" si="9"/>
        <v>-476.37859875376228</v>
      </c>
      <c r="AS14">
        <f t="shared" si="9"/>
        <v>32.03810520541618</v>
      </c>
      <c r="AT14">
        <f t="shared" si="9"/>
        <v>84.055769309307763</v>
      </c>
      <c r="AU14">
        <f t="shared" si="9"/>
        <v>-360.28472423903833</v>
      </c>
      <c r="AW14">
        <v>11</v>
      </c>
      <c r="AX14">
        <f>IF(Z14&gt;0, (R14*SUMPRODUCT(K14:$K$98, X14:$X$98)-K14*$AZ$3)/Z14, 0)</f>
        <v>4979.8677974317998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</v>
      </c>
      <c r="S15">
        <f t="shared" si="1"/>
        <v>4938.4710176069229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4065.5852175158216</v>
      </c>
      <c r="AC15">
        <f t="shared" si="2"/>
        <v>3897.5986870124621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-1900.8340074457019</v>
      </c>
      <c r="AI15">
        <f t="shared" si="6"/>
        <v>-1910.6994057469083</v>
      </c>
      <c r="AJ15">
        <f t="shared" si="7"/>
        <v>167.98653050335952</v>
      </c>
      <c r="AK15">
        <f t="shared" si="22"/>
        <v>284.59096522610753</v>
      </c>
      <c r="AL15">
        <f t="shared" si="8"/>
        <v>-1458.1219100174412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-487.89674553488186</v>
      </c>
      <c r="AR15">
        <f t="shared" si="9"/>
        <v>-490.42894756078726</v>
      </c>
      <c r="AS15">
        <f t="shared" si="9"/>
        <v>43.117958330523237</v>
      </c>
      <c r="AT15">
        <f t="shared" si="9"/>
        <v>73.047412450829128</v>
      </c>
      <c r="AU15">
        <f t="shared" si="9"/>
        <v>-374.26357677943491</v>
      </c>
      <c r="AW15">
        <v>12</v>
      </c>
      <c r="AX15">
        <f>IF(Z15&gt;0, (R15*SUMPRODUCT(K15:$K$98, X15:$X$98)-K15*$AZ$3)/Z15, 0)</f>
        <v>4938.4710176069229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</v>
      </c>
      <c r="S16">
        <f t="shared" si="1"/>
        <v>4845.8627813094981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3897.5986870124621</v>
      </c>
      <c r="AC16">
        <f t="shared" si="2"/>
        <v>3682.4326194668611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-2142.6855878355937</v>
      </c>
      <c r="AI16">
        <f t="shared" si="6"/>
        <v>-2152.1844964553084</v>
      </c>
      <c r="AJ16">
        <f t="shared" si="7"/>
        <v>215.16606754560098</v>
      </c>
      <c r="AK16">
        <f t="shared" si="22"/>
        <v>272.83190809087239</v>
      </c>
      <c r="AL16">
        <f t="shared" si="8"/>
        <v>-1664.1865208188351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-491.04823429504154</v>
      </c>
      <c r="AR16">
        <f t="shared" si="9"/>
        <v>-493.22513898508174</v>
      </c>
      <c r="AS16">
        <f t="shared" si="9"/>
        <v>49.310509273179449</v>
      </c>
      <c r="AT16">
        <f t="shared" si="9"/>
        <v>62.52603157829688</v>
      </c>
      <c r="AU16">
        <f t="shared" si="9"/>
        <v>-381.38859813360546</v>
      </c>
      <c r="AW16">
        <v>13</v>
      </c>
      <c r="AX16">
        <f>IF(Z16&gt;0, (R16*SUMPRODUCT(K16:$K$98, X16:$X$98)-K16*$AZ$3)/Z16, 0)</f>
        <v>4845.8627813094981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</v>
      </c>
      <c r="S17">
        <f t="shared" si="1"/>
        <v>4714.7705599394239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3682.4326194668611</v>
      </c>
      <c r="AC17">
        <f t="shared" si="2"/>
        <v>3434.8939190908172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-2377.4628406111697</v>
      </c>
      <c r="AI17">
        <f t="shared" si="6"/>
        <v>-2386.5695772896111</v>
      </c>
      <c r="AJ17">
        <f t="shared" si="7"/>
        <v>247.53870037604383</v>
      </c>
      <c r="AK17">
        <f t="shared" si="22"/>
        <v>257.77028336268029</v>
      </c>
      <c r="AL17">
        <f t="shared" si="8"/>
        <v>-1881.2605935508868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-486.47600094713056</v>
      </c>
      <c r="AR17">
        <f t="shared" si="9"/>
        <v>-488.33941969981561</v>
      </c>
      <c r="AS17">
        <f t="shared" si="9"/>
        <v>50.651322486130304</v>
      </c>
      <c r="AT17">
        <f t="shared" si="9"/>
        <v>52.744907079619921</v>
      </c>
      <c r="AU17">
        <f t="shared" si="9"/>
        <v>-384.94319013406533</v>
      </c>
      <c r="AW17">
        <v>14</v>
      </c>
      <c r="AX17">
        <f>IF(Z17&gt;0, (R17*SUMPRODUCT(K17:$K$98, X17:$X$98)-K17*$AZ$3)/Z17, 0)</f>
        <v>4714.7705599394239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</v>
      </c>
      <c r="S18">
        <f t="shared" si="1"/>
        <v>4554.2452984743377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3434.8939190908172</v>
      </c>
      <c r="AC18">
        <f t="shared" si="2"/>
        <v>3165.8371448570792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-2611.3749560163774</v>
      </c>
      <c r="AI18">
        <f t="shared" si="6"/>
        <v>-2620.0642034585321</v>
      </c>
      <c r="AJ18">
        <f t="shared" si="7"/>
        <v>269.056774233738</v>
      </c>
      <c r="AK18">
        <f t="shared" si="22"/>
        <v>240.44257433635724</v>
      </c>
      <c r="AL18">
        <f t="shared" si="8"/>
        <v>-2110.5648548884369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-477.08844122315503</v>
      </c>
      <c r="AR18">
        <f t="shared" si="9"/>
        <v>-478.67593424403623</v>
      </c>
      <c r="AS18">
        <f t="shared" si="9"/>
        <v>49.155666720309682</v>
      </c>
      <c r="AT18">
        <f t="shared" si="9"/>
        <v>43.927959379991783</v>
      </c>
      <c r="AU18">
        <f t="shared" si="9"/>
        <v>-385.59230814373473</v>
      </c>
      <c r="AW18">
        <v>15</v>
      </c>
      <c r="AX18">
        <f>IF(Z18&gt;0, (R18*SUMPRODUCT(K18:$K$98, X18:$X$98)-K18*$AZ$3)/Z18, 0)</f>
        <v>4554.2452984743377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</v>
      </c>
      <c r="S19">
        <f t="shared" si="1"/>
        <v>4371.4209500497391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3165.8371448570792</v>
      </c>
      <c r="AC19">
        <f t="shared" si="2"/>
        <v>2882.873013199453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-2870.6492989697845</v>
      </c>
      <c r="AI19">
        <f t="shared" si="6"/>
        <v>-2878.8928227751467</v>
      </c>
      <c r="AJ19">
        <f t="shared" si="7"/>
        <v>282.96413165762624</v>
      </c>
      <c r="AK19">
        <f t="shared" si="22"/>
        <v>221.60860013999556</v>
      </c>
      <c r="AL19">
        <f t="shared" si="8"/>
        <v>-2374.3200909775251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-468.26508421649493</v>
      </c>
      <c r="AR19">
        <f t="shared" si="9"/>
        <v>-469.60978151906824</v>
      </c>
      <c r="AS19">
        <f t="shared" si="9"/>
        <v>46.157579397963367</v>
      </c>
      <c r="AT19">
        <f t="shared" si="9"/>
        <v>36.149163133544732</v>
      </c>
      <c r="AU19">
        <f t="shared" si="9"/>
        <v>-387.30303898756017</v>
      </c>
      <c r="AW19">
        <v>16</v>
      </c>
      <c r="AX19">
        <f>IF(Z19&gt;0, (R19*SUMPRODUCT(K19:$K$98, X19:$X$98)-K19*$AZ$3)/Z19, 0)</f>
        <v>4371.4209500497391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</v>
      </c>
      <c r="S20">
        <f t="shared" si="1"/>
        <v>4161.8761267425671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2882.873013199453</v>
      </c>
      <c r="AC20">
        <f t="shared" si="2"/>
        <v>2587.9332053807507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-3106.8192517648276</v>
      </c>
      <c r="AI20">
        <f t="shared" si="6"/>
        <v>-3114.5919879256653</v>
      </c>
      <c r="AJ20">
        <f t="shared" si="7"/>
        <v>294.93980781870232</v>
      </c>
      <c r="AK20">
        <f t="shared" si="22"/>
        <v>201.80111092396172</v>
      </c>
      <c r="AL20">
        <f t="shared" si="8"/>
        <v>-2617.8510691830011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-452.49064231590489</v>
      </c>
      <c r="AR20">
        <f t="shared" si="9"/>
        <v>-453.6226973512828</v>
      </c>
      <c r="AS20">
        <f t="shared" si="9"/>
        <v>42.956313924153669</v>
      </c>
      <c r="AT20">
        <f t="shared" si="9"/>
        <v>29.391189799720799</v>
      </c>
      <c r="AU20">
        <f t="shared" si="9"/>
        <v>-381.27519362740833</v>
      </c>
      <c r="AW20">
        <v>17</v>
      </c>
      <c r="AX20">
        <f>IF(Z20&gt;0, (R20*SUMPRODUCT(K20:$K$98, X20:$X$98)-K20*$AZ$3)/Z20, 0)</f>
        <v>4161.8761267425671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</v>
      </c>
      <c r="S21">
        <f t="shared" si="1"/>
        <v>3930.2801306553793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2587.9332053807507</v>
      </c>
      <c r="AC21">
        <f t="shared" si="2"/>
        <v>2290.1972741343043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-3289.4841251558305</v>
      </c>
      <c r="AI21">
        <f t="shared" si="6"/>
        <v>-3296.7679484394152</v>
      </c>
      <c r="AJ21">
        <f t="shared" si="7"/>
        <v>297.7359312464464</v>
      </c>
      <c r="AK21">
        <f t="shared" si="22"/>
        <v>181.15532437665257</v>
      </c>
      <c r="AL21">
        <f t="shared" si="8"/>
        <v>-2817.8766928163163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-427.7631673323512</v>
      </c>
      <c r="AR21">
        <f t="shared" si="9"/>
        <v>-428.71035272663482</v>
      </c>
      <c r="AS21">
        <f t="shared" si="9"/>
        <v>38.717458462455326</v>
      </c>
      <c r="AT21">
        <f t="shared" si="9"/>
        <v>23.557364129491109</v>
      </c>
      <c r="AU21">
        <f t="shared" si="9"/>
        <v>-366.43553013468841</v>
      </c>
      <c r="AW21">
        <v>18</v>
      </c>
      <c r="AX21">
        <f>IF(Z21&gt;0, (R21*SUMPRODUCT(K21:$K$98, X21:$X$98)-K21*$AZ$3)/Z21, 0)</f>
        <v>3930.2801306553793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</v>
      </c>
      <c r="S22">
        <f t="shared" si="1"/>
        <v>3688.8400511558661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2290.1972741343043</v>
      </c>
      <c r="AC22">
        <f t="shared" si="2"/>
        <v>2000.6079559711131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-3453.8141893171592</v>
      </c>
      <c r="AI22">
        <f t="shared" si="6"/>
        <v>-3460.5934475942436</v>
      </c>
      <c r="AJ22">
        <f t="shared" si="7"/>
        <v>289.58931816319114</v>
      </c>
      <c r="AK22">
        <f t="shared" si="22"/>
        <v>160.31380918940133</v>
      </c>
      <c r="AL22">
        <f t="shared" si="8"/>
        <v>-3010.6903202416511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-401.01123349984471</v>
      </c>
      <c r="AR22">
        <f t="shared" si="9"/>
        <v>-401.79835132810439</v>
      </c>
      <c r="AS22">
        <f t="shared" si="9"/>
        <v>33.623282353808271</v>
      </c>
      <c r="AT22">
        <f t="shared" si="9"/>
        <v>18.613519675999317</v>
      </c>
      <c r="AU22">
        <f t="shared" si="9"/>
        <v>-349.56154929829677</v>
      </c>
      <c r="AW22">
        <v>19</v>
      </c>
      <c r="AX22">
        <f>IF(Z22&gt;0, (R22*SUMPRODUCT(K22:$K$98, X22:$X$98)-K22*$AZ$3)/Z22, 0)</f>
        <v>3688.8400511558661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</v>
      </c>
      <c r="S23">
        <f t="shared" si="1"/>
        <v>3438.3904241934956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2000.6079559711131</v>
      </c>
      <c r="AC23">
        <f t="shared" si="2"/>
        <v>1722.9662306580171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-3582.0516054789732</v>
      </c>
      <c r="AI23">
        <f t="shared" si="6"/>
        <v>-3588.3153147226021</v>
      </c>
      <c r="AJ23">
        <f t="shared" si="7"/>
        <v>277.641725313096</v>
      </c>
      <c r="AK23">
        <f t="shared" si="22"/>
        <v>140.04255691797795</v>
      </c>
      <c r="AL23">
        <f t="shared" si="8"/>
        <v>-3170.6310324915285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-371.33970229209115</v>
      </c>
      <c r="AR23">
        <f t="shared" si="9"/>
        <v>-371.98904076678417</v>
      </c>
      <c r="AS23">
        <f t="shared" si="9"/>
        <v>28.78221951462972</v>
      </c>
      <c r="AT23">
        <f t="shared" si="9"/>
        <v>14.517758849314944</v>
      </c>
      <c r="AU23">
        <f t="shared" si="9"/>
        <v>-328.68906240283957</v>
      </c>
      <c r="AW23">
        <v>20</v>
      </c>
      <c r="AX23">
        <f>IF(Z23&gt;0, (R23*SUMPRODUCT(K23:$K$98, X23:$X$98)-K23*$AZ$3)/Z23, 0)</f>
        <v>3438.3904241934956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</v>
      </c>
      <c r="S24">
        <f t="shared" si="1"/>
        <v>3183.2513763520251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1722.9662306580171</v>
      </c>
      <c r="AC24">
        <f t="shared" si="2"/>
        <v>1461.7778749612382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-3687.671125256988</v>
      </c>
      <c r="AI24">
        <f t="shared" si="6"/>
        <v>-3693.4112385175235</v>
      </c>
      <c r="AJ24">
        <f t="shared" si="7"/>
        <v>261.1883556967789</v>
      </c>
      <c r="AK24">
        <f t="shared" si="22"/>
        <v>120.60763614606121</v>
      </c>
      <c r="AL24">
        <f t="shared" si="8"/>
        <v>-3311.615246674683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-341.32940735433368</v>
      </c>
      <c r="AR24">
        <f t="shared" si="9"/>
        <v>-341.8607100087234</v>
      </c>
      <c r="AS24">
        <f t="shared" si="9"/>
        <v>24.175492778418963</v>
      </c>
      <c r="AT24">
        <f t="shared" si="9"/>
        <v>11.163395967223982</v>
      </c>
      <c r="AU24">
        <f t="shared" si="9"/>
        <v>-306.52182126308043</v>
      </c>
      <c r="AW24">
        <v>21</v>
      </c>
      <c r="AX24">
        <f>IF(Z24&gt;0, (R24*SUMPRODUCT(K24:$K$98, X24:$X$98)-K24*$AZ$3)/Z24, 0)</f>
        <v>3183.2513763520251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</v>
      </c>
      <c r="S25">
        <f t="shared" si="1"/>
        <v>2923.9878137576643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1461.7778749612382</v>
      </c>
      <c r="AC25">
        <f t="shared" si="2"/>
        <v>1218.7978842098614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-3778.9691243938469</v>
      </c>
      <c r="AI25">
        <f t="shared" si="6"/>
        <v>-3784.1794653812276</v>
      </c>
      <c r="AJ25">
        <f t="shared" si="7"/>
        <v>242.97999075137682</v>
      </c>
      <c r="AK25">
        <f t="shared" si="22"/>
        <v>102.32445124728669</v>
      </c>
      <c r="AL25">
        <f t="shared" si="8"/>
        <v>-3438.875023382564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-312.3034952692214</v>
      </c>
      <c r="AR25">
        <f t="shared" si="9"/>
        <v>-312.73409092860362</v>
      </c>
      <c r="AS25">
        <f t="shared" si="9"/>
        <v>20.080476419428251</v>
      </c>
      <c r="AT25">
        <f t="shared" si="9"/>
        <v>8.4563495292273707</v>
      </c>
      <c r="AU25">
        <f t="shared" si="9"/>
        <v>-284.19726497994799</v>
      </c>
      <c r="AW25">
        <v>22</v>
      </c>
      <c r="AX25">
        <f>IF(Z25&gt;0, (R25*SUMPRODUCT(K25:$K$98, X25:$X$98)-K25*$AZ$3)/Z25, 0)</f>
        <v>2923.9878137576643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</v>
      </c>
      <c r="S26">
        <f t="shared" si="1"/>
        <v>2655.1734334255661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1218.7978842098614</v>
      </c>
      <c r="AC26">
        <f t="shared" si="2"/>
        <v>994.30636805042298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-3818.0128273688856</v>
      </c>
      <c r="AI26">
        <f t="shared" si="6"/>
        <v>-3822.6938133429712</v>
      </c>
      <c r="AJ26">
        <f t="shared" si="7"/>
        <v>224.49151615943845</v>
      </c>
      <c r="AK26">
        <f t="shared" si="22"/>
        <v>85.315851894690311</v>
      </c>
      <c r="AL26">
        <f t="shared" si="8"/>
        <v>-3512.8864452888424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-281.7233615173908</v>
      </c>
      <c r="AR26">
        <f t="shared" si="9"/>
        <v>-282.06876190326221</v>
      </c>
      <c r="AS26">
        <f t="shared" si="9"/>
        <v>16.564770058186646</v>
      </c>
      <c r="AT26">
        <f t="shared" si="9"/>
        <v>6.2952823034530292</v>
      </c>
      <c r="AU26">
        <f t="shared" si="9"/>
        <v>-259.20870954162251</v>
      </c>
      <c r="AW26">
        <v>23</v>
      </c>
      <c r="AX26">
        <f>IF(Z26&gt;0, (R26*SUMPRODUCT(K26:$K$98, X26:$X$98)-K26*$AZ$3)/Z26, 0)</f>
        <v>2655.1734334255661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</v>
      </c>
      <c r="S27">
        <f t="shared" si="1"/>
        <v>2377.2484293942343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994.30636805042298</v>
      </c>
      <c r="AC27">
        <f t="shared" si="2"/>
        <v>790.98655930962468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-3800.2116532018085</v>
      </c>
      <c r="AI27">
        <f t="shared" si="6"/>
        <v>-3804.3708028595033</v>
      </c>
      <c r="AJ27">
        <f t="shared" si="7"/>
        <v>203.31980874079829</v>
      </c>
      <c r="AK27">
        <f t="shared" si="22"/>
        <v>69.601445763529611</v>
      </c>
      <c r="AL27">
        <f t="shared" si="8"/>
        <v>-3531.4495483551755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-250.36593684450503</v>
      </c>
      <c r="AR27">
        <f t="shared" si="9"/>
        <v>-250.63995037205368</v>
      </c>
      <c r="AS27">
        <f t="shared" si="9"/>
        <v>13.395136650230228</v>
      </c>
      <c r="AT27">
        <f t="shared" si="9"/>
        <v>4.5854896423035383</v>
      </c>
      <c r="AU27">
        <f t="shared" si="9"/>
        <v>-232.65932407951991</v>
      </c>
      <c r="AW27">
        <v>24</v>
      </c>
      <c r="AX27">
        <f>IF(Z27&gt;0, (R27*SUMPRODUCT(K27:$K$98, X27:$X$98)-K27*$AZ$3)/Z27, 0)</f>
        <v>2377.2484293942343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</v>
      </c>
      <c r="S28">
        <f t="shared" si="1"/>
        <v>2091.640313728647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790.98655930962468</v>
      </c>
      <c r="AC28">
        <f t="shared" si="2"/>
        <v>610.6237945870771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-3746.9280168212686</v>
      </c>
      <c r="AI28">
        <f t="shared" si="6"/>
        <v>-3750.5772089802836</v>
      </c>
      <c r="AJ28">
        <f t="shared" si="7"/>
        <v>180.36276472254758</v>
      </c>
      <c r="AK28">
        <f t="shared" si="22"/>
        <v>55.369059151673731</v>
      </c>
      <c r="AL28">
        <f t="shared" si="8"/>
        <v>-3514.8453851060622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-220.40669536270531</v>
      </c>
      <c r="AR28">
        <f t="shared" si="9"/>
        <v>-220.62135291174312</v>
      </c>
      <c r="AS28">
        <f t="shared" si="9"/>
        <v>10.609534199886417</v>
      </c>
      <c r="AT28">
        <f t="shared" si="9"/>
        <v>3.2569911399887692</v>
      </c>
      <c r="AU28">
        <f t="shared" si="9"/>
        <v>-206.75482757186793</v>
      </c>
      <c r="AW28">
        <v>25</v>
      </c>
      <c r="AX28">
        <f>IF(Z28&gt;0, (R28*SUMPRODUCT(K28:$K$98, X28:$X$98)-K28*$AZ$3)/Z28, 0)</f>
        <v>2091.640313728647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</v>
      </c>
      <c r="S29">
        <f t="shared" si="1"/>
        <v>1793.1170230485775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610.6237945870771</v>
      </c>
      <c r="AC29">
        <f t="shared" si="2"/>
        <v>452.71993147611909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-3653.9507055904564</v>
      </c>
      <c r="AI29">
        <f t="shared" si="6"/>
        <v>-3657.1066619896824</v>
      </c>
      <c r="AJ29">
        <f t="shared" si="7"/>
        <v>157.90386311095801</v>
      </c>
      <c r="AK29">
        <f t="shared" si="22"/>
        <v>42.743665621095403</v>
      </c>
      <c r="AL29">
        <f t="shared" si="8"/>
        <v>-3456.4591332576292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-191.90844864443832</v>
      </c>
      <c r="AR29">
        <f t="shared" si="9"/>
        <v>-192.07420202902512</v>
      </c>
      <c r="AS29">
        <f t="shared" si="9"/>
        <v>8.2932387013937312</v>
      </c>
      <c r="AT29">
        <f t="shared" si="9"/>
        <v>2.2449319160685</v>
      </c>
      <c r="AU29">
        <f t="shared" si="9"/>
        <v>-181.5360314115629</v>
      </c>
      <c r="AW29">
        <v>26</v>
      </c>
      <c r="AX29">
        <f>IF(Z29&gt;0, (R29*SUMPRODUCT(K29:$K$98, X29:$X$98)-K29*$AZ$3)/Z29, 0)</f>
        <v>1793.1170230485775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</v>
      </c>
      <c r="S30">
        <f t="shared" si="1"/>
        <v>1474.5331422976192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452.71993147611909</v>
      </c>
      <c r="AC30">
        <f t="shared" si="2"/>
        <v>316.61758305645543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-3522.7795234209948</v>
      </c>
      <c r="AI30">
        <f t="shared" si="6"/>
        <v>-3525.4635728158009</v>
      </c>
      <c r="AJ30">
        <f t="shared" si="7"/>
        <v>136.10234841966366</v>
      </c>
      <c r="AK30">
        <f t="shared" si="22"/>
        <v>31.69039520332834</v>
      </c>
      <c r="AL30">
        <f t="shared" si="8"/>
        <v>-3357.6708291928089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-165.19574284294893</v>
      </c>
      <c r="AR30">
        <f t="shared" si="9"/>
        <v>-165.32160752754083</v>
      </c>
      <c r="AS30">
        <f t="shared" si="9"/>
        <v>6.3823263421328988</v>
      </c>
      <c r="AT30">
        <f t="shared" si="9"/>
        <v>1.4860760776526236</v>
      </c>
      <c r="AU30">
        <f t="shared" si="9"/>
        <v>-157.45320510775531</v>
      </c>
      <c r="AW30">
        <v>27</v>
      </c>
      <c r="AX30">
        <f>IF(Z30&gt;0, (R30*SUMPRODUCT(K30:$K$98, X30:$X$98)-K30*$AZ$3)/Z30, 0)</f>
        <v>1474.5331422976192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</v>
      </c>
      <c r="S31">
        <f t="shared" si="1"/>
        <v>1123.9351566892997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316.61758305645543</v>
      </c>
      <c r="AC31">
        <f t="shared" si="2"/>
        <v>201.24871541419765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-3351.9482462098458</v>
      </c>
      <c r="AI31">
        <f t="shared" si="6"/>
        <v>-3354.1864615799277</v>
      </c>
      <c r="AJ31">
        <f t="shared" si="7"/>
        <v>115.36886764225778</v>
      </c>
      <c r="AK31">
        <f t="shared" si="22"/>
        <v>22.163230813951881</v>
      </c>
      <c r="AL31">
        <f t="shared" si="8"/>
        <v>-3216.6543631237178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-140.34361848727528</v>
      </c>
      <c r="AR31">
        <f t="shared" si="9"/>
        <v>-140.43733092580899</v>
      </c>
      <c r="AS31">
        <f t="shared" si="9"/>
        <v>4.8304100052863239</v>
      </c>
      <c r="AT31">
        <f t="shared" si="9"/>
        <v>0.9279582443779647</v>
      </c>
      <c r="AU31">
        <f t="shared" si="9"/>
        <v>-134.67896267614469</v>
      </c>
      <c r="AW31">
        <v>28</v>
      </c>
      <c r="AX31">
        <f>IF(Z31&gt;0, (R31*SUMPRODUCT(K31:$K$98, X31:$X$98)-K31*$AZ$3)/Z31, 0)</f>
        <v>1123.9351566892997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</v>
      </c>
      <c r="S32">
        <f t="shared" si="1"/>
        <v>722.40205551712313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201.24871541419765</v>
      </c>
      <c r="AC32">
        <f t="shared" si="2"/>
        <v>105.39337835611114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-3137.3691542742513</v>
      </c>
      <c r="AI32">
        <f t="shared" si="6"/>
        <v>-3139.1928163463481</v>
      </c>
      <c r="AJ32">
        <f t="shared" si="7"/>
        <v>95.855337058086505</v>
      </c>
      <c r="AK32">
        <f t="shared" si="22"/>
        <v>14.087410078993837</v>
      </c>
      <c r="AL32">
        <f t="shared" si="8"/>
        <v>-3029.2500692092676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-117.28513307231185</v>
      </c>
      <c r="AR32">
        <f t="shared" si="9"/>
        <v>-117.35330753259601</v>
      </c>
      <c r="AS32">
        <f t="shared" si="9"/>
        <v>3.5833864010655829</v>
      </c>
      <c r="AT32">
        <f t="shared" si="9"/>
        <v>0.52663352143564468</v>
      </c>
      <c r="AU32">
        <f t="shared" si="9"/>
        <v>-113.24328761009477</v>
      </c>
      <c r="AW32">
        <v>29</v>
      </c>
      <c r="AX32">
        <f>IF(Z32&gt;0, (R32*SUMPRODUCT(K32:$K$98, X32:$X$98)-K32*$AZ$3)/Z32, 0)</f>
        <v>722.40205551712313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</v>
      </c>
      <c r="S33">
        <f t="shared" si="1"/>
        <v>240.84777207705133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105.39337835611114</v>
      </c>
      <c r="AC33">
        <f t="shared" si="2"/>
        <v>27.829925131289485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-2888.4181148630478</v>
      </c>
      <c r="AI33">
        <f t="shared" si="6"/>
        <v>-2889.8624880500656</v>
      </c>
      <c r="AJ33">
        <f t="shared" si="7"/>
        <v>77.563453224821657</v>
      </c>
      <c r="AK33">
        <f t="shared" si="22"/>
        <v>7.3775364849277807</v>
      </c>
      <c r="AL33">
        <f t="shared" si="8"/>
        <v>-2804.9214983403158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-96.409399971270901</v>
      </c>
      <c r="AR33">
        <f t="shared" si="9"/>
        <v>-96.457610149561376</v>
      </c>
      <c r="AS33">
        <f t="shared" si="9"/>
        <v>2.5889070376015657</v>
      </c>
      <c r="AT33">
        <f t="shared" si="9"/>
        <v>0.24624685121522666</v>
      </c>
      <c r="AU33">
        <f t="shared" si="9"/>
        <v>-93.62245626074457</v>
      </c>
      <c r="AW33">
        <v>30</v>
      </c>
      <c r="AX33">
        <f>IF(Z33&gt;0, (R33*SUMPRODUCT(K33:$K$98, X33:$X$98)-K33*$AZ$3)/Z33, 0)</f>
        <v>240.84777207705133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</v>
      </c>
      <c r="S34">
        <f t="shared" si="1"/>
        <v>-374.2349578463938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27.829925131289485</v>
      </c>
      <c r="AC34">
        <f t="shared" si="2"/>
        <v>-33.113689261865318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-2591.066837684361</v>
      </c>
      <c r="AI34">
        <f t="shared" si="6"/>
        <v>-2592.1728837847982</v>
      </c>
      <c r="AJ34">
        <f t="shared" si="7"/>
        <v>60.943614393154803</v>
      </c>
      <c r="AK34">
        <f t="shared" si="22"/>
        <v>1.9480947591902642</v>
      </c>
      <c r="AL34">
        <f t="shared" si="8"/>
        <v>-2529.2811746324533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-77.218242567861353</v>
      </c>
      <c r="AR34">
        <f t="shared" si="9"/>
        <v>-77.251204641564982</v>
      </c>
      <c r="AS34">
        <f t="shared" si="9"/>
        <v>1.8162243948050967</v>
      </c>
      <c r="AT34">
        <f t="shared" si="9"/>
        <v>5.8056570163497336E-2</v>
      </c>
      <c r="AU34">
        <f t="shared" ref="AU34:AU79" si="23">AL34*$K34</f>
        <v>-75.376923676596391</v>
      </c>
      <c r="AW34">
        <v>31</v>
      </c>
      <c r="AX34">
        <f>IF(Z34&gt;0, (R34*SUMPRODUCT(K34:$K$98, X34:$X$98)-K34*$AZ$3)/Z34, 0)</f>
        <v>-374.2349578463938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</v>
      </c>
      <c r="S35">
        <f t="shared" si="1"/>
        <v>-1208.5830904375025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-33.113689261865318</v>
      </c>
      <c r="AC35">
        <f t="shared" si="2"/>
        <v>-78.666051849265841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-2250.9365399219323</v>
      </c>
      <c r="AI35">
        <f t="shared" ref="AI35:AI66" si="25">SUM(AE35:AH35)</f>
        <v>-2251.750158493875</v>
      </c>
      <c r="AJ35">
        <f t="shared" si="7"/>
        <v>45.552362587400523</v>
      </c>
      <c r="AK35">
        <f t="shared" si="22"/>
        <v>-2.3179582483305725</v>
      </c>
      <c r="AL35">
        <f t="shared" ref="AL35:AL79" si="26">SUM(AI35:AK35)</f>
        <v>-2208.5157541548051</v>
      </c>
      <c r="AN35">
        <f t="shared" ref="AN35:AT66" si="27">AE35*$K35</f>
        <v>0</v>
      </c>
      <c r="AO35">
        <f t="shared" si="27"/>
        <v>0</v>
      </c>
      <c r="AP35">
        <f t="shared" si="27"/>
        <v>-2.1649313426011597E-2</v>
      </c>
      <c r="AQ35">
        <f t="shared" si="27"/>
        <v>-59.894442353345831</v>
      </c>
      <c r="AR35">
        <f t="shared" si="27"/>
        <v>-59.916091666771848</v>
      </c>
      <c r="AS35">
        <f t="shared" si="27"/>
        <v>1.212088082742836</v>
      </c>
      <c r="AT35">
        <f t="shared" si="27"/>
        <v>-6.1677801315053071E-2</v>
      </c>
      <c r="AU35">
        <f t="shared" si="23"/>
        <v>-58.76568138534406</v>
      </c>
      <c r="AW35">
        <v>32</v>
      </c>
      <c r="AX35">
        <f>IF(Z35&gt;0, (R35*SUMPRODUCT(K35:$K$98, X35:$X$98)-K35*$AZ$3)/Z35, 0)</f>
        <v>-1208.5830904375025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</v>
      </c>
      <c r="S36">
        <f t="shared" si="1"/>
        <v>-2417.8720138189742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-78.666051849265841</v>
      </c>
      <c r="AC36">
        <f t="shared" si="2"/>
        <v>-110.28738707720018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-1882.5181070180788</v>
      </c>
      <c r="AI36">
        <f t="shared" si="25"/>
        <v>-1883.0882746409247</v>
      </c>
      <c r="AJ36">
        <f t="shared" si="7"/>
        <v>31.621335227934338</v>
      </c>
      <c r="AK36">
        <f t="shared" si="22"/>
        <v>-5.5066236294486091</v>
      </c>
      <c r="AL36">
        <f t="shared" si="26"/>
        <v>-1856.9735630424389</v>
      </c>
      <c r="AN36">
        <f t="shared" si="27"/>
        <v>0</v>
      </c>
      <c r="AO36">
        <f t="shared" si="27"/>
        <v>0</v>
      </c>
      <c r="AP36">
        <f t="shared" si="27"/>
        <v>-1.3545898091678934E-2</v>
      </c>
      <c r="AQ36">
        <f t="shared" si="27"/>
        <v>-44.724388779079099</v>
      </c>
      <c r="AR36">
        <f t="shared" si="27"/>
        <v>-44.737934677170777</v>
      </c>
      <c r="AS36">
        <f t="shared" si="27"/>
        <v>0.75125167995748976</v>
      </c>
      <c r="AT36">
        <f t="shared" si="27"/>
        <v>-0.13082497063129606</v>
      </c>
      <c r="AU36">
        <f t="shared" si="23"/>
        <v>-44.117507967844581</v>
      </c>
      <c r="AW36">
        <v>33</v>
      </c>
      <c r="AX36">
        <f>IF(Z36&gt;0, (R36*SUMPRODUCT(K36:$K$98, X36:$X$98)-K36*$AZ$3)/Z36, 0)</f>
        <v>-2417.8720138189742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</v>
      </c>
      <c r="S37">
        <f t="shared" si="1"/>
        <v>-4298.5744408497067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-110.28738707720018</v>
      </c>
      <c r="AC37">
        <f t="shared" si="2"/>
        <v>-129.76793020859051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-1496.8679022690421</v>
      </c>
      <c r="AI37">
        <f t="shared" si="25"/>
        <v>-1497.2452597278759</v>
      </c>
      <c r="AJ37">
        <f t="shared" si="7"/>
        <v>19.480543131390334</v>
      </c>
      <c r="AK37">
        <f t="shared" si="22"/>
        <v>-7.7201170954040137</v>
      </c>
      <c r="AL37">
        <f t="shared" si="26"/>
        <v>-1485.4848336918897</v>
      </c>
      <c r="AN37">
        <f t="shared" si="27"/>
        <v>0</v>
      </c>
      <c r="AO37">
        <f t="shared" si="27"/>
        <v>0</v>
      </c>
      <c r="AP37">
        <f t="shared" si="27"/>
        <v>-8.0046098298253727E-3</v>
      </c>
      <c r="AQ37">
        <f t="shared" si="27"/>
        <v>-31.751972152555187</v>
      </c>
      <c r="AR37">
        <f t="shared" si="27"/>
        <v>-31.759976762385008</v>
      </c>
      <c r="AS37">
        <f t="shared" si="27"/>
        <v>0.41322661945448058</v>
      </c>
      <c r="AT37">
        <f t="shared" si="27"/>
        <v>-0.16376123948957175</v>
      </c>
      <c r="AU37">
        <f t="shared" si="23"/>
        <v>-31.510511382420102</v>
      </c>
      <c r="AW37">
        <v>34</v>
      </c>
      <c r="AX37">
        <f>IF(Z37&gt;0, (R37*SUMPRODUCT(K37:$K$98, X37:$X$98)-K37*$AZ$3)/Z37, 0)</f>
        <v>-4298.5744408497067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</v>
      </c>
      <c r="S38">
        <f t="shared" si="1"/>
        <v>-7443.4958497549942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-129.76793020859051</v>
      </c>
      <c r="AC38">
        <f t="shared" si="2"/>
        <v>-138.9807544614236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-1121.5274996720341</v>
      </c>
      <c r="AI38">
        <f t="shared" si="25"/>
        <v>-1121.7608926188207</v>
      </c>
      <c r="AJ38">
        <f t="shared" si="7"/>
        <v>9.2128242528330873</v>
      </c>
      <c r="AK38">
        <f t="shared" si="22"/>
        <v>-9.0837551146013364</v>
      </c>
      <c r="AL38">
        <f t="shared" si="26"/>
        <v>-1121.631823480589</v>
      </c>
      <c r="AN38">
        <f t="shared" si="27"/>
        <v>0</v>
      </c>
      <c r="AO38">
        <f t="shared" si="27"/>
        <v>0</v>
      </c>
      <c r="AP38">
        <f t="shared" si="27"/>
        <v>-4.4203528102483795E-3</v>
      </c>
      <c r="AQ38">
        <f t="shared" si="27"/>
        <v>-21.241204171778108</v>
      </c>
      <c r="AR38">
        <f t="shared" si="27"/>
        <v>-21.245624524588354</v>
      </c>
      <c r="AS38">
        <f t="shared" si="27"/>
        <v>0.17448656498424009</v>
      </c>
      <c r="AT38">
        <f t="shared" si="27"/>
        <v>-0.17204205611730836</v>
      </c>
      <c r="AU38">
        <f t="shared" si="23"/>
        <v>-21.243180015721425</v>
      </c>
      <c r="AW38">
        <v>35</v>
      </c>
      <c r="AX38">
        <f>IF(Z38&gt;0, (R38*SUMPRODUCT(K38:$K$98, X38:$X$98)-K38*$AZ$3)/Z38, 0)</f>
        <v>-7443.4958497549942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</v>
      </c>
      <c r="S39">
        <f t="shared" si="1"/>
        <v>-13136.405850000896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-138.9807544614236</v>
      </c>
      <c r="AC39">
        <f t="shared" si="2"/>
        <v>-140.0977194370212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-781.98773606728139</v>
      </c>
      <c r="AI39">
        <f t="shared" si="25"/>
        <v>-782.12104661759167</v>
      </c>
      <c r="AJ39">
        <f t="shared" si="7"/>
        <v>1.1169649755975968</v>
      </c>
      <c r="AK39">
        <f t="shared" si="22"/>
        <v>-9.7286528122996536</v>
      </c>
      <c r="AL39">
        <f t="shared" si="26"/>
        <v>-790.73273445429368</v>
      </c>
      <c r="AN39">
        <f t="shared" si="27"/>
        <v>0</v>
      </c>
      <c r="AO39">
        <f t="shared" si="27"/>
        <v>0</v>
      </c>
      <c r="AP39">
        <f t="shared" si="27"/>
        <v>-2.2543207320729645E-3</v>
      </c>
      <c r="AQ39">
        <f t="shared" si="27"/>
        <v>-13.223643301601248</v>
      </c>
      <c r="AR39">
        <f t="shared" si="27"/>
        <v>-13.225897622333321</v>
      </c>
      <c r="AS39">
        <f t="shared" si="27"/>
        <v>1.8888207239625476E-2</v>
      </c>
      <c r="AT39">
        <f t="shared" si="27"/>
        <v>-0.16451438898768317</v>
      </c>
      <c r="AU39">
        <f t="shared" si="23"/>
        <v>-13.371523804081377</v>
      </c>
      <c r="AW39">
        <v>36</v>
      </c>
      <c r="AX39">
        <f>IF(Z39&gt;0, (R39*SUMPRODUCT(K39:$K$98, X39:$X$98)-K39*$AZ$3)/Z39, 0)</f>
        <v>-13136.405850000896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</v>
      </c>
      <c r="S40">
        <f t="shared" si="1"/>
        <v>-24445.120265270361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-140.0977194370212</v>
      </c>
      <c r="AC40">
        <f t="shared" si="2"/>
        <v>-135.35329202774702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-502.11685395466549</v>
      </c>
      <c r="AI40">
        <f t="shared" si="25"/>
        <v>-502.18606679272835</v>
      </c>
      <c r="AJ40">
        <f t="shared" si="7"/>
        <v>-4.7444274092741807</v>
      </c>
      <c r="AK40">
        <f t="shared" si="22"/>
        <v>-9.8068403605914849</v>
      </c>
      <c r="AL40">
        <f t="shared" si="26"/>
        <v>-516.73733456259401</v>
      </c>
      <c r="AN40">
        <f t="shared" si="27"/>
        <v>0</v>
      </c>
      <c r="AO40">
        <f t="shared" si="27"/>
        <v>0</v>
      </c>
      <c r="AP40">
        <f t="shared" si="27"/>
        <v>-1.045008490429734E-3</v>
      </c>
      <c r="AQ40">
        <f t="shared" si="27"/>
        <v>-7.5812001105066624</v>
      </c>
      <c r="AR40">
        <f t="shared" si="27"/>
        <v>-7.5822451189970925</v>
      </c>
      <c r="AS40">
        <f t="shared" si="27"/>
        <v>-7.1633631327435457E-2</v>
      </c>
      <c r="AT40">
        <f t="shared" si="27"/>
        <v>-0.14806836026290798</v>
      </c>
      <c r="AU40">
        <f t="shared" si="23"/>
        <v>-7.8019471105874363</v>
      </c>
      <c r="AW40">
        <v>37</v>
      </c>
      <c r="AX40">
        <f>IF(Z40&gt;0, (R40*SUMPRODUCT(K40:$K$98, X40:$X$98)-K40*$AZ$3)/Z40, 0)</f>
        <v>-24445.120265270361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</v>
      </c>
      <c r="S41">
        <f t="shared" si="1"/>
        <v>-49745.192745802124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-135.35329202774702</v>
      </c>
      <c r="AC41">
        <f t="shared" si="2"/>
        <v>-126.89157186068633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-293.08259333115819</v>
      </c>
      <c r="AI41">
        <f t="shared" si="25"/>
        <v>-293.114478716674</v>
      </c>
      <c r="AJ41">
        <f t="shared" si="7"/>
        <v>-8.4617201670606903</v>
      </c>
      <c r="AK41">
        <f t="shared" si="22"/>
        <v>-9.4747304419422917</v>
      </c>
      <c r="AL41">
        <f t="shared" si="26"/>
        <v>-311.05092932567703</v>
      </c>
      <c r="AN41">
        <f t="shared" si="27"/>
        <v>0</v>
      </c>
      <c r="AO41">
        <f t="shared" si="27"/>
        <v>0</v>
      </c>
      <c r="AP41">
        <f t="shared" si="27"/>
        <v>-4.2983998341260049E-4</v>
      </c>
      <c r="AQ41">
        <f t="shared" si="27"/>
        <v>-3.9509830293094583</v>
      </c>
      <c r="AR41">
        <f t="shared" si="27"/>
        <v>-3.9514128692928705</v>
      </c>
      <c r="AS41">
        <f t="shared" si="27"/>
        <v>-0.11407061879327293</v>
      </c>
      <c r="AT41">
        <f t="shared" si="27"/>
        <v>-0.12772679113391741</v>
      </c>
      <c r="AU41">
        <f t="shared" si="23"/>
        <v>-4.1932102792200618</v>
      </c>
      <c r="AW41">
        <v>38</v>
      </c>
      <c r="AX41">
        <f>IF(Z41&gt;0, (R41*SUMPRODUCT(K41:$K$98, X41:$X$98)-K41*$AZ$3)/Z41, 0)</f>
        <v>-49745.192745802124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</v>
      </c>
      <c r="S42">
        <f t="shared" si="1"/>
        <v>-115658.26586163622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-126.89157186068633</v>
      </c>
      <c r="AC42">
        <f t="shared" si="2"/>
        <v>-116.5185189278821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-151.78846462492118</v>
      </c>
      <c r="AI42">
        <f t="shared" si="25"/>
        <v>-151.80105759850372</v>
      </c>
      <c r="AJ42">
        <f t="shared" si="7"/>
        <v>-10.373052932804228</v>
      </c>
      <c r="AK42">
        <f t="shared" si="22"/>
        <v>-8.8824100302480442</v>
      </c>
      <c r="AL42">
        <f t="shared" si="26"/>
        <v>-171.056520561556</v>
      </c>
      <c r="AN42">
        <f t="shared" si="27"/>
        <v>0</v>
      </c>
      <c r="AO42">
        <f t="shared" si="27"/>
        <v>0</v>
      </c>
      <c r="AP42">
        <f t="shared" si="27"/>
        <v>-1.5157424307936561E-4</v>
      </c>
      <c r="AQ42">
        <f t="shared" si="27"/>
        <v>-1.8269887952113211</v>
      </c>
      <c r="AR42">
        <f t="shared" si="27"/>
        <v>-1.8271403694544004</v>
      </c>
      <c r="AS42">
        <f t="shared" si="27"/>
        <v>-0.12485435917147909</v>
      </c>
      <c r="AT42">
        <f t="shared" si="27"/>
        <v>-0.10691236412356099</v>
      </c>
      <c r="AU42">
        <f t="shared" si="23"/>
        <v>-2.0589070927494406</v>
      </c>
      <c r="AW42">
        <v>39</v>
      </c>
      <c r="AX42">
        <f>IF(Z42&gt;0, (R42*SUMPRODUCT(K42:$K$98, X42:$X$98)-K42*$AZ$3)/Z42, 0)</f>
        <v>-115658.26586163622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</v>
      </c>
      <c r="S43">
        <f t="shared" si="1"/>
        <v>-326608.14085759933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-116.5185189278821</v>
      </c>
      <c r="AC43">
        <f t="shared" si="2"/>
        <v>-105.55618989977762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-67.417441140145783</v>
      </c>
      <c r="AI43">
        <f t="shared" si="25"/>
        <v>-67.421481003849991</v>
      </c>
      <c r="AJ43">
        <f t="shared" si="7"/>
        <v>-10.962329028104477</v>
      </c>
      <c r="AK43">
        <f t="shared" si="22"/>
        <v>-8.1562963249517484</v>
      </c>
      <c r="AL43">
        <f t="shared" si="26"/>
        <v>-86.540106356906222</v>
      </c>
      <c r="AN43">
        <f t="shared" si="27"/>
        <v>0</v>
      </c>
      <c r="AO43">
        <f t="shared" si="27"/>
        <v>0</v>
      </c>
      <c r="AP43">
        <f t="shared" si="27"/>
        <v>-4.3415599913026526E-5</v>
      </c>
      <c r="AQ43">
        <f t="shared" si="27"/>
        <v>-0.72452163389987301</v>
      </c>
      <c r="AR43">
        <f t="shared" si="27"/>
        <v>-0.72456504949978617</v>
      </c>
      <c r="AS43">
        <f t="shared" si="27"/>
        <v>-0.11780993767294871</v>
      </c>
      <c r="AT43">
        <f t="shared" si="27"/>
        <v>-8.7654070519247715E-2</v>
      </c>
      <c r="AU43">
        <f t="shared" si="23"/>
        <v>-0.93002905769198263</v>
      </c>
      <c r="AW43">
        <v>40</v>
      </c>
      <c r="AX43">
        <f>IF(Z43&gt;0, (R43*SUMPRODUCT(K43:$K$98, X43:$X$98)-K43*$AZ$3)/Z43, 0)</f>
        <v>-326608.14085759933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</v>
      </c>
      <c r="S44">
        <f t="shared" si="1"/>
        <v>-1219377.4635374248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-105.55618989977762</v>
      </c>
      <c r="AC44">
        <f t="shared" si="2"/>
        <v>-94.861677762859827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-24.216203480457185</v>
      </c>
      <c r="AI44">
        <f t="shared" si="25"/>
        <v>-24.217175920089286</v>
      </c>
      <c r="AJ44">
        <f t="shared" si="7"/>
        <v>-10.694512136917794</v>
      </c>
      <c r="AK44">
        <f t="shared" si="22"/>
        <v>-7.3889332929844338</v>
      </c>
      <c r="AL44">
        <f t="shared" si="26"/>
        <v>-42.300621349991516</v>
      </c>
      <c r="AN44">
        <f t="shared" si="27"/>
        <v>0</v>
      </c>
      <c r="AO44">
        <f t="shared" si="27"/>
        <v>0</v>
      </c>
      <c r="AP44">
        <f t="shared" si="27"/>
        <v>-9.3309039916647587E-6</v>
      </c>
      <c r="AQ44">
        <f t="shared" si="27"/>
        <v>-0.23236308173736953</v>
      </c>
      <c r="AR44">
        <f t="shared" si="27"/>
        <v>-0.23237241264136116</v>
      </c>
      <c r="AS44">
        <f t="shared" si="27"/>
        <v>-0.10261764606567489</v>
      </c>
      <c r="AT44">
        <f t="shared" si="27"/>
        <v>-7.0899441859054724E-2</v>
      </c>
      <c r="AU44">
        <f t="shared" si="23"/>
        <v>-0.4058895005660908</v>
      </c>
      <c r="AW44">
        <v>41</v>
      </c>
      <c r="AX44">
        <f>IF(Z44&gt;0, (R44*SUMPRODUCT(K44:$K$98, X44:$X$98)-K44*$AZ$3)/Z44, 0)</f>
        <v>-1219377.4635374248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</v>
      </c>
      <c r="S45">
        <f t="shared" si="1"/>
        <v>-6949898.3038449287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-94.861677762859827</v>
      </c>
      <c r="AC45">
        <f t="shared" si="2"/>
        <v>-84.898474977795686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-6.4801432204010041</v>
      </c>
      <c r="AI45">
        <f t="shared" si="25"/>
        <v>-6.4802959177342352</v>
      </c>
      <c r="AJ45">
        <f t="shared" si="7"/>
        <v>-9.9632027850641407</v>
      </c>
      <c r="AK45">
        <f t="shared" si="22"/>
        <v>-6.6403174434001881</v>
      </c>
      <c r="AL45">
        <f t="shared" si="26"/>
        <v>-23.083816146198565</v>
      </c>
      <c r="AN45">
        <f t="shared" si="27"/>
        <v>0</v>
      </c>
      <c r="AO45">
        <f t="shared" si="27"/>
        <v>0</v>
      </c>
      <c r="AP45">
        <f t="shared" si="27"/>
        <v>-1.3082010707956774E-6</v>
      </c>
      <c r="AQ45">
        <f t="shared" si="27"/>
        <v>-5.5517212517549652E-2</v>
      </c>
      <c r="AR45">
        <f t="shared" si="27"/>
        <v>-5.5518520718620457E-2</v>
      </c>
      <c r="AS45">
        <f t="shared" si="27"/>
        <v>-8.5357565035363486E-2</v>
      </c>
      <c r="AT45">
        <f t="shared" si="27"/>
        <v>-5.6889470209337031E-2</v>
      </c>
      <c r="AU45">
        <f t="shared" si="23"/>
        <v>-0.19776555596332099</v>
      </c>
      <c r="AW45">
        <v>42</v>
      </c>
      <c r="AX45">
        <f>IF(Z45&gt;0, (R45*SUMPRODUCT(K45:$K$98, X45:$X$98)-K45*$AZ$3)/Z45, 0)</f>
        <v>-6949898.3038449287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</v>
      </c>
      <c r="S46">
        <f t="shared" si="1"/>
        <v>-40127396.035913579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-84.898474977795686</v>
      </c>
      <c r="AC46">
        <f t="shared" si="2"/>
        <v>-75.850808380669051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-1.0203378841128667</v>
      </c>
      <c r="AI46">
        <f t="shared" si="25"/>
        <v>-1.0203615122372511</v>
      </c>
      <c r="AJ46">
        <f t="shared" si="7"/>
        <v>-9.0476665971266357</v>
      </c>
      <c r="AK46">
        <f t="shared" si="22"/>
        <v>-5.9428932484456984</v>
      </c>
      <c r="AL46">
        <f t="shared" si="26"/>
        <v>-16.010921357809586</v>
      </c>
      <c r="AN46">
        <f t="shared" si="27"/>
        <v>0</v>
      </c>
      <c r="AO46">
        <f t="shared" si="27"/>
        <v>0</v>
      </c>
      <c r="AP46">
        <f t="shared" si="27"/>
        <v>-1.8073999819579747E-7</v>
      </c>
      <c r="AQ46">
        <f t="shared" si="27"/>
        <v>-7.8049304436316235E-3</v>
      </c>
      <c r="AR46">
        <f t="shared" si="27"/>
        <v>-7.8051111836298197E-3</v>
      </c>
      <c r="AS46">
        <f t="shared" si="27"/>
        <v>-6.9208846958711212E-2</v>
      </c>
      <c r="AT46">
        <f t="shared" si="27"/>
        <v>-4.5459322015054988E-2</v>
      </c>
      <c r="AU46">
        <f t="shared" si="23"/>
        <v>-0.12247328015739603</v>
      </c>
      <c r="AW46">
        <v>43</v>
      </c>
      <c r="AX46">
        <f>IF(Z46&gt;0, (R46*SUMPRODUCT(K46:$K$98, X46:$X$98)-K46*$AZ$3)/Z46, 0)</f>
        <v>-40127396.035913579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</v>
      </c>
      <c r="S47">
        <f t="shared" si="1"/>
        <v>-235319273.64718831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-75.850808380669051</v>
      </c>
      <c r="AC47">
        <f t="shared" si="2"/>
        <v>-67.730770623930368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-0.15835224483269136</v>
      </c>
      <c r="AI47">
        <f t="shared" si="25"/>
        <v>-0.15835584264522781</v>
      </c>
      <c r="AJ47">
        <f t="shared" si="7"/>
        <v>-8.1200377567386823</v>
      </c>
      <c r="AK47">
        <f t="shared" si="22"/>
        <v>-5.3095565866468339</v>
      </c>
      <c r="AL47">
        <f t="shared" si="26"/>
        <v>-13.587950186030746</v>
      </c>
      <c r="AN47">
        <f t="shared" si="27"/>
        <v>0</v>
      </c>
      <c r="AO47">
        <f t="shared" si="27"/>
        <v>0</v>
      </c>
      <c r="AP47">
        <f t="shared" si="27"/>
        <v>-2.4572284402711863E-8</v>
      </c>
      <c r="AQ47">
        <f t="shared" si="27"/>
        <v>-1.0815117120200155E-3</v>
      </c>
      <c r="AR47">
        <f t="shared" si="27"/>
        <v>-1.0815362843044182E-3</v>
      </c>
      <c r="AS47">
        <f t="shared" si="27"/>
        <v>-5.5458108252498972E-2</v>
      </c>
      <c r="AT47">
        <f t="shared" si="27"/>
        <v>-3.6263127435665357E-2</v>
      </c>
      <c r="AU47">
        <f t="shared" si="23"/>
        <v>-9.2802771972468764E-2</v>
      </c>
      <c r="AW47">
        <v>44</v>
      </c>
      <c r="AX47">
        <f>IF(Z47&gt;0, (R47*SUMPRODUCT(K47:$K$98, X47:$X$98)-K47*$AZ$3)/Z47, 0)</f>
        <v>-235319273.64718831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</v>
      </c>
      <c r="S48">
        <f t="shared" si="1"/>
        <v>-1404979975.2798359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-67.730770623930368</v>
      </c>
      <c r="AC48">
        <f t="shared" si="2"/>
        <v>-60.474849736372455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-2.4190354173863539E-2</v>
      </c>
      <c r="AI48">
        <f t="shared" si="25"/>
        <v>-2.4190892214002904E-2</v>
      </c>
      <c r="AJ48">
        <f t="shared" si="7"/>
        <v>-7.2559208875579131</v>
      </c>
      <c r="AK48">
        <f t="shared" si="22"/>
        <v>-4.7411539436751262</v>
      </c>
      <c r="AL48">
        <f t="shared" si="26"/>
        <v>-12.021265723447042</v>
      </c>
      <c r="AN48">
        <f t="shared" si="27"/>
        <v>0</v>
      </c>
      <c r="AO48">
        <f t="shared" si="27"/>
        <v>0</v>
      </c>
      <c r="AP48">
        <f t="shared" si="27"/>
        <v>-3.280980553799665E-9</v>
      </c>
      <c r="AQ48">
        <f t="shared" si="27"/>
        <v>-1.4751330956020797E-4</v>
      </c>
      <c r="AR48">
        <f t="shared" si="27"/>
        <v>-1.4751659054076179E-4</v>
      </c>
      <c r="AS48">
        <f t="shared" si="27"/>
        <v>-4.4246764488763184E-2</v>
      </c>
      <c r="AT48">
        <f t="shared" si="27"/>
        <v>-2.891166058749145E-2</v>
      </c>
      <c r="AU48">
        <f t="shared" si="23"/>
        <v>-7.3305941666795396E-2</v>
      </c>
      <c r="AW48">
        <v>45</v>
      </c>
      <c r="AX48">
        <f>IF(Z48&gt;0, (R48*SUMPRODUCT(K48:$K$98, X48:$X$98)-K48*$AZ$3)/Z48, 0)</f>
        <v>-1404979975.2798359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</v>
      </c>
      <c r="S49">
        <f t="shared" si="1"/>
        <v>-8560662562.8659821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-60.474849736372455</v>
      </c>
      <c r="AC49">
        <f t="shared" si="2"/>
        <v>-53.995530821762443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-3.6305378129751023E-3</v>
      </c>
      <c r="AI49">
        <f t="shared" si="25"/>
        <v>-3.6306166554864517E-3</v>
      </c>
      <c r="AJ49">
        <f t="shared" si="7"/>
        <v>-6.4793189146100119</v>
      </c>
      <c r="AK49">
        <f t="shared" si="22"/>
        <v>-4.2332394815460725</v>
      </c>
      <c r="AL49">
        <f t="shared" si="26"/>
        <v>-10.71618901281157</v>
      </c>
      <c r="AN49">
        <f t="shared" si="27"/>
        <v>0</v>
      </c>
      <c r="AO49">
        <f t="shared" si="27"/>
        <v>0</v>
      </c>
      <c r="AP49">
        <f t="shared" si="27"/>
        <v>-4.2927085802512207E-10</v>
      </c>
      <c r="AQ49">
        <f t="shared" si="27"/>
        <v>-1.976705276623951E-5</v>
      </c>
      <c r="AR49">
        <f t="shared" si="27"/>
        <v>-1.9767482037097533E-5</v>
      </c>
      <c r="AS49">
        <f t="shared" si="27"/>
        <v>-3.527770415078945E-2</v>
      </c>
      <c r="AT49">
        <f t="shared" si="27"/>
        <v>-2.3048559886855381E-2</v>
      </c>
      <c r="AU49">
        <f t="shared" si="23"/>
        <v>-5.8346031519681922E-2</v>
      </c>
      <c r="AW49">
        <v>46</v>
      </c>
      <c r="AX49">
        <f>IF(Z49&gt;0, (R49*SUMPRODUCT(K49:$K$98, X49:$X$98)-K49*$AZ$3)/Z49, 0)</f>
        <v>-8560662562.8659821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</v>
      </c>
      <c r="S50">
        <f t="shared" si="1"/>
        <v>-53247019584.345589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-53.995530821762443</v>
      </c>
      <c r="AC50">
        <f t="shared" si="2"/>
        <v>-48.210312706744169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-5.3389182378310736E-4</v>
      </c>
      <c r="AI50">
        <f t="shared" si="25"/>
        <v>-5.3390314139137047E-4</v>
      </c>
      <c r="AJ50">
        <f t="shared" si="7"/>
        <v>-5.7852181150182744</v>
      </c>
      <c r="AK50">
        <f t="shared" si="22"/>
        <v>-3.7796871575233713</v>
      </c>
      <c r="AL50">
        <f t="shared" si="26"/>
        <v>-9.5654391756830375</v>
      </c>
      <c r="AN50">
        <f t="shared" si="27"/>
        <v>0</v>
      </c>
      <c r="AO50">
        <f t="shared" si="27"/>
        <v>0</v>
      </c>
      <c r="AP50">
        <f t="shared" si="27"/>
        <v>-5.5018353844452739E-11</v>
      </c>
      <c r="AQ50">
        <f t="shared" si="27"/>
        <v>-2.5954113795648838E-6</v>
      </c>
      <c r="AR50">
        <f t="shared" si="27"/>
        <v>-2.5954663979187283E-6</v>
      </c>
      <c r="AS50">
        <f t="shared" si="27"/>
        <v>-2.8123713943750451E-2</v>
      </c>
      <c r="AT50">
        <f t="shared" si="27"/>
        <v>-1.8374214818125102E-2</v>
      </c>
      <c r="AU50">
        <f t="shared" si="23"/>
        <v>-4.6500524228273478E-2</v>
      </c>
      <c r="AW50">
        <v>47</v>
      </c>
      <c r="AX50">
        <f>IF(Z50&gt;0, (R50*SUMPRODUCT(K50:$K$98, X50:$X$98)-K50*$AZ$3)/Z50, 0)</f>
        <v>-53247019584.345589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</v>
      </c>
      <c r="S51">
        <f t="shared" si="1"/>
        <v>-338814822522.61627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-48.210312706744169</v>
      </c>
      <c r="AC51">
        <f t="shared" si="2"/>
        <v>-43.044924336020685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-7.6930899828770235E-5</v>
      </c>
      <c r="AI51">
        <f t="shared" si="25"/>
        <v>-7.6932487898472127E-5</v>
      </c>
      <c r="AJ51">
        <f t="shared" si="7"/>
        <v>-5.165388370723484</v>
      </c>
      <c r="AK51">
        <f t="shared" si="22"/>
        <v>-3.3747218894720921</v>
      </c>
      <c r="AL51">
        <f t="shared" si="26"/>
        <v>-8.540187192683474</v>
      </c>
      <c r="AN51">
        <f t="shared" si="27"/>
        <v>0</v>
      </c>
      <c r="AO51">
        <f t="shared" si="27"/>
        <v>0</v>
      </c>
      <c r="AP51">
        <f t="shared" si="27"/>
        <v>-6.8929395836958045E-12</v>
      </c>
      <c r="AQ51">
        <f t="shared" si="27"/>
        <v>-3.3391484265906362E-7</v>
      </c>
      <c r="AR51">
        <f t="shared" si="27"/>
        <v>-3.3392173559864732E-7</v>
      </c>
      <c r="AS51">
        <f t="shared" si="27"/>
        <v>-2.2420117909995603E-2</v>
      </c>
      <c r="AT51">
        <f t="shared" si="27"/>
        <v>-1.4647816823270153E-2</v>
      </c>
      <c r="AU51">
        <f t="shared" si="23"/>
        <v>-3.7068268655001353E-2</v>
      </c>
      <c r="AW51">
        <v>48</v>
      </c>
      <c r="AX51">
        <f>IF(Z51&gt;0, (R51*SUMPRODUCT(K51:$K$98, X51:$X$98)-K51*$AZ$3)/Z51, 0)</f>
        <v>-338814822522.61627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</v>
      </c>
      <c r="S52">
        <f t="shared" si="1"/>
        <v>-2209164541931.9072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-43.044924336020685</v>
      </c>
      <c r="AC52">
        <f t="shared" si="2"/>
        <v>-38.432968450172261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-1.0837806022497898E-5</v>
      </c>
      <c r="AI52">
        <f t="shared" si="25"/>
        <v>-1.0838023485749959E-5</v>
      </c>
      <c r="AJ52">
        <f t="shared" si="7"/>
        <v>-4.611955885848424</v>
      </c>
      <c r="AK52">
        <f t="shared" si="22"/>
        <v>-3.0131447035214483</v>
      </c>
      <c r="AL52">
        <f t="shared" si="26"/>
        <v>-7.6251114273933585</v>
      </c>
      <c r="AN52">
        <f t="shared" si="27"/>
        <v>0</v>
      </c>
      <c r="AO52">
        <f t="shared" si="27"/>
        <v>0</v>
      </c>
      <c r="AP52">
        <f t="shared" si="27"/>
        <v>-8.4275777443759066E-13</v>
      </c>
      <c r="AQ52">
        <f t="shared" si="27"/>
        <v>-4.2000867717776739E-8</v>
      </c>
      <c r="AR52">
        <f t="shared" si="27"/>
        <v>-4.2001710475551178E-8</v>
      </c>
      <c r="AS52">
        <f t="shared" si="27"/>
        <v>-1.7873188418359984E-2</v>
      </c>
      <c r="AT52">
        <f t="shared" si="27"/>
        <v>-1.1677150508545052E-2</v>
      </c>
      <c r="AU52">
        <f t="shared" si="23"/>
        <v>-2.9550380928615512E-2</v>
      </c>
      <c r="AW52">
        <v>49</v>
      </c>
      <c r="AX52">
        <f>IF(Z52&gt;0, (R52*SUMPRODUCT(K52:$K$98, X52:$X$98)-K52*$AZ$3)/Z52, 0)</f>
        <v>-2209164541931.9072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</v>
      </c>
      <c r="S53">
        <f t="shared" si="1"/>
        <v>-14781654988523.369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-38.432968450172261</v>
      </c>
      <c r="AC53">
        <f t="shared" si="2"/>
        <v>-34.315150438813063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-1.490162079230965E-6</v>
      </c>
      <c r="AI53">
        <f t="shared" si="25"/>
        <v>-1.4901910975906019E-6</v>
      </c>
      <c r="AJ53">
        <f t="shared" si="7"/>
        <v>-4.1178180113591978</v>
      </c>
      <c r="AK53">
        <f t="shared" si="22"/>
        <v>-2.6903077915120583</v>
      </c>
      <c r="AL53">
        <f t="shared" si="26"/>
        <v>-6.8081272930623538</v>
      </c>
      <c r="AN53">
        <f t="shared" si="27"/>
        <v>0</v>
      </c>
      <c r="AO53">
        <f t="shared" si="27"/>
        <v>0</v>
      </c>
      <c r="AP53">
        <f t="shared" si="27"/>
        <v>-1.0040878809237892E-13</v>
      </c>
      <c r="AQ53">
        <f t="shared" si="27"/>
        <v>-5.1562311002125027E-9</v>
      </c>
      <c r="AR53">
        <f t="shared" si="27"/>
        <v>-5.156331509000595E-9</v>
      </c>
      <c r="AS53">
        <f t="shared" si="27"/>
        <v>-1.4248397265714217E-2</v>
      </c>
      <c r="AT53">
        <f t="shared" si="27"/>
        <v>-9.3089529636248679E-3</v>
      </c>
      <c r="AU53">
        <f t="shared" si="23"/>
        <v>-2.3557355385670595E-2</v>
      </c>
      <c r="AW53">
        <v>50</v>
      </c>
      <c r="AX53">
        <f>IF(Z53&gt;0, (R53*SUMPRODUCT(K53:$K$98, X53:$X$98)-K53*$AZ$3)/Z53, 0)</f>
        <v>-14781654988523.369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</v>
      </c>
      <c r="S54">
        <f t="shared" si="1"/>
        <v>-101765092065476.63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-34.315150438813063</v>
      </c>
      <c r="AC54">
        <f t="shared" si="2"/>
        <v>-30.638527182040662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-1.9971829933393005E-7</v>
      </c>
      <c r="AI54">
        <f t="shared" si="25"/>
        <v>-1.9972206272255381E-7</v>
      </c>
      <c r="AJ54">
        <f t="shared" si="7"/>
        <v>-3.6766232567724018</v>
      </c>
      <c r="AK54">
        <f t="shared" si="22"/>
        <v>-2.4020605307169145</v>
      </c>
      <c r="AL54">
        <f t="shared" si="26"/>
        <v>-6.0786839872113791</v>
      </c>
      <c r="AN54">
        <f t="shared" si="27"/>
        <v>0</v>
      </c>
      <c r="AO54">
        <f t="shared" si="27"/>
        <v>0</v>
      </c>
      <c r="AP54">
        <f t="shared" si="27"/>
        <v>-1.1626792226216445E-14</v>
      </c>
      <c r="AQ54">
        <f t="shared" si="27"/>
        <v>-6.1701923512923364E-10</v>
      </c>
      <c r="AR54">
        <f t="shared" si="27"/>
        <v>-6.170308619214598E-10</v>
      </c>
      <c r="AS54">
        <f t="shared" si="27"/>
        <v>-1.1358735165068856E-2</v>
      </c>
      <c r="AT54">
        <f t="shared" si="27"/>
        <v>-7.4210403169864929E-3</v>
      </c>
      <c r="AU54">
        <f t="shared" si="23"/>
        <v>-1.8779776099086213E-2</v>
      </c>
      <c r="AW54">
        <v>51</v>
      </c>
      <c r="AX54">
        <f>IF(Z54&gt;0, (R54*SUMPRODUCT(K54:$K$98, X54:$X$98)-K54*$AZ$3)/Z54, 0)</f>
        <v>-101765092065476.63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</v>
      </c>
      <c r="S55">
        <f t="shared" si="1"/>
        <v>-722081626352979.5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-30.638527182040662</v>
      </c>
      <c r="AC55">
        <f t="shared" si="2"/>
        <v>-27.35582784164998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-2.6017570385836141E-8</v>
      </c>
      <c r="AI55">
        <f t="shared" si="25"/>
        <v>-2.6018043944275439E-8</v>
      </c>
      <c r="AJ55">
        <f t="shared" si="7"/>
        <v>-3.2826993403906819</v>
      </c>
      <c r="AK55">
        <f t="shared" si="22"/>
        <v>-2.1446969027428464</v>
      </c>
      <c r="AL55">
        <f t="shared" si="26"/>
        <v>-5.427396269151572</v>
      </c>
      <c r="AN55">
        <f t="shared" si="27"/>
        <v>0</v>
      </c>
      <c r="AO55">
        <f t="shared" si="27"/>
        <v>0</v>
      </c>
      <c r="AP55">
        <f t="shared" si="27"/>
        <v>-1.3062803734881961E-15</v>
      </c>
      <c r="AQ55">
        <f t="shared" si="27"/>
        <v>-7.1767787754624992E-11</v>
      </c>
      <c r="AR55">
        <f t="shared" si="27"/>
        <v>-7.1769094034998485E-11</v>
      </c>
      <c r="AS55">
        <f t="shared" si="27"/>
        <v>-9.055114141313568E-3</v>
      </c>
      <c r="AT55">
        <f t="shared" si="27"/>
        <v>-5.9160079066354222E-3</v>
      </c>
      <c r="AU55">
        <f t="shared" si="23"/>
        <v>-1.4971122119718083E-2</v>
      </c>
      <c r="AW55">
        <v>52</v>
      </c>
      <c r="AX55">
        <f>IF(Z55&gt;0, (R55*SUMPRODUCT(K55:$K$98, X55:$X$98)-K55*$AZ$3)/Z55, 0)</f>
        <v>-722081626352979.5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</v>
      </c>
      <c r="S56">
        <f t="shared" si="1"/>
        <v>-5295497809956689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-27.35582784164998</v>
      </c>
      <c r="AC56">
        <f t="shared" si="2"/>
        <v>-24.424846287250585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-3.289344875137475E-9</v>
      </c>
      <c r="AI56">
        <f t="shared" si="25"/>
        <v>-3.2894025298829868E-9</v>
      </c>
      <c r="AJ56">
        <f t="shared" si="7"/>
        <v>-2.9309815543993949</v>
      </c>
      <c r="AK56">
        <f t="shared" si="22"/>
        <v>-1.9149079489154988</v>
      </c>
      <c r="AL56">
        <f t="shared" si="26"/>
        <v>-4.845889506604296</v>
      </c>
      <c r="AN56">
        <f t="shared" si="27"/>
        <v>0</v>
      </c>
      <c r="AO56">
        <f t="shared" si="27"/>
        <v>0</v>
      </c>
      <c r="AP56">
        <f t="shared" si="27"/>
        <v>-1.4199722525303889E-16</v>
      </c>
      <c r="AQ56">
        <f t="shared" si="27"/>
        <v>-8.1012905533565051E-12</v>
      </c>
      <c r="AR56">
        <f t="shared" si="27"/>
        <v>-8.101432550581758E-12</v>
      </c>
      <c r="AS56">
        <f t="shared" si="27"/>
        <v>-7.2186815551609183E-3</v>
      </c>
      <c r="AT56">
        <f t="shared" si="27"/>
        <v>-4.7162052828066715E-3</v>
      </c>
      <c r="AU56">
        <f t="shared" si="23"/>
        <v>-1.1934886846069023E-2</v>
      </c>
      <c r="AW56">
        <v>53</v>
      </c>
      <c r="AX56">
        <f>IF(Z56&gt;0, (R56*SUMPRODUCT(K56:$K$98, X56:$X$98)-K56*$AZ$3)/Z56, 0)</f>
        <v>-5295497809956689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</v>
      </c>
      <c r="S57">
        <f t="shared" si="1"/>
        <v>-4.0265611261086576E+16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-24.424846287250585</v>
      </c>
      <c r="AC57">
        <f t="shared" si="2"/>
        <v>-21.807898470766578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-4.0246547663889358E-10</v>
      </c>
      <c r="AI57">
        <f t="shared" si="25"/>
        <v>-4.0247224665237028E-10</v>
      </c>
      <c r="AJ57">
        <f t="shared" si="7"/>
        <v>-2.6169478164840072</v>
      </c>
      <c r="AK57">
        <f t="shared" si="22"/>
        <v>-1.7097392401075411</v>
      </c>
      <c r="AL57">
        <f t="shared" si="26"/>
        <v>-4.3266870569940208</v>
      </c>
      <c r="AN57">
        <f t="shared" si="27"/>
        <v>0</v>
      </c>
      <c r="AO57">
        <f t="shared" si="27"/>
        <v>0</v>
      </c>
      <c r="AP57">
        <f t="shared" si="27"/>
        <v>-1.4887312646348992E-17</v>
      </c>
      <c r="AQ57">
        <f t="shared" si="27"/>
        <v>-8.8502473454712587E-13</v>
      </c>
      <c r="AR57">
        <f t="shared" si="27"/>
        <v>-8.850396218597722E-13</v>
      </c>
      <c r="AS57">
        <f t="shared" si="27"/>
        <v>-5.7546887398878541E-3</v>
      </c>
      <c r="AT57">
        <f t="shared" si="27"/>
        <v>-3.7597299767369707E-3</v>
      </c>
      <c r="AU57">
        <f t="shared" si="23"/>
        <v>-9.5144187175098642E-3</v>
      </c>
      <c r="AW57">
        <v>54</v>
      </c>
      <c r="AX57">
        <f>IF(Z57&gt;0, (R57*SUMPRODUCT(K57:$K$98, X57:$X$98)-K57*$AZ$3)/Z57, 0)</f>
        <v>-4.0265611261086576E+16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</v>
      </c>
      <c r="S58">
        <f t="shared" si="1"/>
        <v>-3.1810087754611066E+17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-21.807898470766578</v>
      </c>
      <c r="AC58">
        <f t="shared" si="2"/>
        <v>-19.471337920328079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-4.7497386268626653E-11</v>
      </c>
      <c r="AI58">
        <f t="shared" si="25"/>
        <v>-4.7498151408684992E-11</v>
      </c>
      <c r="AJ58">
        <f t="shared" si="7"/>
        <v>-2.3365605504384988</v>
      </c>
      <c r="AK58">
        <f t="shared" si="22"/>
        <v>-1.5265528929536605</v>
      </c>
      <c r="AL58">
        <f t="shared" si="26"/>
        <v>-3.8631134434396572</v>
      </c>
      <c r="AN58">
        <f t="shared" si="27"/>
        <v>0</v>
      </c>
      <c r="AO58">
        <f t="shared" si="27"/>
        <v>0</v>
      </c>
      <c r="AP58">
        <f t="shared" si="27"/>
        <v>-1.5022758746029814E-18</v>
      </c>
      <c r="AQ58">
        <f t="shared" si="27"/>
        <v>-9.3256361002358281E-14</v>
      </c>
      <c r="AR58">
        <f t="shared" si="27"/>
        <v>-9.325786327823288E-14</v>
      </c>
      <c r="AS58">
        <f t="shared" si="27"/>
        <v>-4.5876026306628593E-3</v>
      </c>
      <c r="AT58">
        <f t="shared" si="27"/>
        <v>-2.9972337187007324E-3</v>
      </c>
      <c r="AU58">
        <f t="shared" si="23"/>
        <v>-7.5848363494568491E-3</v>
      </c>
      <c r="AW58">
        <v>55</v>
      </c>
      <c r="AX58">
        <f>IF(Z58&gt;0, (R58*SUMPRODUCT(K58:$K$98, X58:$X$98)-K58*$AZ$3)/Z58, 0)</f>
        <v>-3.1810087754611066E+17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</v>
      </c>
      <c r="S59">
        <f t="shared" si="1"/>
        <v>-2.619706630987479E+18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-19.471337920328079</v>
      </c>
      <c r="AC59">
        <f t="shared" si="2"/>
        <v>-17.38512314315015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-5.3962806351979726E-12</v>
      </c>
      <c r="AI59">
        <f t="shared" si="25"/>
        <v>-5.3963635887763311E-12</v>
      </c>
      <c r="AJ59">
        <f t="shared" si="7"/>
        <v>-2.0862147771779291</v>
      </c>
      <c r="AK59">
        <f t="shared" si="22"/>
        <v>-1.3629936544229657</v>
      </c>
      <c r="AL59">
        <f t="shared" si="26"/>
        <v>-3.4492084316062916</v>
      </c>
      <c r="AN59">
        <f t="shared" si="27"/>
        <v>0</v>
      </c>
      <c r="AO59">
        <f t="shared" si="27"/>
        <v>0</v>
      </c>
      <c r="AP59">
        <f t="shared" si="27"/>
        <v>-1.4542057426643545E-19</v>
      </c>
      <c r="AQ59">
        <f t="shared" si="27"/>
        <v>-9.4598719477038839E-15</v>
      </c>
      <c r="AR59">
        <f t="shared" si="27"/>
        <v>-9.4600173682781501E-15</v>
      </c>
      <c r="AS59">
        <f t="shared" si="27"/>
        <v>-3.6572087298026102E-3</v>
      </c>
      <c r="AT59">
        <f t="shared" si="27"/>
        <v>-2.3893763701377966E-3</v>
      </c>
      <c r="AU59">
        <f t="shared" si="23"/>
        <v>-6.046585099949868E-3</v>
      </c>
      <c r="AW59">
        <v>56</v>
      </c>
      <c r="AX59">
        <f>IF(Z59&gt;0, (R59*SUMPRODUCT(K59:$K$98, X59:$X$98)-K59*$AZ$3)/Z59, 0)</f>
        <v>-2.619706630987479E+18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</v>
      </c>
      <c r="S60">
        <f t="shared" si="1"/>
        <v>-2.2537779184189563E+19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-17.38512314315015</v>
      </c>
      <c r="AC60">
        <f t="shared" si="2"/>
        <v>-15.522431377812641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-5.8811939951975045E-13</v>
      </c>
      <c r="AI60">
        <f t="shared" si="25"/>
        <v>-5.8812800863738522E-13</v>
      </c>
      <c r="AJ60">
        <f t="shared" si="7"/>
        <v>-1.8626917653375088</v>
      </c>
      <c r="AK60">
        <f t="shared" si="22"/>
        <v>-1.2169586200205107</v>
      </c>
      <c r="AL60">
        <f t="shared" si="26"/>
        <v>-3.0796503853586077</v>
      </c>
      <c r="AN60">
        <f t="shared" si="27"/>
        <v>0</v>
      </c>
      <c r="AO60">
        <f t="shared" si="27"/>
        <v>0</v>
      </c>
      <c r="AP60">
        <f t="shared" si="27"/>
        <v>-1.347507992625223E-20</v>
      </c>
      <c r="AQ60">
        <f t="shared" si="27"/>
        <v>-9.2053056433120421E-16</v>
      </c>
      <c r="AR60">
        <f t="shared" si="27"/>
        <v>-9.2054403941113055E-16</v>
      </c>
      <c r="AS60">
        <f t="shared" si="27"/>
        <v>-2.9155044083248975E-3</v>
      </c>
      <c r="AT60">
        <f t="shared" si="27"/>
        <v>-1.9047962134389408E-3</v>
      </c>
      <c r="AU60">
        <f t="shared" si="23"/>
        <v>-4.8203006217647591E-3</v>
      </c>
      <c r="AW60">
        <v>57</v>
      </c>
      <c r="AX60">
        <f>IF(Z60&gt;0, (R60*SUMPRODUCT(K60:$K$98, X60:$X$98)-K60*$AZ$3)/Z60, 0)</f>
        <v>-2.2537779184189563E+19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</v>
      </c>
      <c r="S61">
        <f t="shared" si="1"/>
        <v>-2.0280316741069947E+20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-15.522431377812641</v>
      </c>
      <c r="AC61">
        <f t="shared" si="2"/>
        <v>-13.859313730189855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-6.1350337272073754E-14</v>
      </c>
      <c r="AI61">
        <f t="shared" si="25"/>
        <v>-6.135119150637314E-14</v>
      </c>
      <c r="AJ61">
        <f t="shared" si="7"/>
        <v>-1.6631176476227854</v>
      </c>
      <c r="AK61">
        <f t="shared" si="22"/>
        <v>-1.086570196446885</v>
      </c>
      <c r="AL61">
        <f t="shared" si="26"/>
        <v>-2.7496878440697317</v>
      </c>
      <c r="AN61">
        <f t="shared" si="27"/>
        <v>0</v>
      </c>
      <c r="AO61">
        <f t="shared" si="27"/>
        <v>0</v>
      </c>
      <c r="AP61">
        <f t="shared" si="27"/>
        <v>-1.1938003185779135E-21</v>
      </c>
      <c r="AQ61">
        <f t="shared" si="27"/>
        <v>-8.5737662644160315E-17</v>
      </c>
      <c r="AR61">
        <f t="shared" si="27"/>
        <v>-8.5738856444478875E-17</v>
      </c>
      <c r="AS61">
        <f t="shared" si="27"/>
        <v>-2.3242222642896318E-3</v>
      </c>
      <c r="AT61">
        <f t="shared" si="27"/>
        <v>-1.5184918793358908E-3</v>
      </c>
      <c r="AU61">
        <f t="shared" si="23"/>
        <v>-3.8427141436256085E-3</v>
      </c>
      <c r="AW61">
        <v>58</v>
      </c>
      <c r="AX61">
        <f>IF(Z61&gt;0, (R61*SUMPRODUCT(K61:$K$98, X61:$X$98)-K61*$AZ$3)/Z61, 0)</f>
        <v>-2.0280316741069947E+20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</v>
      </c>
      <c r="S62">
        <f t="shared" si="1"/>
        <v>-1.9149666563007851E+21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-13.859313730189855</v>
      </c>
      <c r="AC62">
        <f t="shared" si="2"/>
        <v>-12.374387259098086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-6.1193422974507488E-15</v>
      </c>
      <c r="AI62">
        <f t="shared" si="25"/>
        <v>-6.1194230716199643E-15</v>
      </c>
      <c r="AJ62">
        <f t="shared" si="7"/>
        <v>-1.4849264710917698</v>
      </c>
      <c r="AK62">
        <f t="shared" si="22"/>
        <v>-0.97015196111328994</v>
      </c>
      <c r="AL62">
        <f t="shared" si="26"/>
        <v>-2.4550784322050658</v>
      </c>
      <c r="AN62">
        <f t="shared" si="27"/>
        <v>0</v>
      </c>
      <c r="AO62">
        <f t="shared" si="27"/>
        <v>0</v>
      </c>
      <c r="AP62">
        <f t="shared" si="27"/>
        <v>-1.0078807775097973E-22</v>
      </c>
      <c r="AQ62">
        <f t="shared" si="27"/>
        <v>-7.6355690593645497E-18</v>
      </c>
      <c r="AR62">
        <f t="shared" si="27"/>
        <v>-7.6356698474422998E-18</v>
      </c>
      <c r="AS62">
        <f t="shared" si="27"/>
        <v>-1.8528557591594606E-3</v>
      </c>
      <c r="AT62">
        <f t="shared" si="27"/>
        <v>-1.2105324293175148E-3</v>
      </c>
      <c r="AU62">
        <f t="shared" si="23"/>
        <v>-3.0633881884769829E-3</v>
      </c>
      <c r="AW62">
        <v>59</v>
      </c>
      <c r="AX62">
        <f>IF(Z62&gt;0, (R62*SUMPRODUCT(K62:$K$98, X62:$X$98)-K62*$AZ$3)/Z62, 0)</f>
        <v>-1.9149666563007851E+21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</v>
      </c>
      <c r="S63">
        <f t="shared" si="1"/>
        <v>-1.9038149187702603E+22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-12.374387259098086</v>
      </c>
      <c r="AC63">
        <f t="shared" si="2"/>
        <v>-11.048560052766149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-5.8169762738827747E-16</v>
      </c>
      <c r="AI63">
        <f t="shared" si="25"/>
        <v>-5.8170488161237763E-16</v>
      </c>
      <c r="AJ63">
        <f t="shared" si="7"/>
        <v>-1.3258272063319367</v>
      </c>
      <c r="AK63">
        <f t="shared" si="22"/>
        <v>-0.86620710813686608</v>
      </c>
      <c r="AL63">
        <f t="shared" si="26"/>
        <v>-2.1920343144688035</v>
      </c>
      <c r="AN63">
        <f t="shared" si="27"/>
        <v>0</v>
      </c>
      <c r="AO63">
        <f t="shared" si="27"/>
        <v>0</v>
      </c>
      <c r="AP63">
        <f t="shared" si="27"/>
        <v>-8.0818280783672645E-24</v>
      </c>
      <c r="AQ63">
        <f t="shared" si="27"/>
        <v>-6.4806106804070428E-19</v>
      </c>
      <c r="AR63">
        <f t="shared" si="27"/>
        <v>-6.4806914986878264E-19</v>
      </c>
      <c r="AS63">
        <f t="shared" si="27"/>
        <v>-1.4770852671870693E-3</v>
      </c>
      <c r="AT63">
        <f t="shared" si="27"/>
        <v>-9.6502904122888614E-4</v>
      </c>
      <c r="AU63">
        <f t="shared" si="23"/>
        <v>-2.442114308415956E-3</v>
      </c>
      <c r="AW63">
        <v>60</v>
      </c>
      <c r="AX63">
        <f>IF(Z63&gt;0, (R63*SUMPRODUCT(K63:$K$98, X63:$X$98)-K63*$AZ$3)/Z63, 0)</f>
        <v>-1.9038149187702603E+22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</v>
      </c>
      <c r="S64">
        <f t="shared" si="1"/>
        <v>-1.9995935124080875E+23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-11.048560052766149</v>
      </c>
      <c r="AC64">
        <f t="shared" si="2"/>
        <v>-9.8647857613983465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-5.2520059310403394E-17</v>
      </c>
      <c r="AI64">
        <f t="shared" si="25"/>
        <v>-5.2520675984848734E-17</v>
      </c>
      <c r="AJ64">
        <f t="shared" si="7"/>
        <v>-1.1837742913678024</v>
      </c>
      <c r="AK64">
        <f t="shared" si="22"/>
        <v>-0.77339920369363047</v>
      </c>
      <c r="AL64">
        <f t="shared" si="26"/>
        <v>-1.9571734950614328</v>
      </c>
      <c r="AN64">
        <f t="shared" si="27"/>
        <v>0</v>
      </c>
      <c r="AO64">
        <f t="shared" si="27"/>
        <v>0</v>
      </c>
      <c r="AP64">
        <f t="shared" si="27"/>
        <v>-6.1341807530477152E-25</v>
      </c>
      <c r="AQ64">
        <f t="shared" si="27"/>
        <v>-5.2242725380301777E-20</v>
      </c>
      <c r="AR64">
        <f t="shared" si="27"/>
        <v>-5.2243338798377082E-20</v>
      </c>
      <c r="AS64">
        <f t="shared" si="27"/>
        <v>-1.1775233316223465E-3</v>
      </c>
      <c r="AT64">
        <f t="shared" si="27"/>
        <v>-7.6931524332659923E-4</v>
      </c>
      <c r="AU64">
        <f t="shared" si="23"/>
        <v>-1.9468385749489457E-3</v>
      </c>
      <c r="AW64">
        <v>61</v>
      </c>
      <c r="AX64">
        <f>IF(Z64&gt;0, (R64*SUMPRODUCT(K64:$K$98, X64:$X$98)-K64*$AZ$3)/Z64, 0)</f>
        <v>-1.9995935124080875E+23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</v>
      </c>
      <c r="S65">
        <f t="shared" si="1"/>
        <v>-2.2264401049335621E+24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-9.8647857613983465</v>
      </c>
      <c r="AC65">
        <f t="shared" si="2"/>
        <v>-8.8078444298199514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-4.4884594792899786E-18</v>
      </c>
      <c r="AI65">
        <f t="shared" si="25"/>
        <v>-4.4885089295559567E-18</v>
      </c>
      <c r="AJ65">
        <f t="shared" si="7"/>
        <v>-1.0569413315783951</v>
      </c>
      <c r="AK65">
        <f t="shared" si="22"/>
        <v>-0.69053500329788431</v>
      </c>
      <c r="AL65">
        <f t="shared" si="26"/>
        <v>-1.7474763348762794</v>
      </c>
      <c r="AN65">
        <f t="shared" si="27"/>
        <v>0</v>
      </c>
      <c r="AO65">
        <f t="shared" si="27"/>
        <v>0</v>
      </c>
      <c r="AP65">
        <f t="shared" si="27"/>
        <v>-4.3918876959059699E-26</v>
      </c>
      <c r="AQ65">
        <f t="shared" si="27"/>
        <v>-3.986391088268406E-21</v>
      </c>
      <c r="AR65">
        <f t="shared" si="27"/>
        <v>-3.9864350071453655E-21</v>
      </c>
      <c r="AS65">
        <f t="shared" si="27"/>
        <v>-9.3871439064281443E-4</v>
      </c>
      <c r="AT65">
        <f t="shared" si="27"/>
        <v>-6.1329340188663833E-4</v>
      </c>
      <c r="AU65">
        <f t="shared" si="23"/>
        <v>-1.5520077925294529E-3</v>
      </c>
      <c r="AW65">
        <v>62</v>
      </c>
      <c r="AX65">
        <f>IF(Z65&gt;0, (R65*SUMPRODUCT(K65:$K$98, X65:$X$98)-K65*$AZ$3)/Z65, 0)</f>
        <v>-2.2264401049335621E+24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</v>
      </c>
      <c r="S66">
        <f t="shared" si="1"/>
        <v>-2.6384713620831027E+25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-8.8078444298199514</v>
      </c>
      <c r="AC66">
        <f t="shared" si="2"/>
        <v>-7.8641468123392428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-3.6184041327337457E-19</v>
      </c>
      <c r="AI66">
        <f t="shared" si="25"/>
        <v>-3.618441389850335E-19</v>
      </c>
      <c r="AJ66">
        <f t="shared" si="7"/>
        <v>-0.94369761748070857</v>
      </c>
      <c r="AK66">
        <f t="shared" si="22"/>
        <v>-0.61654911008739666</v>
      </c>
      <c r="AL66">
        <f t="shared" si="26"/>
        <v>-1.5602467275681051</v>
      </c>
      <c r="AN66">
        <f t="shared" si="27"/>
        <v>0</v>
      </c>
      <c r="AO66">
        <f t="shared" si="27"/>
        <v>0</v>
      </c>
      <c r="AP66">
        <f t="shared" si="27"/>
        <v>-2.9544307349058293E-27</v>
      </c>
      <c r="AQ66">
        <f t="shared" si="27"/>
        <v>-2.8693375547410413E-22</v>
      </c>
      <c r="AR66">
        <f t="shared" si="27"/>
        <v>-2.8693670990483907E-22</v>
      </c>
      <c r="AS66">
        <f t="shared" si="27"/>
        <v>-7.4833736498948749E-4</v>
      </c>
      <c r="AT66">
        <f t="shared" si="27"/>
        <v>-4.8891374512646541E-4</v>
      </c>
      <c r="AU66">
        <f t="shared" si="23"/>
        <v>-1.2372511101159528E-3</v>
      </c>
      <c r="AW66">
        <v>63</v>
      </c>
      <c r="AX66">
        <f>IF(Z66&gt;0, (R66*SUMPRODUCT(K66:$K$98, X66:$X$98)-K66*$AZ$3)/Z66, 0)</f>
        <v>-2.6384713620831027E+25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-3.3433243747070154E+26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-7.8641468123392428</v>
      </c>
      <c r="AC67">
        <f t="shared" ref="AC67:AC79" si="30">S67*Z67</f>
        <v>-7.0215596538743226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-2.7407463317102489E-20</v>
      </c>
      <c r="AI67">
        <f t="shared" ref="AI67:AI79" si="34">SUM(AE67:AH67)</f>
        <v>-2.7407725838730179E-20</v>
      </c>
      <c r="AJ67">
        <f t="shared" ref="AJ67:AJ79" si="35">AB67-AC67</f>
        <v>-0.84258715846492027</v>
      </c>
      <c r="AK67">
        <f t="shared" si="22"/>
        <v>-0.55049027686374707</v>
      </c>
      <c r="AL67">
        <f t="shared" si="26"/>
        <v>-1.3930774353286672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-1.9405077904501723E-23</v>
      </c>
      <c r="AR67">
        <f t="shared" si="36"/>
        <v>-1.9405263775502552E-23</v>
      </c>
      <c r="AS67">
        <f t="shared" si="36"/>
        <v>-5.9656996571228404E-4</v>
      </c>
      <c r="AT67">
        <f t="shared" si="36"/>
        <v>-3.8975904426535835E-4</v>
      </c>
      <c r="AU67">
        <f t="shared" si="23"/>
        <v>-9.8632900997764239E-4</v>
      </c>
      <c r="AW67">
        <v>64</v>
      </c>
      <c r="AX67">
        <f>IF(Z67&gt;0, (R67*SUMPRODUCT(K67:$K$98, X67:$X$98)-K67*$AZ$3)/Z67, 0)</f>
        <v>-3.3433243747070154E+26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100000</v>
      </c>
      <c r="S68">
        <f t="shared" si="29"/>
        <v>-4.5522153822092249E+27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-7.0215596538743226</v>
      </c>
      <c r="AC68">
        <f t="shared" si="30"/>
        <v>-6.2692496909592164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-1.9414526386136477E-21</v>
      </c>
      <c r="AI68">
        <f t="shared" si="34"/>
        <v>-1.9414698534452312E-21</v>
      </c>
      <c r="AJ68">
        <f t="shared" si="35"/>
        <v>-0.75230996291510621</v>
      </c>
      <c r="AK68">
        <f t="shared" si="22"/>
        <v>-0.49150917577120262</v>
      </c>
      <c r="AL68">
        <f t="shared" si="26"/>
        <v>-1.2438191386863089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-1.2273129788562185E-24</v>
      </c>
      <c r="AR68">
        <f t="shared" si="36"/>
        <v>-1.2273238614220926E-24</v>
      </c>
      <c r="AS68">
        <f t="shared" si="36"/>
        <v>-4.755819241966543E-4</v>
      </c>
      <c r="AT68">
        <f t="shared" si="36"/>
        <v>-3.1071352380848075E-4</v>
      </c>
      <c r="AU68">
        <f t="shared" si="23"/>
        <v>-7.8629544800513506E-4</v>
      </c>
      <c r="AW68">
        <v>65</v>
      </c>
      <c r="AX68">
        <f>IF(Z68&gt;0, (R68*SUMPRODUCT(K68:$K$98, X68:$X$98)-K68*$AZ$3)/Z68, 0)</f>
        <v>-4.5522153822092249E+27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100000</v>
      </c>
      <c r="S69">
        <f t="shared" si="29"/>
        <v>-6.6949818460820278E+28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-6.2692496909592164</v>
      </c>
      <c r="AC69">
        <f t="shared" si="30"/>
        <v>-5.5975443669278722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-1.2798066024952997E-22</v>
      </c>
      <c r="AI69">
        <f t="shared" si="34"/>
        <v>-1.2798170535026654E-22</v>
      </c>
      <c r="AJ69">
        <f t="shared" si="35"/>
        <v>-0.6717053240313442</v>
      </c>
      <c r="AK69">
        <f t="shared" si="22"/>
        <v>-0.43884747836714516</v>
      </c>
      <c r="AL69">
        <f t="shared" si="26"/>
        <v>-1.1105528023984894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-7.2236193075050114E-26</v>
      </c>
      <c r="AR69">
        <f t="shared" si="36"/>
        <v>-7.2236782961822403E-26</v>
      </c>
      <c r="AS69">
        <f t="shared" si="36"/>
        <v>-3.7913099824350591E-4</v>
      </c>
      <c r="AT69">
        <f t="shared" si="36"/>
        <v>-2.4769891885242402E-4</v>
      </c>
      <c r="AU69">
        <f t="shared" si="23"/>
        <v>-6.2682991709592998E-4</v>
      </c>
      <c r="AW69">
        <v>66</v>
      </c>
      <c r="AX69">
        <f>IF(Z69&gt;0, (R69*SUMPRODUCT(K69:$K$98, X69:$X$98)-K69*$AZ$3)/Z69, 0)</f>
        <v>-6.6949818460820278E+28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100000</v>
      </c>
      <c r="S70">
        <f t="shared" si="29"/>
        <v>-1.0856551594413568E+30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-5.5975443669278722</v>
      </c>
      <c r="AC70">
        <f t="shared" si="30"/>
        <v>-4.9978074704713142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-7.8168483914519527E-24</v>
      </c>
      <c r="AI70">
        <f t="shared" si="34"/>
        <v>-7.8169059351322253E-24</v>
      </c>
      <c r="AJ70">
        <f t="shared" si="35"/>
        <v>-0.59973689645655792</v>
      </c>
      <c r="AK70">
        <f t="shared" si="22"/>
        <v>-0.39182810568495108</v>
      </c>
      <c r="AL70">
        <f t="shared" si="26"/>
        <v>-0.991565002141509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-3.9393463862763589E-27</v>
      </c>
      <c r="AR70">
        <f t="shared" si="36"/>
        <v>-3.9393753857500064E-27</v>
      </c>
      <c r="AS70">
        <f t="shared" si="36"/>
        <v>-3.0224091058952989E-4</v>
      </c>
      <c r="AT70">
        <f t="shared" si="36"/>
        <v>-1.974640615851595E-4</v>
      </c>
      <c r="AU70">
        <f t="shared" si="23"/>
        <v>-4.997049721746894E-4</v>
      </c>
      <c r="AW70">
        <v>67</v>
      </c>
      <c r="AX70">
        <f>IF(Z70&gt;0, (R70*SUMPRODUCT(K70:$K$98, X70:$X$98)-K70*$AZ$3)/Z70, 0)</f>
        <v>-1.0856551594413568E+30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100000</v>
      </c>
      <c r="S71">
        <f t="shared" si="29"/>
        <v>-1.9605420086987778E+31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-4.9978074704713142</v>
      </c>
      <c r="AC71">
        <f t="shared" si="30"/>
        <v>-4.4623280986351013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-4.3298526178916328E-25</v>
      </c>
      <c r="AI71">
        <f t="shared" si="34"/>
        <v>-4.3298810687490921E-25</v>
      </c>
      <c r="AJ71">
        <f t="shared" si="35"/>
        <v>-0.53547937183621297</v>
      </c>
      <c r="AK71">
        <f t="shared" si="22"/>
        <v>-0.34984652293299201</v>
      </c>
      <c r="AL71">
        <f t="shared" si="26"/>
        <v>-0.88532589476920498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-1.9482629527125182E-28</v>
      </c>
      <c r="AR71">
        <f t="shared" si="36"/>
        <v>-1.9482757544765626E-28</v>
      </c>
      <c r="AS71">
        <f t="shared" si="36"/>
        <v>-2.4094460346741882E-4</v>
      </c>
      <c r="AT71">
        <f t="shared" si="36"/>
        <v>-1.5741714093204677E-4</v>
      </c>
      <c r="AU71">
        <f t="shared" si="23"/>
        <v>-3.9836174439946559E-4</v>
      </c>
      <c r="AW71">
        <v>68</v>
      </c>
      <c r="AX71">
        <f>IF(Z71&gt;0, (R71*SUMPRODUCT(K71:$K$98, X71:$X$98)-K71*$AZ$3)/Z71, 0)</f>
        <v>-1.9605420086987778E+31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100000</v>
      </c>
      <c r="S72">
        <f t="shared" si="29"/>
        <v>-3.9909238567105326E+32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-4.4623280986351013</v>
      </c>
      <c r="AC72">
        <f t="shared" si="30"/>
        <v>-3.9842215166384838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-2.1534758503586413E-26</v>
      </c>
      <c r="AI72">
        <f t="shared" si="34"/>
        <v>-2.153488329366196E-26</v>
      </c>
      <c r="AJ72">
        <f t="shared" si="35"/>
        <v>-0.47810658199661749</v>
      </c>
      <c r="AK72">
        <f t="shared" ref="AK72:AK79" si="49">G72*SUM(AB72:AB72, AE72:AF72)</f>
        <v>-0.31236296690445714</v>
      </c>
      <c r="AL72">
        <f t="shared" si="26"/>
        <v>-0.79046954890107468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-8.6516001918002579E-30</v>
      </c>
      <c r="AR72">
        <f t="shared" si="36"/>
        <v>-8.6516503262766376E-30</v>
      </c>
      <c r="AS72">
        <f t="shared" si="36"/>
        <v>-1.9207956271318413E-4</v>
      </c>
      <c r="AT72">
        <f t="shared" si="36"/>
        <v>-1.254919809726138E-4</v>
      </c>
      <c r="AU72">
        <f t="shared" si="23"/>
        <v>-3.1757154368579793E-4</v>
      </c>
      <c r="AW72">
        <v>69</v>
      </c>
      <c r="AX72">
        <f>IF(Z72&gt;0, (R72*SUMPRODUCT(K72:$K$98, X72:$X$98)-K72*$AZ$3)/Z72, 0)</f>
        <v>-3.9909238567105326E+32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100000</v>
      </c>
      <c r="S73">
        <f t="shared" si="29"/>
        <v>-9.2974895180897453E+33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-3.9842215166384838</v>
      </c>
      <c r="AC73">
        <f t="shared" si="30"/>
        <v>-3.5573406398557883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-9.5007609528697489E-28</v>
      </c>
      <c r="AI73">
        <f t="shared" si="34"/>
        <v>-9.5008087794985518E-28</v>
      </c>
      <c r="AJ73">
        <f t="shared" si="35"/>
        <v>-0.42688087678269548</v>
      </c>
      <c r="AK73">
        <f t="shared" si="49"/>
        <v>-0.27889550616469388</v>
      </c>
      <c r="AL73">
        <f t="shared" si="26"/>
        <v>-0.70577638294738931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-3.4079781691906204E-31</v>
      </c>
      <c r="AR73">
        <f t="shared" si="36"/>
        <v>-3.4079953248803253E-31</v>
      </c>
      <c r="AS73">
        <f t="shared" si="36"/>
        <v>-1.5312465139762812E-4</v>
      </c>
      <c r="AT73">
        <f t="shared" si="36"/>
        <v>-1.0004143891311686E-4</v>
      </c>
      <c r="AU73">
        <f t="shared" si="23"/>
        <v>-2.5316609031074497E-4</v>
      </c>
      <c r="AW73">
        <v>70</v>
      </c>
      <c r="AX73">
        <f>IF(Z73&gt;0, (R73*SUMPRODUCT(K73:$K$98, X73:$X$98)-K73*$AZ$3)/Z73, 0)</f>
        <v>-9.2974895180897453E+33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100000</v>
      </c>
      <c r="S74">
        <f t="shared" si="29"/>
        <v>-2.5277255216795596E+35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-3.5573406398557883</v>
      </c>
      <c r="AC74">
        <f t="shared" si="30"/>
        <v>-3.1761969998712392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-3.6622146541365879E-29</v>
      </c>
      <c r="AI74">
        <f t="shared" si="34"/>
        <v>-3.6622303609299711E-29</v>
      </c>
      <c r="AJ74">
        <f t="shared" si="35"/>
        <v>-0.38114363998454914</v>
      </c>
      <c r="AK74">
        <f t="shared" si="49"/>
        <v>-0.24901384478990521</v>
      </c>
      <c r="AL74">
        <f t="shared" si="26"/>
        <v>-0.63015748477445432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-1.1729086429140936E-32</v>
      </c>
      <c r="AR74">
        <f t="shared" si="36"/>
        <v>-1.1729136733766556E-32</v>
      </c>
      <c r="AS74">
        <f t="shared" si="36"/>
        <v>-1.2207003459632329E-4</v>
      </c>
      <c r="AT74">
        <f t="shared" si="36"/>
        <v>-7.9752422602931143E-5</v>
      </c>
      <c r="AU74">
        <f t="shared" si="23"/>
        <v>-2.0182245719925441E-4</v>
      </c>
      <c r="AW74">
        <v>71</v>
      </c>
      <c r="AX74">
        <f>IF(Z74&gt;0, (R74*SUMPRODUCT(K74:$K$98, X74:$X$98)-K74*$AZ$3)/Z74, 0)</f>
        <v>-2.5277255216795596E+35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100000</v>
      </c>
      <c r="S75">
        <f t="shared" si="29"/>
        <v>-8.2415443009600965E+36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-3.1761969998712392</v>
      </c>
      <c r="AC75">
        <f t="shared" si="30"/>
        <v>-2.8358901784564634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-1.2095683419032469E-30</v>
      </c>
      <c r="AI75">
        <f t="shared" si="34"/>
        <v>-1.2095726431150023E-30</v>
      </c>
      <c r="AJ75">
        <f t="shared" si="35"/>
        <v>-0.34030682141477575</v>
      </c>
      <c r="AK75">
        <f t="shared" si="49"/>
        <v>-0.22233378999098677</v>
      </c>
      <c r="AL75">
        <f t="shared" si="26"/>
        <v>-0.56264061140576249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-3.4588583694722274E-34</v>
      </c>
      <c r="AR75">
        <f t="shared" si="36"/>
        <v>-3.4588706691346471E-34</v>
      </c>
      <c r="AS75">
        <f t="shared" si="36"/>
        <v>-9.7313484212630097E-5</v>
      </c>
      <c r="AT75">
        <f t="shared" si="36"/>
        <v>-6.3578143018918316E-5</v>
      </c>
      <c r="AU75">
        <f t="shared" si="23"/>
        <v>-1.6089162723154839E-4</v>
      </c>
      <c r="AW75">
        <v>72</v>
      </c>
      <c r="AX75">
        <f>IF(Z75&gt;0, (R75*SUMPRODUCT(K75:$K$98, X75:$X$98)-K75*$AZ$3)/Z75, 0)</f>
        <v>-8.2415443009600965E+36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100000</v>
      </c>
      <c r="S76">
        <f t="shared" si="29"/>
        <v>-3.3557816215465633E+38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-2.8358901784564634</v>
      </c>
      <c r="AC76">
        <f t="shared" si="30"/>
        <v>-2.5320448021932709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-3.3311065048755806E-32</v>
      </c>
      <c r="AI76">
        <f t="shared" si="34"/>
        <v>-3.3311159365262647E-32</v>
      </c>
      <c r="AJ76">
        <f t="shared" si="35"/>
        <v>-0.30384537626319252</v>
      </c>
      <c r="AK76">
        <f t="shared" si="49"/>
        <v>-0.19851231249195245</v>
      </c>
      <c r="AL76">
        <f t="shared" si="26"/>
        <v>-0.50235768875514497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-8.5049715190299475E-36</v>
      </c>
      <c r="AR76">
        <f t="shared" si="36"/>
        <v>-8.5049955998932671E-36</v>
      </c>
      <c r="AS76">
        <f t="shared" si="36"/>
        <v>-7.7577713817466554E-5</v>
      </c>
      <c r="AT76">
        <f t="shared" si="36"/>
        <v>-5.0684106360744815E-5</v>
      </c>
      <c r="AU76">
        <f t="shared" si="23"/>
        <v>-1.2826182017821138E-4</v>
      </c>
      <c r="AW76">
        <v>73</v>
      </c>
      <c r="AX76">
        <f>IF(Z76&gt;0, (R76*SUMPRODUCT(K76:$K$98, X76:$X$98)-K76*$AZ$3)/Z76, 0)</f>
        <v>-3.3557816215465633E+38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100000</v>
      </c>
      <c r="S77">
        <f t="shared" si="29"/>
        <v>-1.8190752512472046E+40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-2.5320448021932709</v>
      </c>
      <c r="AC77">
        <f t="shared" si="30"/>
        <v>-2.260754287672563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-7.3455869261177195E-34</v>
      </c>
      <c r="AI77">
        <f t="shared" si="34"/>
        <v>-7.3456024611697065E-34</v>
      </c>
      <c r="AJ77">
        <f t="shared" si="35"/>
        <v>-0.27129051452070785</v>
      </c>
      <c r="AK77">
        <f t="shared" si="49"/>
        <v>-0.17724313615352899</v>
      </c>
      <c r="AL77">
        <f t="shared" si="26"/>
        <v>-0.44853365067423684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-1.6745295848217225E-37</v>
      </c>
      <c r="AR77">
        <f t="shared" si="36"/>
        <v>-1.674533126254751E-37</v>
      </c>
      <c r="AS77">
        <f t="shared" si="36"/>
        <v>-6.1844478489689588E-5</v>
      </c>
      <c r="AT77">
        <f t="shared" si="36"/>
        <v>-4.0405059279930503E-5</v>
      </c>
      <c r="AU77">
        <f t="shared" si="23"/>
        <v>-1.022495377696201E-4</v>
      </c>
      <c r="AW77">
        <v>74</v>
      </c>
      <c r="AX77">
        <f>IF(Z77&gt;0, (R77*SUMPRODUCT(K77:$K$98, X77:$X$98)-K77*$AZ$3)/Z77, 0)</f>
        <v>-1.8190752512472046E+40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100000</v>
      </c>
      <c r="S78">
        <f t="shared" si="29"/>
        <v>-1.4745795620249074E+42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-2.260754287672563</v>
      </c>
      <c r="AC78">
        <f t="shared" si="30"/>
        <v>-2.0185306139933599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-1.2166872621259614E-35</v>
      </c>
      <c r="AI78">
        <f t="shared" si="34"/>
        <v>-1.2166889732328643E-35</v>
      </c>
      <c r="AJ78">
        <f t="shared" si="35"/>
        <v>-0.24222367367920317</v>
      </c>
      <c r="AK78">
        <f t="shared" si="49"/>
        <v>-0.15825280013707943</v>
      </c>
      <c r="AL78">
        <f t="shared" si="26"/>
        <v>-0.4004764738162826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-2.4764368685357351E-39</v>
      </c>
      <c r="AR78">
        <f t="shared" si="36"/>
        <v>-2.4764403513109333E-39</v>
      </c>
      <c r="AS78">
        <f t="shared" si="36"/>
        <v>-4.9302039612316258E-5</v>
      </c>
      <c r="AT78">
        <f t="shared" si="36"/>
        <v>-3.221066588004663E-5</v>
      </c>
      <c r="AU78">
        <f t="shared" si="23"/>
        <v>-8.1512705492362895E-5</v>
      </c>
      <c r="AW78">
        <v>75</v>
      </c>
      <c r="AX78">
        <f>IF(Z78&gt;0, (R78*SUMPRODUCT(K78:$K$98, X78:$X$98)-K78*$AZ$3)/Z78, 0)</f>
        <v>-1.4745795620249074E+42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-2.0185306139933599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-1.3688855223393258E-37</v>
      </c>
      <c r="AI79">
        <f t="shared" si="34"/>
        <v>-1.3688855223393258E-37</v>
      </c>
      <c r="AJ79">
        <f t="shared" si="35"/>
        <v>-2.0185306139933599</v>
      </c>
      <c r="AK79">
        <f t="shared" si="49"/>
        <v>-0.14129714297953522</v>
      </c>
      <c r="AL79">
        <f t="shared" si="26"/>
        <v>-2.159827756972895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-2.4876965700895623E-41</v>
      </c>
      <c r="AR79">
        <f t="shared" si="36"/>
        <v>-2.4876965700895623E-41</v>
      </c>
      <c r="AS79">
        <f t="shared" si="36"/>
        <v>-3.6683065187735316E-4</v>
      </c>
      <c r="AT79">
        <f t="shared" si="36"/>
        <v>-2.5678145631414728E-5</v>
      </c>
      <c r="AU79">
        <f t="shared" si="23"/>
        <v>-3.9250879750876786E-4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17266.271749449592</v>
      </c>
      <c r="AO81" s="8">
        <f t="shared" si="50"/>
        <v>-1726.6271749449593</v>
      </c>
      <c r="AP81" s="8">
        <f t="shared" si="50"/>
        <v>-173.4906480515892</v>
      </c>
      <c r="AQ81" s="8">
        <f t="shared" si="50"/>
        <v>-9917.1536228547156</v>
      </c>
      <c r="AR81" s="8">
        <f t="shared" si="50"/>
        <v>5449.0003035983273</v>
      </c>
      <c r="AS81" s="8">
        <f t="shared" si="50"/>
        <v>-2421.8444489756571</v>
      </c>
      <c r="AT81" s="8">
        <f t="shared" si="50"/>
        <v>1412.7425952358003</v>
      </c>
      <c r="AU81" s="8">
        <f t="shared" si="50"/>
        <v>4439.8984498584696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41208.521846205585</v>
      </c>
      <c r="K3">
        <v>1</v>
      </c>
      <c r="L3" s="2">
        <v>0</v>
      </c>
      <c r="O3">
        <f>$C$3</f>
        <v>41208.521846205585</v>
      </c>
      <c r="P3" s="2">
        <f>O3*C5</f>
        <v>4120.8521846205585</v>
      </c>
      <c r="Q3" s="4">
        <f>B8</f>
        <v>100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41208.521846205585</v>
      </c>
      <c r="AF3">
        <f t="shared" ref="AF3:AG34" si="4">-$Z3*P3</f>
        <v>-4120.8521846205585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36987.669661585023</v>
      </c>
      <c r="AJ3">
        <f t="shared" ref="AJ3:AJ66" si="7">AB3-AC3</f>
        <v>0</v>
      </c>
      <c r="AL3">
        <f t="shared" ref="AL3:AL34" si="8">SUM(AI3:AK3)</f>
        <v>36987.669661585023</v>
      </c>
      <c r="AN3">
        <f t="shared" ref="AN3:AU34" si="9">AE3*$K3</f>
        <v>41208.521846205585</v>
      </c>
      <c r="AO3">
        <f t="shared" si="9"/>
        <v>-4120.8521846205585</v>
      </c>
      <c r="AP3">
        <f t="shared" si="9"/>
        <v>-100</v>
      </c>
      <c r="AQ3">
        <f t="shared" si="9"/>
        <v>0</v>
      </c>
      <c r="AR3">
        <f t="shared" si="9"/>
        <v>36987.669661585023</v>
      </c>
      <c r="AS3">
        <f t="shared" si="9"/>
        <v>0</v>
      </c>
      <c r="AT3">
        <f t="shared" si="9"/>
        <v>0</v>
      </c>
      <c r="AU3">
        <f t="shared" si="9"/>
        <v>36987.669661585023</v>
      </c>
      <c r="AW3">
        <v>0</v>
      </c>
      <c r="AX3">
        <f>IF(Z3&gt;0, (R3*SUMPRODUCT(K3:$K$98, X3:$X$98)-K3*$AZ$3)/Z3, 0)</f>
        <v>0</v>
      </c>
      <c r="AZ3">
        <f>C6*ABS(SUMPRODUCT(X4:X69, K4:K69))/1</f>
        <v>25534.347200625718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</v>
      </c>
      <c r="S4">
        <f t="shared" si="1"/>
        <v>2819.2036824653524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2735.8229143527569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-1957.6</v>
      </c>
      <c r="AI4">
        <f t="shared" si="6"/>
        <v>-1957.6</v>
      </c>
      <c r="AJ4">
        <f t="shared" si="7"/>
        <v>-2735.8229143527569</v>
      </c>
      <c r="AK4">
        <f>G4*SUM(AB4, AE4:AF4)</f>
        <v>0</v>
      </c>
      <c r="AL4">
        <f t="shared" si="8"/>
        <v>-4693.4229143527573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-1747.8571428571427</v>
      </c>
      <c r="AR4">
        <f t="shared" si="9"/>
        <v>-1747.8571428571427</v>
      </c>
      <c r="AS4">
        <f t="shared" si="9"/>
        <v>-2442.6990306721041</v>
      </c>
      <c r="AT4">
        <f t="shared" si="9"/>
        <v>0</v>
      </c>
      <c r="AU4">
        <f t="shared" si="9"/>
        <v>-4190.5561735292476</v>
      </c>
      <c r="AW4">
        <v>1</v>
      </c>
      <c r="AX4">
        <f>IF(Z4&gt;0, (R4*SUMPRODUCT(K4:$K$98, X4:$X$98)-K4*$AZ$3)/Z4, 0)</f>
        <v>2819.2036824653524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</v>
      </c>
      <c r="S5">
        <f t="shared" si="1"/>
        <v>3656.9363568996837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2735.8229143527569</v>
      </c>
      <c r="AC5">
        <f t="shared" si="2"/>
        <v>3430.6648021677138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-2259.4381991999999</v>
      </c>
      <c r="AI5">
        <f t="shared" si="6"/>
        <v>-2271.1647664251</v>
      </c>
      <c r="AJ5">
        <f t="shared" si="7"/>
        <v>-694.84188781495686</v>
      </c>
      <c r="AK5">
        <f>G5*SUM(AB5, AE5:AF5)</f>
        <v>191.50760400469301</v>
      </c>
      <c r="AL5">
        <f t="shared" si="8"/>
        <v>-2774.4990502353639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-1801.2102991071426</v>
      </c>
      <c r="AR5">
        <f t="shared" si="9"/>
        <v>-1810.5586467036828</v>
      </c>
      <c r="AS5">
        <f t="shared" si="9"/>
        <v>-553.92369883207652</v>
      </c>
      <c r="AT5">
        <f t="shared" si="9"/>
        <v>152.66868941700653</v>
      </c>
      <c r="AU5">
        <f t="shared" si="9"/>
        <v>-2211.813656118753</v>
      </c>
      <c r="AW5">
        <v>2</v>
      </c>
      <c r="AX5">
        <f>IF(Z5&gt;0, (R5*SUMPRODUCT(K5:$K$98, X5:$X$98)-K5*$AZ$3)/Z5, 0)</f>
        <v>3656.9363568996837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100000</v>
      </c>
      <c r="S6">
        <f t="shared" si="1"/>
        <v>4218.4671956891507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3430.6648021677138</v>
      </c>
      <c r="AC6">
        <f t="shared" si="2"/>
        <v>3810.4357804463798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-2546.9165887539189</v>
      </c>
      <c r="AI6">
        <f t="shared" si="6"/>
        <v>-2558.2075257331735</v>
      </c>
      <c r="AJ6">
        <f t="shared" si="7"/>
        <v>-379.77097827866601</v>
      </c>
      <c r="AK6">
        <f>G6*SUM(AB6, AE6:AF6)</f>
        <v>240.14653615173998</v>
      </c>
      <c r="AL6">
        <f t="shared" si="8"/>
        <v>-2697.8319678600997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-1812.8449207033518</v>
      </c>
      <c r="AR6">
        <f t="shared" si="9"/>
        <v>-1820.8815866244911</v>
      </c>
      <c r="AS6">
        <f t="shared" si="9"/>
        <v>-270.31348103153039</v>
      </c>
      <c r="AT6">
        <f t="shared" si="9"/>
        <v>170.93156101361774</v>
      </c>
      <c r="AU6">
        <f t="shared" si="9"/>
        <v>-1920.2635066424039</v>
      </c>
      <c r="AW6">
        <v>3</v>
      </c>
      <c r="AX6">
        <f>IF(Z6&gt;0, (R6*SUMPRODUCT(K6:$K$98, X6:$X$98)-K6*$AZ$3)/Z6, 0)</f>
        <v>4218.4671956891507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</v>
      </c>
      <c r="S7">
        <f t="shared" si="1"/>
        <v>4555.3995170180806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3810.4357804463798</v>
      </c>
      <c r="AC7">
        <f t="shared" si="2"/>
        <v>3944.8955716946443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-2825.9860346637151</v>
      </c>
      <c r="AI7">
        <f t="shared" si="6"/>
        <v>-2836.8108140188442</v>
      </c>
      <c r="AJ7">
        <f t="shared" si="7"/>
        <v>-134.45979124826454</v>
      </c>
      <c r="AK7">
        <f>G7*SUM(AB7, AE7:AF7)</f>
        <v>266.73050463124662</v>
      </c>
      <c r="AL7">
        <f t="shared" si="8"/>
        <v>-2704.540100635862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-1795.9652143483729</v>
      </c>
      <c r="AR7">
        <f t="shared" si="9"/>
        <v>-1802.8445573233009</v>
      </c>
      <c r="AS7">
        <f t="shared" si="9"/>
        <v>-85.451628156811822</v>
      </c>
      <c r="AT7">
        <f t="shared" si="9"/>
        <v>169.51205775520077</v>
      </c>
      <c r="AU7">
        <f t="shared" si="9"/>
        <v>-1718.7841277249117</v>
      </c>
      <c r="AW7">
        <v>4</v>
      </c>
      <c r="AX7">
        <f>IF(Z7&gt;0, (R7*SUMPRODUCT(K7:$K$98, X7:$X$98)-K7*$AZ$3)/Z7, 0)</f>
        <v>4555.3995170180806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</v>
      </c>
      <c r="S8">
        <f t="shared" si="1"/>
        <v>4704.9240881716014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3944.8955716946443</v>
      </c>
      <c r="AC8">
        <f t="shared" si="2"/>
        <v>3887.5952787316378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-3104.0271296420215</v>
      </c>
      <c r="AI8">
        <f t="shared" si="6"/>
        <v>-3114.3556578123944</v>
      </c>
      <c r="AJ8">
        <f t="shared" si="7"/>
        <v>57.300292963006541</v>
      </c>
      <c r="AK8">
        <f t="shared" ref="AK8:AK69" si="22">G8*SUM(AB8:AB8, AE8:AF8)</f>
        <v>276.1426900186251</v>
      </c>
      <c r="AL8">
        <f t="shared" si="8"/>
        <v>-2780.9126748307626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-1761.3083542380011</v>
      </c>
      <c r="AR8">
        <f t="shared" si="9"/>
        <v>-1767.1690385019169</v>
      </c>
      <c r="AS8">
        <f t="shared" si="9"/>
        <v>32.513725067753384</v>
      </c>
      <c r="AT8">
        <f t="shared" si="9"/>
        <v>156.69077832694427</v>
      </c>
      <c r="AU8">
        <f t="shared" si="9"/>
        <v>-1577.9645351072193</v>
      </c>
      <c r="AW8">
        <v>5</v>
      </c>
      <c r="AX8">
        <f>IF(Z8&gt;0, (R8*SUMPRODUCT(K8:$K$98, X8:$X$98)-K8*$AZ$3)/Z8, 0)</f>
        <v>4704.9240881716014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</v>
      </c>
      <c r="S9">
        <f t="shared" si="1"/>
        <v>4692.791283301498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3887.5952787316378</v>
      </c>
      <c r="AC9">
        <f t="shared" si="2"/>
        <v>3678.6663185877169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-3412.2151945896876</v>
      </c>
      <c r="AI9">
        <f t="shared" si="6"/>
        <v>-3422.0139105790327</v>
      </c>
      <c r="AJ9">
        <f t="shared" si="7"/>
        <v>208.9289601439209</v>
      </c>
      <c r="AK9">
        <f t="shared" si="22"/>
        <v>272.13166951121468</v>
      </c>
      <c r="AL9">
        <f t="shared" si="8"/>
        <v>-2940.9532809238972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-1728.7344097332632</v>
      </c>
      <c r="AR9">
        <f t="shared" si="9"/>
        <v>-1733.6987442010434</v>
      </c>
      <c r="AS9">
        <f t="shared" si="9"/>
        <v>105.84991332412642</v>
      </c>
      <c r="AT9">
        <f t="shared" si="9"/>
        <v>137.87037283232283</v>
      </c>
      <c r="AU9">
        <f t="shared" si="9"/>
        <v>-1489.9784580445942</v>
      </c>
      <c r="AW9">
        <v>6</v>
      </c>
      <c r="AX9">
        <f>IF(Z9&gt;0, (R9*SUMPRODUCT(K9:$K$98, X9:$X$98)-K9*$AZ$3)/Z9, 0)</f>
        <v>4692.791283301498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</v>
      </c>
      <c r="S10">
        <f t="shared" si="1"/>
        <v>4513.4007266008184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3678.6663185877169</v>
      </c>
      <c r="AC10">
        <f t="shared" si="2"/>
        <v>3335.9849392955953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-3692.9400820644423</v>
      </c>
      <c r="AI10">
        <f t="shared" si="6"/>
        <v>-3702.1791933836362</v>
      </c>
      <c r="AJ10">
        <f t="shared" si="7"/>
        <v>342.68137929212162</v>
      </c>
      <c r="AK10">
        <f t="shared" si="22"/>
        <v>257.50664230114023</v>
      </c>
      <c r="AL10">
        <f t="shared" si="8"/>
        <v>-3101.9911717903742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-1670.4985484080137</v>
      </c>
      <c r="AR10">
        <f t="shared" si="9"/>
        <v>-1674.6778531636612</v>
      </c>
      <c r="AS10">
        <f t="shared" si="9"/>
        <v>155.0116530333556</v>
      </c>
      <c r="AT10">
        <f t="shared" si="9"/>
        <v>116.4829275889589</v>
      </c>
      <c r="AU10">
        <f t="shared" si="9"/>
        <v>-1403.1832725413467</v>
      </c>
      <c r="AW10">
        <v>7</v>
      </c>
      <c r="AX10">
        <f>IF(Z10&gt;0, (R10*SUMPRODUCT(K10:$K$98, X10:$X$98)-K10*$AZ$3)/Z10, 0)</f>
        <v>4513.4007266008184</v>
      </c>
    </row>
    <row r="11" spans="1:52" x14ac:dyDescent="0.25">
      <c r="A11" t="s">
        <v>33</v>
      </c>
      <c r="C11" s="12">
        <f>AU71</f>
        <v>10596.477046167132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</v>
      </c>
      <c r="S11">
        <f t="shared" si="1"/>
        <v>4191.27755879088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3335.9849392955953</v>
      </c>
      <c r="AC11">
        <f t="shared" si="2"/>
        <v>2903.0337394957442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-3910.0658231733505</v>
      </c>
      <c r="AI11">
        <f t="shared" si="6"/>
        <v>-3918.7237851514556</v>
      </c>
      <c r="AJ11">
        <f t="shared" si="7"/>
        <v>432.95119979985111</v>
      </c>
      <c r="AK11">
        <f t="shared" si="22"/>
        <v>233.5189457506917</v>
      </c>
      <c r="AL11">
        <f t="shared" si="8"/>
        <v>-3252.2536396009127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-1579.2100062750621</v>
      </c>
      <c r="AR11">
        <f t="shared" si="9"/>
        <v>-1582.706811906502</v>
      </c>
      <c r="AS11">
        <f t="shared" si="9"/>
        <v>174.86172813270468</v>
      </c>
      <c r="AT11">
        <f t="shared" si="9"/>
        <v>94.31438560412856</v>
      </c>
      <c r="AU11">
        <f t="shared" si="9"/>
        <v>-1313.5306981696688</v>
      </c>
      <c r="AW11">
        <v>8</v>
      </c>
      <c r="AX11">
        <f>IF(Z11&gt;0, (R11*SUMPRODUCT(K11:$K$98, X11:$X$98)-K11*$AZ$3)/Z11, 0)</f>
        <v>4191.27755879088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</v>
      </c>
      <c r="S12">
        <f t="shared" si="1"/>
        <v>3767.5510994088195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2903.0337394957442</v>
      </c>
      <c r="AC12">
        <f t="shared" si="2"/>
        <v>2428.7767230494028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-4105.397778929987</v>
      </c>
      <c r="AI12">
        <f t="shared" si="6"/>
        <v>-4113.4559865659448</v>
      </c>
      <c r="AJ12">
        <f t="shared" si="7"/>
        <v>474.25701644634137</v>
      </c>
      <c r="AK12">
        <f t="shared" si="22"/>
        <v>203.21236176470211</v>
      </c>
      <c r="AL12">
        <f t="shared" si="8"/>
        <v>-3435.9866083549014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-1480.4475956192641</v>
      </c>
      <c r="AR12">
        <f t="shared" si="9"/>
        <v>-1483.3534660761736</v>
      </c>
      <c r="AS12">
        <f t="shared" si="9"/>
        <v>171.02183454840457</v>
      </c>
      <c r="AT12">
        <f t="shared" si="9"/>
        <v>73.280414852535017</v>
      </c>
      <c r="AU12">
        <f t="shared" si="9"/>
        <v>-1239.0512166752339</v>
      </c>
      <c r="AW12">
        <v>9</v>
      </c>
      <c r="AX12">
        <f>IF(Z12&gt;0, (R12*SUMPRODUCT(K12:$K$98, X12:$X$98)-K12*$AZ$3)/Z12, 0)</f>
        <v>3767.5510994088195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</v>
      </c>
      <c r="S13">
        <f t="shared" si="1"/>
        <v>3248.473991541985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2428.7767230494028</v>
      </c>
      <c r="AC13">
        <f t="shared" si="2"/>
        <v>1934.8942969200673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-4257.827983517951</v>
      </c>
      <c r="AI13">
        <f t="shared" si="6"/>
        <v>-4265.2733805796097</v>
      </c>
      <c r="AJ13">
        <f t="shared" si="7"/>
        <v>493.8824261293355</v>
      </c>
      <c r="AK13">
        <f t="shared" si="22"/>
        <v>170.0143706134582</v>
      </c>
      <c r="AL13">
        <f t="shared" si="8"/>
        <v>-3601.3765838368158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-1370.9066566997114</v>
      </c>
      <c r="AR13">
        <f t="shared" si="9"/>
        <v>-1373.3038752893567</v>
      </c>
      <c r="AS13">
        <f t="shared" si="9"/>
        <v>159.0169232361275</v>
      </c>
      <c r="AT13">
        <f t="shared" si="9"/>
        <v>54.740077173345256</v>
      </c>
      <c r="AU13">
        <f t="shared" si="9"/>
        <v>-1159.5468748798837</v>
      </c>
      <c r="AW13">
        <v>10</v>
      </c>
      <c r="AX13">
        <f>IF(Z13&gt;0, (R13*SUMPRODUCT(K13:$K$98, X13:$X$98)-K13*$AZ$3)/Z13, 0)</f>
        <v>3248.473991541985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</v>
      </c>
      <c r="S14">
        <f t="shared" si="1"/>
        <v>2647.011689423533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1934.8942969200673</v>
      </c>
      <c r="AC14">
        <f t="shared" si="2"/>
        <v>1444.8493986935046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-4383.3732844925944</v>
      </c>
      <c r="AI14">
        <f t="shared" si="6"/>
        <v>-4390.1963059230748</v>
      </c>
      <c r="AJ14">
        <f t="shared" si="7"/>
        <v>490.04489822656274</v>
      </c>
      <c r="AK14">
        <f t="shared" si="22"/>
        <v>135.44260078440473</v>
      </c>
      <c r="AL14">
        <f t="shared" si="8"/>
        <v>-3764.7088069121073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-1260.1150746368485</v>
      </c>
      <c r="AR14">
        <f t="shared" si="9"/>
        <v>-1262.0765302558659</v>
      </c>
      <c r="AS14">
        <f t="shared" si="9"/>
        <v>140.8761981756827</v>
      </c>
      <c r="AT14">
        <f t="shared" si="9"/>
        <v>38.936511202514588</v>
      </c>
      <c r="AU14">
        <f t="shared" si="9"/>
        <v>-1082.2638208776686</v>
      </c>
      <c r="AW14">
        <v>11</v>
      </c>
      <c r="AX14">
        <f>IF(Z14&gt;0, (R14*SUMPRODUCT(K14:$K$98, X14:$X$98)-K14*$AZ$3)/Z14, 0)</f>
        <v>2647.011689423533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</v>
      </c>
      <c r="S15">
        <f t="shared" si="1"/>
        <v>1960.2178171005908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1444.8493986935046</v>
      </c>
      <c r="AC15">
        <f t="shared" si="2"/>
        <v>971.21803697910946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-4491.8952206281674</v>
      </c>
      <c r="AI15">
        <f t="shared" si="6"/>
        <v>-4498.0885249417643</v>
      </c>
      <c r="AJ15">
        <f t="shared" si="7"/>
        <v>473.6313617143951</v>
      </c>
      <c r="AK15">
        <f t="shared" si="22"/>
        <v>101.13945790854532</v>
      </c>
      <c r="AL15">
        <f t="shared" si="8"/>
        <v>-3923.3177053188238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-1152.9576232556838</v>
      </c>
      <c r="AR15">
        <f t="shared" si="9"/>
        <v>-1154.5472902160152</v>
      </c>
      <c r="AS15">
        <f t="shared" si="9"/>
        <v>121.56937378989353</v>
      </c>
      <c r="AT15">
        <f t="shared" si="9"/>
        <v>25.959979759122135</v>
      </c>
      <c r="AU15">
        <f t="shared" si="9"/>
        <v>-1007.0179366669995</v>
      </c>
      <c r="AW15">
        <v>12</v>
      </c>
      <c r="AX15">
        <f>IF(Z15&gt;0, (R15*SUMPRODUCT(K15:$K$98, X15:$X$98)-K15*$AZ$3)/Z15, 0)</f>
        <v>1960.2178171005908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</v>
      </c>
      <c r="S16">
        <f t="shared" si="1"/>
        <v>1169.2807200976947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971.21803697910946</v>
      </c>
      <c r="AC16">
        <f t="shared" si="2"/>
        <v>520.47801454704495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-4538.3047617003867</v>
      </c>
      <c r="AI16">
        <f t="shared" si="6"/>
        <v>-4543.8688448756357</v>
      </c>
      <c r="AJ16">
        <f t="shared" si="7"/>
        <v>450.74002243206451</v>
      </c>
      <c r="AK16">
        <f t="shared" si="22"/>
        <v>67.985262588537665</v>
      </c>
      <c r="AL16">
        <f t="shared" si="8"/>
        <v>-4025.1435598550333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-1040.0623183249538</v>
      </c>
      <c r="AR16">
        <f t="shared" si="9"/>
        <v>-1041.3374625804565</v>
      </c>
      <c r="AS16">
        <f t="shared" si="9"/>
        <v>103.29797959996151</v>
      </c>
      <c r="AT16">
        <f t="shared" si="9"/>
        <v>15.580467494490701</v>
      </c>
      <c r="AU16">
        <f t="shared" si="9"/>
        <v>-922.4590154860042</v>
      </c>
      <c r="AW16">
        <v>13</v>
      </c>
      <c r="AX16">
        <f>IF(Z16&gt;0, (R16*SUMPRODUCT(K16:$K$98, X16:$X$98)-K16*$AZ$3)/Z16, 0)</f>
        <v>1169.2807200976947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</v>
      </c>
      <c r="S17">
        <f t="shared" si="1"/>
        <v>271.54141224411131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520.47801454704495</v>
      </c>
      <c r="AC17">
        <f t="shared" si="2"/>
        <v>107.39569695746377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-4517.1452849937623</v>
      </c>
      <c r="AI17">
        <f t="shared" si="6"/>
        <v>-4522.0890841766341</v>
      </c>
      <c r="AJ17">
        <f t="shared" si="7"/>
        <v>413.08231758958118</v>
      </c>
      <c r="AK17">
        <f t="shared" si="22"/>
        <v>36.433461018293151</v>
      </c>
      <c r="AL17">
        <f t="shared" si="8"/>
        <v>-4072.5733055687597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-924.29742177423441</v>
      </c>
      <c r="AR17">
        <f t="shared" si="9"/>
        <v>-925.30902103664425</v>
      </c>
      <c r="AS17">
        <f t="shared" si="9"/>
        <v>84.524826420123134</v>
      </c>
      <c r="AT17">
        <f t="shared" si="9"/>
        <v>7.4550079665119595</v>
      </c>
      <c r="AU17">
        <f t="shared" si="9"/>
        <v>-833.32918665000921</v>
      </c>
      <c r="AW17">
        <v>14</v>
      </c>
      <c r="AX17">
        <f>IF(Z17&gt;0, (R17*SUMPRODUCT(K17:$K$98, X17:$X$98)-K17*$AZ$3)/Z17, 0)</f>
        <v>271.54141224411131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</v>
      </c>
      <c r="S18">
        <f t="shared" si="1"/>
        <v>-740.8938035111936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107.39569695746377</v>
      </c>
      <c r="AC18">
        <f t="shared" si="2"/>
        <v>-257.09815273161712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-4453.8093582590272</v>
      </c>
      <c r="AI18">
        <f t="shared" si="6"/>
        <v>-4458.1469932802884</v>
      </c>
      <c r="AJ18">
        <f t="shared" si="7"/>
        <v>364.49384968908089</v>
      </c>
      <c r="AK18">
        <f t="shared" si="22"/>
        <v>7.5176987870224643</v>
      </c>
      <c r="AL18">
        <f t="shared" si="8"/>
        <v>-4086.1354448041852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-813.6943181374271</v>
      </c>
      <c r="AR18">
        <f t="shared" si="9"/>
        <v>-814.48678783854018</v>
      </c>
      <c r="AS18">
        <f t="shared" si="9"/>
        <v>66.591663591990113</v>
      </c>
      <c r="AT18">
        <f t="shared" si="9"/>
        <v>1.3734554616994104</v>
      </c>
      <c r="AU18">
        <f t="shared" si="9"/>
        <v>-746.52166878485059</v>
      </c>
      <c r="AW18">
        <v>15</v>
      </c>
      <c r="AX18">
        <f>IF(Z18&gt;0, (R18*SUMPRODUCT(K18:$K$98, X18:$X$98)-K18*$AZ$3)/Z18, 0)</f>
        <v>-740.8938035111936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</v>
      </c>
      <c r="S19">
        <f t="shared" si="1"/>
        <v>-1902.5426517899323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-257.09815273161712</v>
      </c>
      <c r="AC19">
        <f t="shared" si="2"/>
        <v>-570.96785293586936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-4343.2912973284465</v>
      </c>
      <c r="AI19">
        <f t="shared" si="6"/>
        <v>-4347.0426445873281</v>
      </c>
      <c r="AJ19">
        <f t="shared" si="7"/>
        <v>313.86970020425224</v>
      </c>
      <c r="AK19">
        <f t="shared" si="22"/>
        <v>-17.9968706912132</v>
      </c>
      <c r="AL19">
        <f t="shared" si="8"/>
        <v>-4051.1698150742891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-708.48489428860796</v>
      </c>
      <c r="AR19">
        <f t="shared" si="9"/>
        <v>-709.09682028762711</v>
      </c>
      <c r="AS19">
        <f t="shared" si="9"/>
        <v>51.198947099492834</v>
      </c>
      <c r="AT19">
        <f t="shared" si="9"/>
        <v>-2.9356794551249088</v>
      </c>
      <c r="AU19">
        <f t="shared" si="9"/>
        <v>-660.83355264325917</v>
      </c>
      <c r="AW19">
        <v>16</v>
      </c>
      <c r="AX19">
        <f>IF(Z19&gt;0, (R19*SUMPRODUCT(K19:$K$98, X19:$X$98)-K19*$AZ$3)/Z19, 0)</f>
        <v>-1902.5426517899323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</v>
      </c>
      <c r="S20">
        <f t="shared" si="1"/>
        <v>-3264.393253386479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-570.96785293586936</v>
      </c>
      <c r="AC20">
        <f t="shared" si="2"/>
        <v>-833.18076692699879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-4187.3738534764389</v>
      </c>
      <c r="AI20">
        <f t="shared" si="6"/>
        <v>-4190.5642655310476</v>
      </c>
      <c r="AJ20">
        <f t="shared" si="7"/>
        <v>262.21291399112943</v>
      </c>
      <c r="AK20">
        <f t="shared" si="22"/>
        <v>-39.967749705510862</v>
      </c>
      <c r="AL20">
        <f t="shared" si="8"/>
        <v>-3968.319101245429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-609.86730512245572</v>
      </c>
      <c r="AR20">
        <f t="shared" si="9"/>
        <v>-610.33197058344831</v>
      </c>
      <c r="AS20">
        <f t="shared" si="9"/>
        <v>38.189827041908799</v>
      </c>
      <c r="AT20">
        <f t="shared" si="9"/>
        <v>-5.8210765643655424</v>
      </c>
      <c r="AU20">
        <f t="shared" si="9"/>
        <v>-577.96322010590507</v>
      </c>
      <c r="AW20">
        <v>17</v>
      </c>
      <c r="AX20">
        <f>IF(Z20&gt;0, (R20*SUMPRODUCT(K20:$K$98, X20:$X$98)-K20*$AZ$3)/Z20, 0)</f>
        <v>-3264.393253386479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</v>
      </c>
      <c r="S21">
        <f t="shared" si="1"/>
        <v>-4907.9273248925138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-833.18076692699879</v>
      </c>
      <c r="AC21">
        <f t="shared" si="2"/>
        <v>-1044.5909467838501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-3984.3141902775087</v>
      </c>
      <c r="AI21">
        <f t="shared" si="6"/>
        <v>-3986.9746589377864</v>
      </c>
      <c r="AJ21">
        <f t="shared" si="7"/>
        <v>211.4101798568513</v>
      </c>
      <c r="AK21">
        <f t="shared" si="22"/>
        <v>-58.322653684889922</v>
      </c>
      <c r="AL21">
        <f t="shared" si="8"/>
        <v>-3833.8871327658248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-518.11858420189242</v>
      </c>
      <c r="AR21">
        <f t="shared" si="9"/>
        <v>-518.46455045599453</v>
      </c>
      <c r="AS21">
        <f t="shared" si="9"/>
        <v>27.491693135191738</v>
      </c>
      <c r="AT21">
        <f t="shared" si="9"/>
        <v>-7.5842539797313906</v>
      </c>
      <c r="AU21">
        <f t="shared" si="9"/>
        <v>-498.55711130053419</v>
      </c>
      <c r="AW21">
        <v>18</v>
      </c>
      <c r="AX21">
        <f>IF(Z21&gt;0, (R21*SUMPRODUCT(K21:$K$98, X21:$X$98)-K21*$AZ$3)/Z21, 0)</f>
        <v>-4907.9273248925138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</v>
      </c>
      <c r="S22">
        <f t="shared" si="1"/>
        <v>-6959.7971223925751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-1044.5909467838501</v>
      </c>
      <c r="AC22">
        <f t="shared" si="2"/>
        <v>-1206.9442405700242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-3729.2534142340323</v>
      </c>
      <c r="AI22">
        <f t="shared" si="6"/>
        <v>-3731.4211215309283</v>
      </c>
      <c r="AJ22">
        <f t="shared" si="7"/>
        <v>162.35329378617416</v>
      </c>
      <c r="AK22">
        <f t="shared" si="22"/>
        <v>-73.121366274869516</v>
      </c>
      <c r="AL22">
        <f t="shared" si="8"/>
        <v>-3642.1891940196238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-432.9915941341248</v>
      </c>
      <c r="AR22">
        <f t="shared" si="9"/>
        <v>-433.24327964160915</v>
      </c>
      <c r="AS22">
        <f t="shared" si="9"/>
        <v>18.850317659048169</v>
      </c>
      <c r="AT22">
        <f t="shared" si="9"/>
        <v>-8.4898861599953683</v>
      </c>
      <c r="AU22">
        <f t="shared" si="9"/>
        <v>-422.88284814255638</v>
      </c>
      <c r="AW22">
        <v>19</v>
      </c>
      <c r="AX22">
        <f>IF(Z22&gt;0, (R22*SUMPRODUCT(K22:$K$98, X22:$X$98)-K22*$AZ$3)/Z22, 0)</f>
        <v>-6959.7971223925751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</v>
      </c>
      <c r="S23">
        <f t="shared" si="1"/>
        <v>-9627.2103654945367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-1206.9442405700242</v>
      </c>
      <c r="AC23">
        <f t="shared" si="2"/>
        <v>-1322.2882539758291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-3433.3362084323139</v>
      </c>
      <c r="AI23">
        <f t="shared" si="6"/>
        <v>-3435.0530716301869</v>
      </c>
      <c r="AJ23">
        <f t="shared" si="7"/>
        <v>115.34401340580484</v>
      </c>
      <c r="AK23">
        <f t="shared" si="22"/>
        <v>-84.486096839901705</v>
      </c>
      <c r="AL23">
        <f t="shared" si="8"/>
        <v>-3404.1951550642834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-355.92285816257385</v>
      </c>
      <c r="AR23">
        <f t="shared" si="9"/>
        <v>-356.10083981638343</v>
      </c>
      <c r="AS23">
        <f t="shared" si="9"/>
        <v>11.957340741203335</v>
      </c>
      <c r="AT23">
        <f t="shared" si="9"/>
        <v>-8.7584003536863744</v>
      </c>
      <c r="AU23">
        <f t="shared" si="9"/>
        <v>-352.90189942886644</v>
      </c>
      <c r="AW23">
        <v>20</v>
      </c>
      <c r="AX23">
        <f>IF(Z23&gt;0, (R23*SUMPRODUCT(K23:$K$98, X23:$X$98)-K23*$AZ$3)/Z23, 0)</f>
        <v>-9627.2103654945367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</v>
      </c>
      <c r="S24">
        <f t="shared" si="1"/>
        <v>-13259.565702235186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-1322.2882539758291</v>
      </c>
      <c r="AC24">
        <f t="shared" si="2"/>
        <v>-1394.5972007738314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-3079.8877581169468</v>
      </c>
      <c r="AI24">
        <f t="shared" si="6"/>
        <v>-3081.2024667130763</v>
      </c>
      <c r="AJ24">
        <f t="shared" si="7"/>
        <v>72.308946798002353</v>
      </c>
      <c r="AK24">
        <f t="shared" si="22"/>
        <v>-92.560177778308045</v>
      </c>
      <c r="AL24">
        <f t="shared" si="8"/>
        <v>-3101.4536976933819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-285.07321490678333</v>
      </c>
      <c r="AR24">
        <f t="shared" si="9"/>
        <v>-285.19490382391234</v>
      </c>
      <c r="AS24">
        <f t="shared" si="9"/>
        <v>6.6928880365540175</v>
      </c>
      <c r="AT24">
        <f t="shared" si="9"/>
        <v>-8.5673341121166136</v>
      </c>
      <c r="AU24">
        <f t="shared" si="9"/>
        <v>-287.06934989947496</v>
      </c>
      <c r="AW24">
        <v>21</v>
      </c>
      <c r="AX24">
        <f>IF(Z24&gt;0, (R24*SUMPRODUCT(K24:$K$98, X24:$X$98)-K24*$AZ$3)/Z24, 0)</f>
        <v>-13259.565702235186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</v>
      </c>
      <c r="S25">
        <f t="shared" si="1"/>
        <v>-18436.884033412862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-1394.5972007738314</v>
      </c>
      <c r="AC25">
        <f t="shared" si="2"/>
        <v>-1426.4437091051045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-2675.5897581551303</v>
      </c>
      <c r="AI25">
        <f t="shared" si="6"/>
        <v>-2676.5568709455292</v>
      </c>
      <c r="AJ25">
        <f t="shared" si="7"/>
        <v>31.846508331273071</v>
      </c>
      <c r="AK25">
        <f t="shared" si="22"/>
        <v>-97.621804054168209</v>
      </c>
      <c r="AL25">
        <f t="shared" si="8"/>
        <v>-2742.3321666684242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-221.11745448896966</v>
      </c>
      <c r="AR25">
        <f t="shared" si="9"/>
        <v>-221.19737911783511</v>
      </c>
      <c r="AS25">
        <f t="shared" si="9"/>
        <v>2.631875396857676</v>
      </c>
      <c r="AT25">
        <f t="shared" si="9"/>
        <v>-8.0677109595316026</v>
      </c>
      <c r="AU25">
        <f t="shared" si="9"/>
        <v>-226.63321468050901</v>
      </c>
      <c r="AW25">
        <v>22</v>
      </c>
      <c r="AX25">
        <f>IF(Z25&gt;0, (R25*SUMPRODUCT(K25:$K$98, X25:$X$98)-K25*$AZ$3)/Z25, 0)</f>
        <v>-18436.884033412862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</v>
      </c>
      <c r="S26">
        <f t="shared" si="1"/>
        <v>-26217.279850943083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-1426.4437091051045</v>
      </c>
      <c r="AC26">
        <f t="shared" si="2"/>
        <v>-1421.4658898659402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-2237.6668899132287</v>
      </c>
      <c r="AI26">
        <f t="shared" si="6"/>
        <v>-2238.3446232144843</v>
      </c>
      <c r="AJ26">
        <f t="shared" si="7"/>
        <v>-4.9778192391643188</v>
      </c>
      <c r="AK26">
        <f t="shared" si="22"/>
        <v>-99.851059637357324</v>
      </c>
      <c r="AL26">
        <f t="shared" si="8"/>
        <v>-2343.1735020910055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-165.11286543187202</v>
      </c>
      <c r="AR26">
        <f t="shared" si="9"/>
        <v>-165.16287398670804</v>
      </c>
      <c r="AS26">
        <f t="shared" si="9"/>
        <v>-0.36730310569693114</v>
      </c>
      <c r="AT26">
        <f t="shared" si="9"/>
        <v>-7.3678055690282491</v>
      </c>
      <c r="AU26">
        <f t="shared" si="9"/>
        <v>-172.89798266143316</v>
      </c>
      <c r="AW26">
        <v>23</v>
      </c>
      <c r="AX26">
        <f>IF(Z26&gt;0, (R26*SUMPRODUCT(K26:$K$98, X26:$X$98)-K26*$AZ$3)/Z26, 0)</f>
        <v>-26217.279850943083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</v>
      </c>
      <c r="S27">
        <f t="shared" si="1"/>
        <v>-38588.597479922188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-1421.4658898659402</v>
      </c>
      <c r="AC27">
        <f t="shared" si="2"/>
        <v>-1384.7079751834069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-1779.2613685862095</v>
      </c>
      <c r="AI27">
        <f t="shared" si="6"/>
        <v>-1779.7099168833795</v>
      </c>
      <c r="AJ27">
        <f t="shared" si="7"/>
        <v>-36.757914682533283</v>
      </c>
      <c r="AK27">
        <f t="shared" si="22"/>
        <v>-99.502612290615829</v>
      </c>
      <c r="AL27">
        <f t="shared" si="8"/>
        <v>-1915.9704438565286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-117.22148135144046</v>
      </c>
      <c r="AR27">
        <f t="shared" si="9"/>
        <v>-117.25103265670694</v>
      </c>
      <c r="AS27">
        <f t="shared" si="9"/>
        <v>-2.4216887336233097</v>
      </c>
      <c r="AT27">
        <f t="shared" si="9"/>
        <v>-6.5554413853834497</v>
      </c>
      <c r="AU27">
        <f t="shared" si="9"/>
        <v>-126.2281627757137</v>
      </c>
      <c r="AW27">
        <v>24</v>
      </c>
      <c r="AX27">
        <f>IF(Z27&gt;0, (R27*SUMPRODUCT(K27:$K$98, X27:$X$98)-K27*$AZ$3)/Z27, 0)</f>
        <v>-38588.597479922188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</v>
      </c>
      <c r="S28">
        <f t="shared" si="1"/>
        <v>-59551.795019250276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-1384.7079751834069</v>
      </c>
      <c r="AC28">
        <f t="shared" si="2"/>
        <v>-1321.6876885755569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-1333.1106578934912</v>
      </c>
      <c r="AI28">
        <f t="shared" si="6"/>
        <v>-1333.3880818754526</v>
      </c>
      <c r="AJ28">
        <f t="shared" si="7"/>
        <v>-63.020286607850039</v>
      </c>
      <c r="AK28">
        <f t="shared" si="22"/>
        <v>-96.929558262838498</v>
      </c>
      <c r="AL28">
        <f t="shared" si="8"/>
        <v>-1493.3379267461412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-78.417976897345369</v>
      </c>
      <c r="AR28">
        <f t="shared" si="9"/>
        <v>-78.434295893281245</v>
      </c>
      <c r="AS28">
        <f t="shared" si="9"/>
        <v>-3.7070616381444483</v>
      </c>
      <c r="AT28">
        <f t="shared" si="9"/>
        <v>-5.70171711966948</v>
      </c>
      <c r="AU28">
        <f t="shared" si="9"/>
        <v>-87.843074651095165</v>
      </c>
      <c r="AW28">
        <v>25</v>
      </c>
      <c r="AX28">
        <f>IF(Z28&gt;0, (R28*SUMPRODUCT(K28:$K$98, X28:$X$98)-K28*$AZ$3)/Z28, 0)</f>
        <v>-59551.795019250276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</v>
      </c>
      <c r="S29">
        <f t="shared" si="1"/>
        <v>-97751.187481135872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-1321.6876885755569</v>
      </c>
      <c r="AC29">
        <f t="shared" si="2"/>
        <v>-1239.1755155092501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-929.51460004159026</v>
      </c>
      <c r="AI29">
        <f t="shared" si="6"/>
        <v>-929.67306045872692</v>
      </c>
      <c r="AJ29">
        <f t="shared" si="7"/>
        <v>-82.512173066306786</v>
      </c>
      <c r="AK29">
        <f t="shared" si="22"/>
        <v>-92.518138200288988</v>
      </c>
      <c r="AL29">
        <f t="shared" si="8"/>
        <v>-1104.7033717253228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-48.818859163430268</v>
      </c>
      <c r="AR29">
        <f t="shared" si="9"/>
        <v>-48.827181632799579</v>
      </c>
      <c r="AS29">
        <f t="shared" si="9"/>
        <v>-4.3336061165821169</v>
      </c>
      <c r="AT29">
        <f t="shared" si="9"/>
        <v>-4.8591275044637205</v>
      </c>
      <c r="AU29">
        <f t="shared" si="9"/>
        <v>-58.019915253845419</v>
      </c>
      <c r="AW29">
        <v>26</v>
      </c>
      <c r="AX29">
        <f>IF(Z29&gt;0, (R29*SUMPRODUCT(K29:$K$98, X29:$X$98)-K29*$AZ$3)/Z29, 0)</f>
        <v>-97751.187481135872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</v>
      </c>
      <c r="S30">
        <f t="shared" si="1"/>
        <v>-173863.94829095167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-1239.1755155092501</v>
      </c>
      <c r="AC30">
        <f t="shared" si="2"/>
        <v>-1144.3067407765623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-596.84433035361042</v>
      </c>
      <c r="AI30">
        <f t="shared" si="6"/>
        <v>-596.92660062528148</v>
      </c>
      <c r="AJ30">
        <f t="shared" si="7"/>
        <v>-94.868774732687825</v>
      </c>
      <c r="AK30">
        <f t="shared" si="22"/>
        <v>-86.742286085647521</v>
      </c>
      <c r="AL30">
        <f t="shared" si="8"/>
        <v>-778.5376614436168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-27.98816725794401</v>
      </c>
      <c r="AR30">
        <f t="shared" si="9"/>
        <v>-27.992025205497139</v>
      </c>
      <c r="AS30">
        <f t="shared" si="9"/>
        <v>-4.4487364623226959</v>
      </c>
      <c r="AT30">
        <f t="shared" si="9"/>
        <v>-4.0676563181276544</v>
      </c>
      <c r="AU30">
        <f t="shared" si="9"/>
        <v>-36.508417985947489</v>
      </c>
      <c r="AW30">
        <v>27</v>
      </c>
      <c r="AX30">
        <f>IF(Z30&gt;0, (R30*SUMPRODUCT(K30:$K$98, X30:$X$98)-K30*$AZ$3)/Z30, 0)</f>
        <v>-173863.94829095167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</v>
      </c>
      <c r="S31">
        <f t="shared" si="1"/>
        <v>-344321.03483779053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-1144.3067407765623</v>
      </c>
      <c r="AC31">
        <f t="shared" si="2"/>
        <v>-1044.0023777701149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-348.37445263454151</v>
      </c>
      <c r="AI31">
        <f t="shared" si="6"/>
        <v>-348.41235339691656</v>
      </c>
      <c r="AJ31">
        <f t="shared" si="7"/>
        <v>-100.30436300644737</v>
      </c>
      <c r="AK31">
        <f t="shared" si="22"/>
        <v>-80.10147185435936</v>
      </c>
      <c r="AL31">
        <f t="shared" si="8"/>
        <v>-528.81818825772325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-14.586183222410826</v>
      </c>
      <c r="AR31">
        <f t="shared" si="9"/>
        <v>-14.587770099577309</v>
      </c>
      <c r="AS31">
        <f t="shared" si="9"/>
        <v>-4.1996702276962115</v>
      </c>
      <c r="AT31">
        <f t="shared" si="9"/>
        <v>-3.3537899694330933</v>
      </c>
      <c r="AU31">
        <f t="shared" si="9"/>
        <v>-22.14123029670661</v>
      </c>
      <c r="AW31">
        <v>28</v>
      </c>
      <c r="AX31">
        <f>IF(Z31&gt;0, (R31*SUMPRODUCT(K31:$K$98, X31:$X$98)-K31*$AZ$3)/Z31, 0)</f>
        <v>-344321.03483779053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</v>
      </c>
      <c r="S32">
        <f t="shared" si="1"/>
        <v>-788345.52456632606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-1044.0023777701149</v>
      </c>
      <c r="AC32">
        <f t="shared" si="2"/>
        <v>-944.04165897074802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-180.42430524079398</v>
      </c>
      <c r="AI32">
        <f t="shared" si="6"/>
        <v>-180.43927395739021</v>
      </c>
      <c r="AJ32">
        <f t="shared" si="7"/>
        <v>-99.960718799366873</v>
      </c>
      <c r="AK32">
        <f t="shared" si="22"/>
        <v>-73.080166443908055</v>
      </c>
      <c r="AL32">
        <f t="shared" si="8"/>
        <v>-353.48015920066518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-6.7448513735837379</v>
      </c>
      <c r="AR32">
        <f t="shared" si="9"/>
        <v>-6.7454109532288422</v>
      </c>
      <c r="AS32">
        <f t="shared" si="9"/>
        <v>-3.7368590146350531</v>
      </c>
      <c r="AT32">
        <f t="shared" si="9"/>
        <v>-2.7319759406199631</v>
      </c>
      <c r="AU32">
        <f t="shared" si="9"/>
        <v>-13.214245908483861</v>
      </c>
      <c r="AW32">
        <v>29</v>
      </c>
      <c r="AX32">
        <f>IF(Z32&gt;0, (R32*SUMPRODUCT(K32:$K$98, X32:$X$98)-K32*$AZ$3)/Z32, 0)</f>
        <v>-788345.52456632606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</v>
      </c>
      <c r="S33">
        <f t="shared" si="1"/>
        <v>-2208743.4058083007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-944.04165897074802</v>
      </c>
      <c r="AC33">
        <f t="shared" si="2"/>
        <v>-848.51249068203026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-80.136161920342914</v>
      </c>
      <c r="AI33">
        <f t="shared" si="6"/>
        <v>-80.140963929533129</v>
      </c>
      <c r="AJ33">
        <f t="shared" si="7"/>
        <v>-95.529168288717756</v>
      </c>
      <c r="AK33">
        <f t="shared" si="22"/>
        <v>-66.082916127952373</v>
      </c>
      <c r="AL33">
        <f t="shared" si="8"/>
        <v>-241.75304834620329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-2.6747787126058737</v>
      </c>
      <c r="AR33">
        <f t="shared" si="9"/>
        <v>-2.6749389937030954</v>
      </c>
      <c r="AS33">
        <f t="shared" si="9"/>
        <v>-3.1885653074525599</v>
      </c>
      <c r="AT33">
        <f t="shared" si="9"/>
        <v>-2.2057105442817049</v>
      </c>
      <c r="AU33">
        <f t="shared" si="9"/>
        <v>-8.0692148454373616</v>
      </c>
      <c r="AW33">
        <v>30</v>
      </c>
      <c r="AX33">
        <f>IF(Z33&gt;0, (R33*SUMPRODUCT(K33:$K$98, X33:$X$98)-K33*$AZ$3)/Z33, 0)</f>
        <v>-2208743.4058083007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</v>
      </c>
      <c r="S34">
        <f t="shared" si="1"/>
        <v>-8217336.3237462416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-848.51249068203026</v>
      </c>
      <c r="AC34">
        <f t="shared" si="2"/>
        <v>-759.87118041043834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-28.784741313035429</v>
      </c>
      <c r="AI34">
        <f t="shared" si="6"/>
        <v>-28.785897209469617</v>
      </c>
      <c r="AJ34">
        <f t="shared" si="7"/>
        <v>-88.641310271591919</v>
      </c>
      <c r="AK34">
        <f t="shared" si="22"/>
        <v>-59.395874347742122</v>
      </c>
      <c r="AL34">
        <f t="shared" si="8"/>
        <v>-176.82308182880365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-0.85783473611570171</v>
      </c>
      <c r="AR34">
        <f t="shared" si="9"/>
        <v>-0.85786918381498156</v>
      </c>
      <c r="AS34">
        <f t="shared" si="9"/>
        <v>-2.6416633096975541</v>
      </c>
      <c r="AT34">
        <f t="shared" si="9"/>
        <v>-1.7700990828214509</v>
      </c>
      <c r="AU34">
        <f t="shared" ref="AU34:AU69" si="23">AL34*$K34</f>
        <v>-5.2696315763339863</v>
      </c>
      <c r="AW34">
        <v>31</v>
      </c>
      <c r="AX34">
        <f>IF(Z34&gt;0, (R34*SUMPRODUCT(K34:$K$98, X34:$X$98)-K34*$AZ$3)/Z34, 0)</f>
        <v>-8217336.3237462416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</v>
      </c>
      <c r="S35">
        <f t="shared" si="1"/>
        <v>-46775443.447469689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-759.87118041043834</v>
      </c>
      <c r="AC35">
        <f t="shared" si="2"/>
        <v>-679.1967928392346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-7.7026626581328062</v>
      </c>
      <c r="AI35">
        <f t="shared" ref="AI35:AI66" si="25">SUM(AE35:AH35)</f>
        <v>-7.7028441627703845</v>
      </c>
      <c r="AJ35">
        <f t="shared" si="7"/>
        <v>-80.674387571203738</v>
      </c>
      <c r="AK35">
        <f t="shared" si="22"/>
        <v>-53.190982628730687</v>
      </c>
      <c r="AL35">
        <f t="shared" ref="AL35:AL69" si="26">SUM(AI35:AK35)</f>
        <v>-141.56821436270482</v>
      </c>
      <c r="AN35">
        <f t="shared" ref="AN35:AT69" si="27">AE35*$K35</f>
        <v>0</v>
      </c>
      <c r="AO35">
        <f t="shared" si="27"/>
        <v>0</v>
      </c>
      <c r="AP35">
        <f t="shared" si="27"/>
        <v>-4.8295981958988136E-6</v>
      </c>
      <c r="AQ35">
        <f t="shared" si="27"/>
        <v>-0.20495765933978996</v>
      </c>
      <c r="AR35">
        <f t="shared" si="27"/>
        <v>-0.20496248893798588</v>
      </c>
      <c r="AS35">
        <f t="shared" si="27"/>
        <v>-2.1466386857545636</v>
      </c>
      <c r="AT35">
        <f t="shared" si="27"/>
        <v>-1.4153416528059126</v>
      </c>
      <c r="AU35">
        <f t="shared" si="23"/>
        <v>-3.7669428274984624</v>
      </c>
      <c r="AW35">
        <v>32</v>
      </c>
      <c r="AX35">
        <f>IF(Z35&gt;0, (R35*SUMPRODUCT(K35:$K$98, X35:$X$98)-K35*$AZ$3)/Z35, 0)</f>
        <v>-46775443.447469689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</v>
      </c>
      <c r="S36">
        <f t="shared" si="1"/>
        <v>-269979360.95371258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-679.1967928392346</v>
      </c>
      <c r="AC36">
        <f t="shared" si="2"/>
        <v>-606.60512343846779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-1.2128309901996375</v>
      </c>
      <c r="AI36">
        <f t="shared" si="25"/>
        <v>-1.212859075917065</v>
      </c>
      <c r="AJ36">
        <f t="shared" si="7"/>
        <v>-72.591669400766818</v>
      </c>
      <c r="AK36">
        <f t="shared" si="22"/>
        <v>-47.543775498746427</v>
      </c>
      <c r="AL36">
        <f t="shared" si="26"/>
        <v>-121.34830397543031</v>
      </c>
      <c r="AN36">
        <f t="shared" si="27"/>
        <v>0</v>
      </c>
      <c r="AO36">
        <f t="shared" si="27"/>
        <v>0</v>
      </c>
      <c r="AP36">
        <f t="shared" si="27"/>
        <v>-6.6725336700898711E-7</v>
      </c>
      <c r="AQ36">
        <f t="shared" si="27"/>
        <v>-2.8814131734926855E-2</v>
      </c>
      <c r="AR36">
        <f t="shared" si="27"/>
        <v>-2.8814798988293869E-2</v>
      </c>
      <c r="AS36">
        <f t="shared" si="27"/>
        <v>-1.7246145109036637</v>
      </c>
      <c r="AT36">
        <f t="shared" si="27"/>
        <v>-1.129532986431333</v>
      </c>
      <c r="AU36">
        <f t="shared" si="23"/>
        <v>-2.8829622963232908</v>
      </c>
      <c r="AW36">
        <v>33</v>
      </c>
      <c r="AX36">
        <f>IF(Z36&gt;0, (R36*SUMPRODUCT(K36:$K$98, X36:$X$98)-K36*$AZ$3)/Z36, 0)</f>
        <v>-269979360.95371258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</v>
      </c>
      <c r="S37">
        <f t="shared" si="1"/>
        <v>-1583155200.2302103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-606.60512343846779</v>
      </c>
      <c r="AC37">
        <f t="shared" si="2"/>
        <v>-541.63694912367896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-0.18822638352563995</v>
      </c>
      <c r="AI37">
        <f t="shared" si="25"/>
        <v>-0.18823066008795239</v>
      </c>
      <c r="AJ37">
        <f t="shared" si="7"/>
        <v>-64.968174314788826</v>
      </c>
      <c r="AK37">
        <f t="shared" si="22"/>
        <v>-42.462358640692749</v>
      </c>
      <c r="AL37">
        <f t="shared" si="26"/>
        <v>-107.61876361556952</v>
      </c>
      <c r="AN37">
        <f t="shared" si="27"/>
        <v>0</v>
      </c>
      <c r="AO37">
        <f t="shared" si="27"/>
        <v>0</v>
      </c>
      <c r="AP37">
        <f t="shared" si="27"/>
        <v>-9.0715611743284482E-8</v>
      </c>
      <c r="AQ37">
        <f t="shared" si="27"/>
        <v>-3.9927096299029897E-3</v>
      </c>
      <c r="AR37">
        <f t="shared" si="27"/>
        <v>-3.9928003455147326E-3</v>
      </c>
      <c r="AS37">
        <f t="shared" si="27"/>
        <v>-1.3781227177885953</v>
      </c>
      <c r="AT37">
        <f t="shared" si="27"/>
        <v>-0.90072318809649687</v>
      </c>
      <c r="AU37">
        <f t="shared" si="23"/>
        <v>-2.2828387062306068</v>
      </c>
      <c r="AW37">
        <v>34</v>
      </c>
      <c r="AX37">
        <f>IF(Z37&gt;0, (R37*SUMPRODUCT(K37:$K$98, X37:$X$98)-K37*$AZ$3)/Z37, 0)</f>
        <v>-1583155200.2302103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</v>
      </c>
      <c r="S38">
        <f t="shared" si="1"/>
        <v>-9452190466.4910507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-541.63694912367896</v>
      </c>
      <c r="AC38">
        <f t="shared" si="2"/>
        <v>-483.60791643462687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-2.8754015373520573E-2</v>
      </c>
      <c r="AI38">
        <f t="shared" si="25"/>
        <v>-2.8754654918288197E-2</v>
      </c>
      <c r="AJ38">
        <f t="shared" si="7"/>
        <v>-58.029032689052087</v>
      </c>
      <c r="AK38">
        <f t="shared" si="22"/>
        <v>-37.91458643865753</v>
      </c>
      <c r="AL38">
        <f t="shared" si="26"/>
        <v>-95.972373782627898</v>
      </c>
      <c r="AN38">
        <f t="shared" si="27"/>
        <v>0</v>
      </c>
      <c r="AO38">
        <f t="shared" si="27"/>
        <v>0</v>
      </c>
      <c r="AP38">
        <f t="shared" si="27"/>
        <v>-1.211267756704416E-8</v>
      </c>
      <c r="AQ38">
        <f t="shared" si="27"/>
        <v>-5.4458754821972994E-4</v>
      </c>
      <c r="AR38">
        <f t="shared" si="27"/>
        <v>-5.4459966089729695E-4</v>
      </c>
      <c r="AS38">
        <f t="shared" si="27"/>
        <v>-1.0990426285573824</v>
      </c>
      <c r="AT38">
        <f t="shared" si="27"/>
        <v>-0.71808446236722789</v>
      </c>
      <c r="AU38">
        <f t="shared" si="23"/>
        <v>-1.8176716905855075</v>
      </c>
      <c r="AW38">
        <v>35</v>
      </c>
      <c r="AX38">
        <f>IF(Z38&gt;0, (R38*SUMPRODUCT(K38:$K$98, X38:$X$98)-K38*$AZ$3)/Z38, 0)</f>
        <v>-9452190466.4910507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</v>
      </c>
      <c r="S39">
        <f t="shared" si="1"/>
        <v>-57592926729.72168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-483.60791643462687</v>
      </c>
      <c r="AC39">
        <f t="shared" si="2"/>
        <v>-431.79325977335185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-4.3154614164857821E-3</v>
      </c>
      <c r="AI39">
        <f t="shared" si="25"/>
        <v>-4.3155551331286691E-3</v>
      </c>
      <c r="AJ39">
        <f t="shared" si="7"/>
        <v>-51.814656661275023</v>
      </c>
      <c r="AK39">
        <f t="shared" si="22"/>
        <v>-33.852554150423884</v>
      </c>
      <c r="AL39">
        <f t="shared" si="26"/>
        <v>-85.67152636683204</v>
      </c>
      <c r="AN39">
        <f t="shared" si="27"/>
        <v>0</v>
      </c>
      <c r="AO39">
        <f t="shared" si="27"/>
        <v>0</v>
      </c>
      <c r="AP39">
        <f t="shared" si="27"/>
        <v>-1.5847760774336429E-9</v>
      </c>
      <c r="AQ39">
        <f t="shared" si="27"/>
        <v>-7.2975725604628843E-5</v>
      </c>
      <c r="AR39">
        <f t="shared" si="27"/>
        <v>-7.297731038070626E-5</v>
      </c>
      <c r="AS39">
        <f t="shared" si="27"/>
        <v>-0.87620112935465</v>
      </c>
      <c r="AT39">
        <f t="shared" si="27"/>
        <v>-0.57245667711447412</v>
      </c>
      <c r="AU39">
        <f t="shared" si="23"/>
        <v>-1.4487307837795049</v>
      </c>
      <c r="AW39">
        <v>36</v>
      </c>
      <c r="AX39">
        <f>IF(Z39&gt;0, (R39*SUMPRODUCT(K39:$K$98, X39:$X$98)-K39*$AZ$3)/Z39, 0)</f>
        <v>-57592926729.72168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</v>
      </c>
      <c r="S40">
        <f t="shared" si="1"/>
        <v>-358225906175.22894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-431.79325977335185</v>
      </c>
      <c r="AC40">
        <f t="shared" si="2"/>
        <v>-385.52976020548533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-6.3461384643317769E-4</v>
      </c>
      <c r="AI40">
        <f t="shared" si="25"/>
        <v>-6.3462729917883201E-4</v>
      </c>
      <c r="AJ40">
        <f t="shared" si="7"/>
        <v>-46.263499567866518</v>
      </c>
      <c r="AK40">
        <f t="shared" si="22"/>
        <v>-30.225528184134632</v>
      </c>
      <c r="AL40">
        <f t="shared" si="26"/>
        <v>-76.489662379300327</v>
      </c>
      <c r="AN40">
        <f t="shared" si="27"/>
        <v>0</v>
      </c>
      <c r="AO40">
        <f t="shared" si="27"/>
        <v>0</v>
      </c>
      <c r="AP40">
        <f t="shared" si="27"/>
        <v>-2.0311597995167259E-10</v>
      </c>
      <c r="AQ40">
        <f t="shared" si="27"/>
        <v>-9.5817029936673801E-6</v>
      </c>
      <c r="AR40">
        <f t="shared" si="27"/>
        <v>-9.5819061096473311E-6</v>
      </c>
      <c r="AS40">
        <f t="shared" si="27"/>
        <v>-0.69850841546936226</v>
      </c>
      <c r="AT40">
        <f t="shared" si="27"/>
        <v>-0.45635946255325766</v>
      </c>
      <c r="AU40">
        <f t="shared" si="23"/>
        <v>-1.1548774599287295</v>
      </c>
      <c r="AW40">
        <v>37</v>
      </c>
      <c r="AX40">
        <f>IF(Z40&gt;0, (R40*SUMPRODUCT(K40:$K$98, X40:$X$98)-K40*$AZ$3)/Z40, 0)</f>
        <v>-358225906175.22894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</v>
      </c>
      <c r="S41">
        <f t="shared" si="1"/>
        <v>-2279418534891.0059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-385.52976020548533</v>
      </c>
      <c r="AC41">
        <f t="shared" si="2"/>
        <v>-344.2230085875525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-9.1444393929761641E-5</v>
      </c>
      <c r="AI41">
        <f t="shared" si="25"/>
        <v>-9.1446281598718212E-5</v>
      </c>
      <c r="AJ41">
        <f t="shared" si="7"/>
        <v>-41.306751617932832</v>
      </c>
      <c r="AK41">
        <f t="shared" si="22"/>
        <v>-26.987083214383976</v>
      </c>
      <c r="AL41">
        <f t="shared" si="26"/>
        <v>-68.293926278598406</v>
      </c>
      <c r="AN41">
        <f t="shared" si="27"/>
        <v>0</v>
      </c>
      <c r="AO41">
        <f t="shared" si="27"/>
        <v>0</v>
      </c>
      <c r="AP41">
        <f t="shared" si="27"/>
        <v>-2.5447256787222295E-11</v>
      </c>
      <c r="AQ41">
        <f t="shared" si="27"/>
        <v>-1.2327420896461921E-6</v>
      </c>
      <c r="AR41">
        <f t="shared" si="27"/>
        <v>-1.2327675369029793E-6</v>
      </c>
      <c r="AS41">
        <f t="shared" si="27"/>
        <v>-0.5568473814272179</v>
      </c>
      <c r="AT41">
        <f t="shared" si="27"/>
        <v>-0.36380702988428776</v>
      </c>
      <c r="AU41">
        <f t="shared" si="23"/>
        <v>-0.92065564407904255</v>
      </c>
      <c r="AW41">
        <v>38</v>
      </c>
      <c r="AX41">
        <f>IF(Z41&gt;0, (R41*SUMPRODUCT(K41:$K$98, X41:$X$98)-K41*$AZ$3)/Z41, 0)</f>
        <v>-2279418534891.0059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</v>
      </c>
      <c r="S42">
        <f t="shared" si="1"/>
        <v>-14862427048922.178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-344.2230085875525</v>
      </c>
      <c r="AC42">
        <f t="shared" si="2"/>
        <v>-307.34197303490549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-1.2882425728302879E-5</v>
      </c>
      <c r="AI42">
        <f t="shared" si="25"/>
        <v>-1.2882684217353846E-5</v>
      </c>
      <c r="AJ42">
        <f t="shared" si="7"/>
        <v>-36.881035552647006</v>
      </c>
      <c r="AK42">
        <f t="shared" si="22"/>
        <v>-24.095610601128676</v>
      </c>
      <c r="AL42">
        <f t="shared" si="26"/>
        <v>-60.9766590364599</v>
      </c>
      <c r="AN42">
        <f t="shared" si="27"/>
        <v>0</v>
      </c>
      <c r="AO42">
        <f t="shared" si="27"/>
        <v>0</v>
      </c>
      <c r="AP42">
        <f t="shared" si="27"/>
        <v>-3.1112812226395084E-12</v>
      </c>
      <c r="AQ42">
        <f t="shared" si="27"/>
        <v>-1.5505820892852731E-7</v>
      </c>
      <c r="AR42">
        <f t="shared" si="27"/>
        <v>-1.5506132020974993E-7</v>
      </c>
      <c r="AS42">
        <f t="shared" si="27"/>
        <v>-0.44391541133892964</v>
      </c>
      <c r="AT42">
        <f t="shared" si="27"/>
        <v>-0.29002474391462724</v>
      </c>
      <c r="AU42">
        <f t="shared" si="23"/>
        <v>-0.73394031031487705</v>
      </c>
      <c r="AW42">
        <v>39</v>
      </c>
      <c r="AX42">
        <f>IF(Z42&gt;0, (R42*SUMPRODUCT(K42:$K$98, X42:$X$98)-K42*$AZ$3)/Z42, 0)</f>
        <v>-14862427048922.178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</v>
      </c>
      <c r="S43">
        <f t="shared" si="1"/>
        <v>-99445407814692.969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-307.34197303490549</v>
      </c>
      <c r="AC43">
        <f t="shared" si="2"/>
        <v>-274.41247606015202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-1.7712904502051422E-6</v>
      </c>
      <c r="AI43">
        <f t="shared" si="25"/>
        <v>-1.7713249430593235E-6</v>
      </c>
      <c r="AJ43">
        <f t="shared" si="7"/>
        <v>-32.929496974753476</v>
      </c>
      <c r="AK43">
        <f t="shared" si="22"/>
        <v>-21.513938112443387</v>
      </c>
      <c r="AL43">
        <f t="shared" si="26"/>
        <v>-54.443436858521807</v>
      </c>
      <c r="AN43">
        <f t="shared" si="27"/>
        <v>0</v>
      </c>
      <c r="AO43">
        <f t="shared" si="27"/>
        <v>0</v>
      </c>
      <c r="AP43">
        <f t="shared" si="27"/>
        <v>-3.7068774261772481E-13</v>
      </c>
      <c r="AQ43">
        <f t="shared" si="27"/>
        <v>-1.9035700990580438E-8</v>
      </c>
      <c r="AR43">
        <f t="shared" si="27"/>
        <v>-1.9036071678323054E-8</v>
      </c>
      <c r="AS43">
        <f t="shared" si="27"/>
        <v>-0.35388665823215676</v>
      </c>
      <c r="AT43">
        <f t="shared" si="27"/>
        <v>-0.23120595100080549</v>
      </c>
      <c r="AU43">
        <f t="shared" si="23"/>
        <v>-0.58509262826903385</v>
      </c>
      <c r="AW43">
        <v>40</v>
      </c>
      <c r="AX43">
        <f>IF(Z43&gt;0, (R43*SUMPRODUCT(K43:$K$98, X43:$X$98)-K43*$AZ$3)/Z43, 0)</f>
        <v>-99445407814692.969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</v>
      </c>
      <c r="S44">
        <f t="shared" si="1"/>
        <v>-684637213411020.88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-274.41247606015202</v>
      </c>
      <c r="AC44">
        <f t="shared" si="2"/>
        <v>-245.01113935614157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-2.3739640222489669E-7</v>
      </c>
      <c r="AI44">
        <f t="shared" si="25"/>
        <v>-2.3740087560025807E-7</v>
      </c>
      <c r="AJ44">
        <f t="shared" si="7"/>
        <v>-29.401336704010447</v>
      </c>
      <c r="AK44">
        <f t="shared" si="22"/>
        <v>-19.208873324210643</v>
      </c>
      <c r="AL44">
        <f t="shared" si="26"/>
        <v>-48.610210265621966</v>
      </c>
      <c r="AN44">
        <f t="shared" si="27"/>
        <v>0</v>
      </c>
      <c r="AO44">
        <f t="shared" si="27"/>
        <v>0</v>
      </c>
      <c r="AP44">
        <f t="shared" si="27"/>
        <v>-4.2923626966359265E-14</v>
      </c>
      <c r="AQ44">
        <f t="shared" si="27"/>
        <v>-2.2779028784944657E-9</v>
      </c>
      <c r="AR44">
        <f t="shared" si="27"/>
        <v>-2.2779458021214319E-9</v>
      </c>
      <c r="AS44">
        <f t="shared" si="27"/>
        <v>-0.28211627843543879</v>
      </c>
      <c r="AT44">
        <f t="shared" si="27"/>
        <v>-0.18431596868263794</v>
      </c>
      <c r="AU44">
        <f t="shared" si="23"/>
        <v>-0.46643224939602257</v>
      </c>
      <c r="AW44">
        <v>41</v>
      </c>
      <c r="AX44">
        <f>IF(Z44&gt;0, (R44*SUMPRODUCT(K44:$K$98, X44:$X$98)-K44*$AZ$3)/Z44, 0)</f>
        <v>-684637213411020.88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</v>
      </c>
      <c r="S45">
        <f t="shared" si="1"/>
        <v>-4857893237086135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-245.01113935614157</v>
      </c>
      <c r="AC45">
        <f t="shared" si="2"/>
        <v>-218.75994585569964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-3.0925947320948395E-8</v>
      </c>
      <c r="AI45">
        <f t="shared" si="25"/>
        <v>-3.0926510219141034E-8</v>
      </c>
      <c r="AJ45">
        <f t="shared" si="7"/>
        <v>-26.251193500441929</v>
      </c>
      <c r="AK45">
        <f t="shared" si="22"/>
        <v>-17.150779754929911</v>
      </c>
      <c r="AL45">
        <f t="shared" si="26"/>
        <v>-43.40197328629835</v>
      </c>
      <c r="AN45">
        <f t="shared" si="27"/>
        <v>0</v>
      </c>
      <c r="AO45">
        <f t="shared" si="27"/>
        <v>0</v>
      </c>
      <c r="AP45">
        <f t="shared" si="27"/>
        <v>-4.822507392766058E-15</v>
      </c>
      <c r="AQ45">
        <f t="shared" si="27"/>
        <v>-2.6495130297712632E-10</v>
      </c>
      <c r="AR45">
        <f t="shared" si="27"/>
        <v>-2.6495612548451907E-10</v>
      </c>
      <c r="AS45">
        <f t="shared" si="27"/>
        <v>-0.2249013700523067</v>
      </c>
      <c r="AT45">
        <f t="shared" si="27"/>
        <v>-0.14693556177871178</v>
      </c>
      <c r="AU45">
        <f t="shared" si="23"/>
        <v>-0.37183693209597463</v>
      </c>
      <c r="AW45">
        <v>42</v>
      </c>
      <c r="AX45">
        <f>IF(Z45&gt;0, (R45*SUMPRODUCT(K45:$K$98, X45:$X$98)-K45*$AZ$3)/Z45, 0)</f>
        <v>-4857893237086135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</v>
      </c>
      <c r="S46">
        <f t="shared" si="1"/>
        <v>-3.5626114914301872E+16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-218.75994585569964</v>
      </c>
      <c r="AC46">
        <f t="shared" si="2"/>
        <v>-195.32138022853619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-3.9099003027704806E-9</v>
      </c>
      <c r="AI46">
        <f t="shared" si="25"/>
        <v>-3.9099688344433482E-9</v>
      </c>
      <c r="AJ46">
        <f t="shared" si="7"/>
        <v>-23.438565627163456</v>
      </c>
      <c r="AK46">
        <f t="shared" si="22"/>
        <v>-15.313196209898976</v>
      </c>
      <c r="AL46">
        <f t="shared" si="26"/>
        <v>-38.751761840972399</v>
      </c>
      <c r="AN46">
        <f t="shared" si="27"/>
        <v>0</v>
      </c>
      <c r="AO46">
        <f t="shared" si="27"/>
        <v>0</v>
      </c>
      <c r="AP46">
        <f t="shared" si="27"/>
        <v>-5.2422334625334216E-16</v>
      </c>
      <c r="AQ46">
        <f t="shared" si="27"/>
        <v>-2.9908229793104677E-11</v>
      </c>
      <c r="AR46">
        <f t="shared" si="27"/>
        <v>-2.9908754016450931E-11</v>
      </c>
      <c r="AS46">
        <f t="shared" si="27"/>
        <v>-0.1792899952720661</v>
      </c>
      <c r="AT46">
        <f t="shared" si="27"/>
        <v>-0.11713613024558063</v>
      </c>
      <c r="AU46">
        <f t="shared" si="23"/>
        <v>-0.29642612554755549</v>
      </c>
      <c r="AW46">
        <v>43</v>
      </c>
      <c r="AX46">
        <f>IF(Z46&gt;0, (R46*SUMPRODUCT(K46:$K$98, X46:$X$98)-K46*$AZ$3)/Z46, 0)</f>
        <v>-3.5626114914301872E+16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</v>
      </c>
      <c r="S47">
        <f t="shared" si="1"/>
        <v>-2.7089186802884499E+17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-195.32138022853619</v>
      </c>
      <c r="AC47">
        <f t="shared" si="2"/>
        <v>-174.39408948979076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-4.7839309914236652E-10</v>
      </c>
      <c r="AI47">
        <f t="shared" si="25"/>
        <v>-4.7840114636111283E-10</v>
      </c>
      <c r="AJ47">
        <f t="shared" si="7"/>
        <v>-20.927290738745427</v>
      </c>
      <c r="AK47">
        <f t="shared" si="22"/>
        <v>-13.672496615997535</v>
      </c>
      <c r="AL47">
        <f t="shared" si="26"/>
        <v>-34.599787355221366</v>
      </c>
      <c r="AN47">
        <f t="shared" si="27"/>
        <v>0</v>
      </c>
      <c r="AO47">
        <f t="shared" si="27"/>
        <v>0</v>
      </c>
      <c r="AP47">
        <f t="shared" si="27"/>
        <v>-5.4960770101539353E-17</v>
      </c>
      <c r="AQ47">
        <f t="shared" si="27"/>
        <v>-3.2673217876934614E-12</v>
      </c>
      <c r="AR47">
        <f t="shared" si="27"/>
        <v>-3.2673767484635632E-12</v>
      </c>
      <c r="AS47">
        <f t="shared" si="27"/>
        <v>-0.14292888653845368</v>
      </c>
      <c r="AT47">
        <f t="shared" si="27"/>
        <v>-9.3380205871907138E-2</v>
      </c>
      <c r="AU47">
        <f t="shared" si="23"/>
        <v>-0.23630909241362821</v>
      </c>
      <c r="AW47">
        <v>44</v>
      </c>
      <c r="AX47">
        <f>IF(Z47&gt;0, (R47*SUMPRODUCT(K47:$K$98, X47:$X$98)-K47*$AZ$3)/Z47, 0)</f>
        <v>-2.7089186802884499E+17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</v>
      </c>
      <c r="S48">
        <f t="shared" si="1"/>
        <v>-2.1400629033379671E+18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-174.39408948979076</v>
      </c>
      <c r="AC48">
        <f t="shared" si="2"/>
        <v>-155.70900847303034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-5.6458064448091187E-11</v>
      </c>
      <c r="AI48">
        <f t="shared" si="25"/>
        <v>-5.6458973936594015E-11</v>
      </c>
      <c r="AJ48">
        <f t="shared" si="7"/>
        <v>-18.685081016760421</v>
      </c>
      <c r="AK48">
        <f t="shared" si="22"/>
        <v>-12.207586264285354</v>
      </c>
      <c r="AL48">
        <f t="shared" si="26"/>
        <v>-30.892667281102234</v>
      </c>
      <c r="AN48">
        <f t="shared" si="27"/>
        <v>0</v>
      </c>
      <c r="AO48">
        <f t="shared" si="27"/>
        <v>0</v>
      </c>
      <c r="AP48">
        <f t="shared" si="27"/>
        <v>-5.5460808095134808E-18</v>
      </c>
      <c r="AQ48">
        <f t="shared" si="27"/>
        <v>-3.442825135276347E-13</v>
      </c>
      <c r="AR48">
        <f t="shared" si="27"/>
        <v>-3.4428805960844419E-13</v>
      </c>
      <c r="AS48">
        <f t="shared" si="27"/>
        <v>-0.11394203327378262</v>
      </c>
      <c r="AT48">
        <f t="shared" si="27"/>
        <v>-7.4442128405549438E-2</v>
      </c>
      <c r="AU48">
        <f t="shared" si="23"/>
        <v>-0.18838416167967634</v>
      </c>
      <c r="AW48">
        <v>45</v>
      </c>
      <c r="AX48">
        <f>IF(Z48&gt;0, (R48*SUMPRODUCT(K48:$K$98, X48:$X$98)-K48*$AZ$3)/Z48, 0)</f>
        <v>-2.1400629033379671E+18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</v>
      </c>
      <c r="S49">
        <f t="shared" si="1"/>
        <v>-1.7624399598809987E+19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-155.70900847303034</v>
      </c>
      <c r="AC49">
        <f t="shared" si="2"/>
        <v>-139.0259004223488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-6.4143226357538039E-12</v>
      </c>
      <c r="AI49">
        <f t="shared" si="25"/>
        <v>-6.414421239042134E-12</v>
      </c>
      <c r="AJ49">
        <f t="shared" si="7"/>
        <v>-16.68310805068154</v>
      </c>
      <c r="AK49">
        <f t="shared" si="22"/>
        <v>-10.899630593112125</v>
      </c>
      <c r="AL49">
        <f t="shared" si="26"/>
        <v>-27.582738643800077</v>
      </c>
      <c r="AN49">
        <f t="shared" si="27"/>
        <v>0</v>
      </c>
      <c r="AO49">
        <f t="shared" si="27"/>
        <v>0</v>
      </c>
      <c r="AP49">
        <f t="shared" si="27"/>
        <v>-5.3686161768433581E-19</v>
      </c>
      <c r="AQ49">
        <f t="shared" si="27"/>
        <v>-3.4923821354370636E-14</v>
      </c>
      <c r="AR49">
        <f t="shared" si="27"/>
        <v>-3.4924358215988319E-14</v>
      </c>
      <c r="AS49">
        <f t="shared" si="27"/>
        <v>-9.0833891321588256E-2</v>
      </c>
      <c r="AT49">
        <f t="shared" si="27"/>
        <v>-5.9344808996772004E-2</v>
      </c>
      <c r="AU49">
        <f t="shared" si="23"/>
        <v>-0.15017870031839517</v>
      </c>
      <c r="AW49">
        <v>46</v>
      </c>
      <c r="AX49">
        <f>IF(Z49&gt;0, (R49*SUMPRODUCT(K49:$K$98, X49:$X$98)-K49*$AZ$3)/Z49, 0)</f>
        <v>-1.7624399598809987E+19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</v>
      </c>
      <c r="S50">
        <f t="shared" si="1"/>
        <v>-1.5162569034005584E+20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-139.0259004223488</v>
      </c>
      <c r="AC50">
        <f t="shared" si="2"/>
        <v>-124.13026823424002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-6.9907179257126803E-13</v>
      </c>
      <c r="AI50">
        <f t="shared" si="25"/>
        <v>-6.9908202585264302E-13</v>
      </c>
      <c r="AJ50">
        <f t="shared" si="7"/>
        <v>-14.895632188108777</v>
      </c>
      <c r="AK50">
        <f t="shared" si="22"/>
        <v>-9.7318130295644174</v>
      </c>
      <c r="AL50">
        <f t="shared" si="26"/>
        <v>-24.627445217673895</v>
      </c>
      <c r="AN50">
        <f t="shared" si="27"/>
        <v>0</v>
      </c>
      <c r="AO50">
        <f t="shared" si="27"/>
        <v>0</v>
      </c>
      <c r="AP50">
        <f t="shared" si="27"/>
        <v>-4.9747109335293234E-20</v>
      </c>
      <c r="AQ50">
        <f t="shared" si="27"/>
        <v>-3.3984017075140286E-15</v>
      </c>
      <c r="AR50">
        <f t="shared" si="27"/>
        <v>-3.3984514546233639E-15</v>
      </c>
      <c r="AS50">
        <f t="shared" si="27"/>
        <v>-7.2412222035706186E-2</v>
      </c>
      <c r="AT50">
        <f t="shared" si="27"/>
        <v>-4.730931839666145E-2</v>
      </c>
      <c r="AU50">
        <f t="shared" si="23"/>
        <v>-0.11972154043237104</v>
      </c>
      <c r="AW50">
        <v>47</v>
      </c>
      <c r="AX50">
        <f>IF(Z50&gt;0, (R50*SUMPRODUCT(K50:$K$98, X50:$X$98)-K50*$AZ$3)/Z50, 0)</f>
        <v>-1.5162569034005584E+20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</v>
      </c>
      <c r="S51">
        <f t="shared" si="1"/>
        <v>-1.3643833321150255E+21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-124.13026823424002</v>
      </c>
      <c r="AC51">
        <f t="shared" si="2"/>
        <v>-110.83059663771429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-7.2924461064645086E-14</v>
      </c>
      <c r="AI51">
        <f t="shared" si="25"/>
        <v>-7.2925476455573249E-14</v>
      </c>
      <c r="AJ51">
        <f t="shared" si="7"/>
        <v>-13.299671596525727</v>
      </c>
      <c r="AK51">
        <f t="shared" si="22"/>
        <v>-8.6891187763968016</v>
      </c>
      <c r="AL51">
        <f t="shared" si="26"/>
        <v>-21.988790372922601</v>
      </c>
      <c r="AN51">
        <f t="shared" si="27"/>
        <v>0</v>
      </c>
      <c r="AO51">
        <f t="shared" si="27"/>
        <v>0</v>
      </c>
      <c r="AP51">
        <f t="shared" si="27"/>
        <v>-4.4072551181758187E-21</v>
      </c>
      <c r="AQ51">
        <f t="shared" si="27"/>
        <v>-3.1652508935416706E-16</v>
      </c>
      <c r="AR51">
        <f t="shared" si="27"/>
        <v>-3.1652949660928525E-16</v>
      </c>
      <c r="AS51">
        <f t="shared" si="27"/>
        <v>-5.7726580066730197E-2</v>
      </c>
      <c r="AT51">
        <f t="shared" si="27"/>
        <v>-3.7714698976930368E-2</v>
      </c>
      <c r="AU51">
        <f t="shared" si="23"/>
        <v>-9.5441279043660884E-2</v>
      </c>
      <c r="AW51">
        <v>48</v>
      </c>
      <c r="AX51">
        <f>IF(Z51&gt;0, (R51*SUMPRODUCT(K51:$K$98, X51:$X$98)-K51*$AZ$3)/Z51, 0)</f>
        <v>-1.3643833321150255E+21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</v>
      </c>
      <c r="S52">
        <f t="shared" si="1"/>
        <v>-1.2883174463058175E+22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-110.83059663771429</v>
      </c>
      <c r="AC52">
        <f t="shared" si="2"/>
        <v>-98.955889855102043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-7.2737943906106748E-15</v>
      </c>
      <c r="AI52">
        <f t="shared" si="25"/>
        <v>-7.2738904033307335E-15</v>
      </c>
      <c r="AJ52">
        <f t="shared" si="7"/>
        <v>-11.87470678261225</v>
      </c>
      <c r="AK52">
        <f t="shared" si="22"/>
        <v>-7.7581417646400013</v>
      </c>
      <c r="AL52">
        <f t="shared" si="26"/>
        <v>-19.632848547252259</v>
      </c>
      <c r="AN52">
        <f t="shared" si="27"/>
        <v>0</v>
      </c>
      <c r="AO52">
        <f t="shared" si="27"/>
        <v>0</v>
      </c>
      <c r="AP52">
        <f t="shared" si="27"/>
        <v>-3.7208799881059577E-22</v>
      </c>
      <c r="AQ52">
        <f t="shared" si="27"/>
        <v>-2.818888577375852E-17</v>
      </c>
      <c r="AR52">
        <f t="shared" si="27"/>
        <v>-2.8189257861757331E-17</v>
      </c>
      <c r="AS52">
        <f t="shared" si="27"/>
        <v>-4.6019276201156062E-2</v>
      </c>
      <c r="AT52">
        <f t="shared" si="27"/>
        <v>-3.0065927118088621E-2</v>
      </c>
      <c r="AU52">
        <f t="shared" si="23"/>
        <v>-7.6085203319244718E-2</v>
      </c>
      <c r="AW52">
        <v>49</v>
      </c>
      <c r="AX52">
        <f>IF(Z52&gt;0, (R52*SUMPRODUCT(K52:$K$98, X52:$X$98)-K52*$AZ$3)/Z52, 0)</f>
        <v>-1.2883174463058175E+22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</v>
      </c>
      <c r="S53">
        <f t="shared" si="1"/>
        <v>-1.2808149772837448E+23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-98.955889855102043</v>
      </c>
      <c r="AC53">
        <f t="shared" si="2"/>
        <v>-88.353473084912537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-6.9143851307207288E-16</v>
      </c>
      <c r="AI53">
        <f t="shared" si="25"/>
        <v>-6.9144713585079699E-16</v>
      </c>
      <c r="AJ53">
        <f t="shared" si="7"/>
        <v>-10.602416770189507</v>
      </c>
      <c r="AK53">
        <f t="shared" si="22"/>
        <v>-6.9269122898571434</v>
      </c>
      <c r="AL53">
        <f t="shared" si="26"/>
        <v>-17.529329060046649</v>
      </c>
      <c r="AN53">
        <f t="shared" si="27"/>
        <v>0</v>
      </c>
      <c r="AO53">
        <f t="shared" si="27"/>
        <v>0</v>
      </c>
      <c r="AP53">
        <f t="shared" si="27"/>
        <v>-2.9836378503425991E-23</v>
      </c>
      <c r="AQ53">
        <f t="shared" si="27"/>
        <v>-2.3925026778475191E-18</v>
      </c>
      <c r="AR53">
        <f t="shared" si="27"/>
        <v>-2.3925325142260226E-18</v>
      </c>
      <c r="AS53">
        <f t="shared" si="27"/>
        <v>-3.6686285236890985E-2</v>
      </c>
      <c r="AT53">
        <f t="shared" si="27"/>
        <v>-2.3968373021435438E-2</v>
      </c>
      <c r="AU53">
        <f t="shared" si="23"/>
        <v>-6.0654658258326423E-2</v>
      </c>
      <c r="AW53">
        <v>50</v>
      </c>
      <c r="AX53">
        <f>IF(Z53&gt;0, (R53*SUMPRODUCT(K53:$K$98, X53:$X$98)-K53*$AZ$3)/Z53, 0)</f>
        <v>-1.2808149772837448E+23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</v>
      </c>
      <c r="S54">
        <f t="shared" si="1"/>
        <v>-1.3452512079409465E+24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-88.353473084912537</v>
      </c>
      <c r="AC54">
        <f t="shared" si="2"/>
        <v>-78.887029540100471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-6.242829608758728E-17</v>
      </c>
      <c r="AI54">
        <f t="shared" si="25"/>
        <v>-6.2429029101513178E-17</v>
      </c>
      <c r="AJ54">
        <f t="shared" si="7"/>
        <v>-9.4664435448120656</v>
      </c>
      <c r="AK54">
        <f t="shared" si="22"/>
        <v>-6.1847431159438786</v>
      </c>
      <c r="AL54">
        <f t="shared" si="26"/>
        <v>-15.651186660755943</v>
      </c>
      <c r="AN54">
        <f t="shared" si="27"/>
        <v>0</v>
      </c>
      <c r="AO54">
        <f t="shared" si="27"/>
        <v>0</v>
      </c>
      <c r="AP54">
        <f t="shared" si="27"/>
        <v>-2.2646081676280512E-24</v>
      </c>
      <c r="AQ54">
        <f t="shared" si="27"/>
        <v>-1.9286895407605934E-19</v>
      </c>
      <c r="AR54">
        <f t="shared" si="27"/>
        <v>-1.9287121868422698E-19</v>
      </c>
      <c r="AS54">
        <f t="shared" si="27"/>
        <v>-2.9246081980939892E-2</v>
      </c>
      <c r="AT54">
        <f t="shared" si="27"/>
        <v>-1.9107440227547384E-2</v>
      </c>
      <c r="AU54">
        <f t="shared" si="23"/>
        <v>-4.8353522208487272E-2</v>
      </c>
      <c r="AW54">
        <v>51</v>
      </c>
      <c r="AX54">
        <f>IF(Z54&gt;0, (R54*SUMPRODUCT(K54:$K$98, X54:$X$98)-K54*$AZ$3)/Z54, 0)</f>
        <v>-1.3452512079409465E+24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</v>
      </c>
      <c r="S55">
        <f t="shared" si="1"/>
        <v>-1.4978650520640307E+25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-78.887029540100471</v>
      </c>
      <c r="AC55">
        <f t="shared" si="2"/>
        <v>-70.434847803661128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-5.3352353563459897E-18</v>
      </c>
      <c r="AI55">
        <f t="shared" si="25"/>
        <v>-5.3352941357130851E-18</v>
      </c>
      <c r="AJ55">
        <f t="shared" si="7"/>
        <v>-8.4521817364393428</v>
      </c>
      <c r="AK55">
        <f t="shared" si="22"/>
        <v>-5.5220920678070335</v>
      </c>
      <c r="AL55">
        <f t="shared" si="26"/>
        <v>-13.974273804246376</v>
      </c>
      <c r="AN55">
        <f t="shared" si="27"/>
        <v>0</v>
      </c>
      <c r="AO55">
        <f t="shared" si="27"/>
        <v>0</v>
      </c>
      <c r="AP55">
        <f t="shared" si="27"/>
        <v>-1.6213908829654687E-25</v>
      </c>
      <c r="AQ55">
        <f t="shared" si="27"/>
        <v>-1.4716902193283127E-20</v>
      </c>
      <c r="AR55">
        <f t="shared" si="27"/>
        <v>-1.4717064332371425E-20</v>
      </c>
      <c r="AS55">
        <f t="shared" si="27"/>
        <v>-2.3314797497560494E-2</v>
      </c>
      <c r="AT55">
        <f t="shared" si="27"/>
        <v>-1.5232334365072847E-2</v>
      </c>
      <c r="AU55">
        <f t="shared" si="23"/>
        <v>-3.8547131862633345E-2</v>
      </c>
      <c r="AW55">
        <v>52</v>
      </c>
      <c r="AX55">
        <f>IF(Z55&gt;0, (R55*SUMPRODUCT(K55:$K$98, X55:$X$98)-K55*$AZ$3)/Z55, 0)</f>
        <v>-1.4978650520640307E+25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</v>
      </c>
      <c r="S56">
        <f t="shared" si="1"/>
        <v>-1.7750641642587515E+26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-70.434847803661128</v>
      </c>
      <c r="AC56">
        <f t="shared" si="2"/>
        <v>-62.888256967554582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-4.3010386417843712E-19</v>
      </c>
      <c r="AI56">
        <f t="shared" si="25"/>
        <v>-4.3010829276883921E-19</v>
      </c>
      <c r="AJ56">
        <f t="shared" si="7"/>
        <v>-7.5465908361065459</v>
      </c>
      <c r="AK56">
        <f t="shared" si="22"/>
        <v>-4.9304393462562794</v>
      </c>
      <c r="AL56">
        <f t="shared" si="26"/>
        <v>-12.477030182362824</v>
      </c>
      <c r="AN56">
        <f t="shared" si="27"/>
        <v>0</v>
      </c>
      <c r="AO56">
        <f t="shared" si="27"/>
        <v>0</v>
      </c>
      <c r="AP56">
        <f t="shared" si="27"/>
        <v>-1.0907125567884378E-26</v>
      </c>
      <c r="AQ56">
        <f t="shared" si="27"/>
        <v>-1.0592979769825063E-21</v>
      </c>
      <c r="AR56">
        <f t="shared" si="27"/>
        <v>-1.0593088841080742E-21</v>
      </c>
      <c r="AS56">
        <f t="shared" si="27"/>
        <v>-1.8586413821397054E-2</v>
      </c>
      <c r="AT56">
        <f t="shared" si="27"/>
        <v>-1.2143123696646082E-2</v>
      </c>
      <c r="AU56">
        <f t="shared" si="23"/>
        <v>-3.0729537518043134E-2</v>
      </c>
      <c r="AW56">
        <v>53</v>
      </c>
      <c r="AX56">
        <f>IF(Z56&gt;0, (R56*SUMPRODUCT(K56:$K$98, X56:$X$98)-K56*$AZ$3)/Z56, 0)</f>
        <v>-1.7750641642587515E+26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</v>
      </c>
      <c r="S57">
        <f t="shared" si="1"/>
        <v>-2.2492627255009412E+27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-62.888256967554582</v>
      </c>
      <c r="AC57">
        <f t="shared" si="2"/>
        <v>-56.150229435316582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-3.2578052223007327E-20</v>
      </c>
      <c r="AI57">
        <f t="shared" si="25"/>
        <v>-3.2578364270977525E-20</v>
      </c>
      <c r="AJ57">
        <f t="shared" si="7"/>
        <v>-6.7380275322380001</v>
      </c>
      <c r="AK57">
        <f t="shared" si="22"/>
        <v>-4.4021779877288214</v>
      </c>
      <c r="AL57">
        <f t="shared" si="26"/>
        <v>-11.140205519966822</v>
      </c>
      <c r="AN57">
        <f t="shared" si="27"/>
        <v>0</v>
      </c>
      <c r="AO57">
        <f t="shared" si="27"/>
        <v>0</v>
      </c>
      <c r="AP57">
        <f t="shared" si="27"/>
        <v>-6.8619592989573678E-28</v>
      </c>
      <c r="AQ57">
        <f t="shared" si="27"/>
        <v>-7.1639391933730767E-23</v>
      </c>
      <c r="AR57">
        <f t="shared" si="27"/>
        <v>-7.1640078129660661E-23</v>
      </c>
      <c r="AS57">
        <f t="shared" si="27"/>
        <v>-1.4816975304047424E-2</v>
      </c>
      <c r="AT57">
        <f t="shared" si="27"/>
        <v>-9.6804238653109709E-3</v>
      </c>
      <c r="AU57">
        <f t="shared" si="23"/>
        <v>-2.4497399169358395E-2</v>
      </c>
      <c r="AW57">
        <v>54</v>
      </c>
      <c r="AX57">
        <f>IF(Z57&gt;0, (R57*SUMPRODUCT(K57:$K$98, X57:$X$98)-K57*$AZ$3)/Z57, 0)</f>
        <v>-2.2492627255009412E+27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</v>
      </c>
      <c r="S58">
        <f t="shared" si="1"/>
        <v>-3.0625590669922722E+28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-56.150229435316582</v>
      </c>
      <c r="AC58">
        <f t="shared" si="2"/>
        <v>-50.134133424389802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-2.3077197884921748E-21</v>
      </c>
      <c r="AI58">
        <f t="shared" si="25"/>
        <v>-2.3077402510091123E-21</v>
      </c>
      <c r="AJ58">
        <f t="shared" si="7"/>
        <v>-6.0160960109267805</v>
      </c>
      <c r="AK58">
        <f t="shared" si="22"/>
        <v>-3.930516060472161</v>
      </c>
      <c r="AL58">
        <f t="shared" si="26"/>
        <v>-9.9466120713989419</v>
      </c>
      <c r="AN58">
        <f t="shared" si="27"/>
        <v>0</v>
      </c>
      <c r="AO58">
        <f t="shared" si="27"/>
        <v>0</v>
      </c>
      <c r="AP58">
        <f t="shared" si="27"/>
        <v>-4.0176102654363719E-29</v>
      </c>
      <c r="AQ58">
        <f t="shared" si="27"/>
        <v>-4.5309766830277999E-24</v>
      </c>
      <c r="AR58">
        <f t="shared" si="27"/>
        <v>-4.5310168591304539E-24</v>
      </c>
      <c r="AS58">
        <f t="shared" si="27"/>
        <v>-1.1812001996211262E-2</v>
      </c>
      <c r="AT58">
        <f t="shared" si="27"/>
        <v>-7.7171746375246869E-3</v>
      </c>
      <c r="AU58">
        <f t="shared" si="23"/>
        <v>-1.9529176633735951E-2</v>
      </c>
      <c r="AW58">
        <v>55</v>
      </c>
      <c r="AX58">
        <f>IF(Z58&gt;0, (R58*SUMPRODUCT(K58:$K$98, X58:$X$98)-K58*$AZ$3)/Z58, 0)</f>
        <v>-3.0625590669922722E+28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</v>
      </c>
      <c r="S59">
        <f t="shared" si="1"/>
        <v>-4.5041316446052083E+29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-50.134133424389802</v>
      </c>
      <c r="AC59">
        <f t="shared" si="2"/>
        <v>-44.762619128919461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-1.521250100713416E-22</v>
      </c>
      <c r="AI59">
        <f t="shared" si="25"/>
        <v>-1.5212625233685082E-22</v>
      </c>
      <c r="AJ59">
        <f t="shared" si="7"/>
        <v>-5.371514295470341</v>
      </c>
      <c r="AK59">
        <f t="shared" si="22"/>
        <v>-3.5093893397072864</v>
      </c>
      <c r="AL59">
        <f t="shared" si="26"/>
        <v>-8.8809036351776278</v>
      </c>
      <c r="AN59">
        <f t="shared" si="27"/>
        <v>0</v>
      </c>
      <c r="AO59">
        <f t="shared" si="27"/>
        <v>0</v>
      </c>
      <c r="AP59">
        <f t="shared" si="27"/>
        <v>-2.1777356362256433E-30</v>
      </c>
      <c r="AQ59">
        <f t="shared" si="27"/>
        <v>-2.666805551089097E-25</v>
      </c>
      <c r="AR59">
        <f t="shared" si="27"/>
        <v>-2.666827328445459E-25</v>
      </c>
      <c r="AS59">
        <f t="shared" si="27"/>
        <v>-9.4164556730000504E-3</v>
      </c>
      <c r="AT59">
        <f t="shared" si="27"/>
        <v>-6.152084373026695E-3</v>
      </c>
      <c r="AU59">
        <f t="shared" si="23"/>
        <v>-1.5568540046026747E-2</v>
      </c>
      <c r="AW59">
        <v>56</v>
      </c>
      <c r="AX59">
        <f>IF(Z59&gt;0, (R59*SUMPRODUCT(K59:$K$98, X59:$X$98)-K59*$AZ$3)/Z59, 0)</f>
        <v>-4.5041316446052083E+29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</v>
      </c>
      <c r="S60">
        <f t="shared" si="1"/>
        <v>-7.3038790413305978E+30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-44.762619128919461</v>
      </c>
      <c r="AC60">
        <f t="shared" si="2"/>
        <v>-39.966624222249514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-9.2915455972586801E-24</v>
      </c>
      <c r="AI60">
        <f t="shared" si="25"/>
        <v>-9.2916139969131585E-24</v>
      </c>
      <c r="AJ60">
        <f t="shared" si="7"/>
        <v>-4.7959949066699465</v>
      </c>
      <c r="AK60">
        <f t="shared" si="22"/>
        <v>-3.1333833390243626</v>
      </c>
      <c r="AL60">
        <f t="shared" si="26"/>
        <v>-7.9293782456943092</v>
      </c>
      <c r="AN60">
        <f t="shared" si="27"/>
        <v>0</v>
      </c>
      <c r="AO60">
        <f t="shared" si="27"/>
        <v>0</v>
      </c>
      <c r="AP60">
        <f t="shared" si="27"/>
        <v>-1.0705984633113661E-31</v>
      </c>
      <c r="AQ60">
        <f t="shared" si="27"/>
        <v>-1.4543223228375099E-26</v>
      </c>
      <c r="AR60">
        <f t="shared" si="27"/>
        <v>-1.4543330288221429E-26</v>
      </c>
      <c r="AS60">
        <f t="shared" si="27"/>
        <v>-7.5067408107462128E-3</v>
      </c>
      <c r="AT60">
        <f t="shared" si="27"/>
        <v>-4.9044039963541883E-3</v>
      </c>
      <c r="AU60">
        <f t="shared" si="23"/>
        <v>-1.2411144807100401E-2</v>
      </c>
      <c r="AW60">
        <v>57</v>
      </c>
      <c r="AX60">
        <f>IF(Z60&gt;0, (R60*SUMPRODUCT(K60:$K$98, X60:$X$98)-K60*$AZ$3)/Z60, 0)</f>
        <v>-7.3038790413305978E+30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</v>
      </c>
      <c r="S61">
        <f t="shared" si="1"/>
        <v>-1.3189788269740794E+32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-39.966624222249514</v>
      </c>
      <c r="AC61">
        <f t="shared" si="2"/>
        <v>-35.684485912722778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-5.1467063212514383E-25</v>
      </c>
      <c r="AI61">
        <f t="shared" si="25"/>
        <v>-5.1467401395406168E-25</v>
      </c>
      <c r="AJ61">
        <f t="shared" si="7"/>
        <v>-4.2821383095267365</v>
      </c>
      <c r="AK61">
        <f t="shared" si="22"/>
        <v>-2.7976636955574663</v>
      </c>
      <c r="AL61">
        <f t="shared" si="26"/>
        <v>-7.0798020050842023</v>
      </c>
      <c r="AN61">
        <f t="shared" si="27"/>
        <v>0</v>
      </c>
      <c r="AO61">
        <f t="shared" si="27"/>
        <v>0</v>
      </c>
      <c r="AP61">
        <f t="shared" si="27"/>
        <v>-4.7261371293342838E-33</v>
      </c>
      <c r="AQ61">
        <f t="shared" si="27"/>
        <v>-7.1925695916407724E-28</v>
      </c>
      <c r="AR61">
        <f t="shared" si="27"/>
        <v>-7.1926168530120655E-28</v>
      </c>
      <c r="AS61">
        <f t="shared" si="27"/>
        <v>-5.9843278146892607E-3</v>
      </c>
      <c r="AT61">
        <f t="shared" si="27"/>
        <v>-3.9097608389303149E-3</v>
      </c>
      <c r="AU61">
        <f t="shared" si="23"/>
        <v>-9.8940886536195757E-3</v>
      </c>
      <c r="AW61">
        <v>58</v>
      </c>
      <c r="AX61">
        <f>IF(Z61&gt;0, (R61*SUMPRODUCT(K61:$K$98, X61:$X$98)-K61*$AZ$3)/Z61, 0)</f>
        <v>-1.3189788269740794E+32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</v>
      </c>
      <c r="S62">
        <f t="shared" si="1"/>
        <v>-2.6849432675817207E+33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-35.684485912722778</v>
      </c>
      <c r="AC62">
        <f t="shared" si="2"/>
        <v>-31.861148136359617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-2.5597425016050606E-26</v>
      </c>
      <c r="AI62">
        <f t="shared" si="25"/>
        <v>-2.5597573348552268E-26</v>
      </c>
      <c r="AJ62">
        <f t="shared" si="7"/>
        <v>-3.8233377763631609</v>
      </c>
      <c r="AK62">
        <f t="shared" si="22"/>
        <v>-2.4979140138905946</v>
      </c>
      <c r="AL62">
        <f t="shared" si="26"/>
        <v>-6.3212517902537559</v>
      </c>
      <c r="AN62">
        <f t="shared" si="27"/>
        <v>0</v>
      </c>
      <c r="AO62">
        <f t="shared" si="27"/>
        <v>0</v>
      </c>
      <c r="AP62">
        <f t="shared" si="27"/>
        <v>-1.8508575025627259E-34</v>
      </c>
      <c r="AQ62">
        <f t="shared" si="27"/>
        <v>-3.193985512681368E-29</v>
      </c>
      <c r="AR62">
        <f t="shared" si="27"/>
        <v>-3.1940040212563937E-29</v>
      </c>
      <c r="AS62">
        <f t="shared" si="27"/>
        <v>-4.7706694951285605E-3</v>
      </c>
      <c r="AT62">
        <f t="shared" si="27"/>
        <v>-3.1168374034839879E-3</v>
      </c>
      <c r="AU62">
        <f t="shared" si="23"/>
        <v>-7.8875068986125497E-3</v>
      </c>
      <c r="AW62">
        <v>59</v>
      </c>
      <c r="AX62">
        <f>IF(Z62&gt;0, (R62*SUMPRODUCT(K62:$K$98, X62:$X$98)-K62*$AZ$3)/Z62, 0)</f>
        <v>-2.6849432675817207E+33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</v>
      </c>
      <c r="S63">
        <f t="shared" si="1"/>
        <v>-6.2550007926190572E+34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-31.861148136359617</v>
      </c>
      <c r="AC63">
        <f t="shared" si="2"/>
        <v>-28.447453693178236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-1.1293138766613194E-27</v>
      </c>
      <c r="AI63">
        <f t="shared" si="25"/>
        <v>-1.1293195616033836E-27</v>
      </c>
      <c r="AJ63">
        <f t="shared" si="7"/>
        <v>-3.4136944431813809</v>
      </c>
      <c r="AK63">
        <f t="shared" si="22"/>
        <v>-2.2302803695451736</v>
      </c>
      <c r="AL63">
        <f t="shared" si="26"/>
        <v>-5.6439748127265545</v>
      </c>
      <c r="AN63">
        <f t="shared" si="27"/>
        <v>0</v>
      </c>
      <c r="AO63">
        <f t="shared" si="27"/>
        <v>0</v>
      </c>
      <c r="AP63">
        <f t="shared" si="27"/>
        <v>-6.3335132417563013E-36</v>
      </c>
      <c r="AQ63">
        <f t="shared" si="27"/>
        <v>-1.2581525565924485E-30</v>
      </c>
      <c r="AR63">
        <f t="shared" si="27"/>
        <v>-1.2581588901056904E-30</v>
      </c>
      <c r="AS63">
        <f t="shared" si="27"/>
        <v>-3.8031485133358917E-3</v>
      </c>
      <c r="AT63">
        <f t="shared" si="27"/>
        <v>-2.4847236953794544E-3</v>
      </c>
      <c r="AU63">
        <f t="shared" si="23"/>
        <v>-6.2878722087153461E-3</v>
      </c>
      <c r="AW63">
        <v>60</v>
      </c>
      <c r="AX63">
        <f>IF(Z63&gt;0, (R63*SUMPRODUCT(K63:$K$98, X63:$X$98)-K63*$AZ$3)/Z63, 0)</f>
        <v>-6.2550007926190572E+34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</v>
      </c>
      <c r="S64">
        <f t="shared" si="1"/>
        <v>-1.7005585336629192E+36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-28.447453693178236</v>
      </c>
      <c r="AC64">
        <f t="shared" si="2"/>
        <v>-25.399512226051993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-4.3531142913133174E-29</v>
      </c>
      <c r="AI64">
        <f t="shared" si="25"/>
        <v>-4.3531329612912416E-29</v>
      </c>
      <c r="AJ64">
        <f t="shared" si="7"/>
        <v>-3.0479414671262433</v>
      </c>
      <c r="AK64">
        <f t="shared" si="22"/>
        <v>-1.9913217585224767</v>
      </c>
      <c r="AL64">
        <f t="shared" si="26"/>
        <v>-5.0392632256487202</v>
      </c>
      <c r="AN64">
        <f t="shared" si="27"/>
        <v>0</v>
      </c>
      <c r="AO64">
        <f t="shared" si="27"/>
        <v>0</v>
      </c>
      <c r="AP64">
        <f t="shared" si="27"/>
        <v>-1.857139048137587E-37</v>
      </c>
      <c r="AQ64">
        <f t="shared" si="27"/>
        <v>-4.330127525676663E-32</v>
      </c>
      <c r="AR64">
        <f t="shared" si="27"/>
        <v>-4.3301460970671444E-32</v>
      </c>
      <c r="AS64">
        <f t="shared" si="27"/>
        <v>-3.0318467102486485E-3</v>
      </c>
      <c r="AT64">
        <f t="shared" si="27"/>
        <v>-1.9808065173624479E-3</v>
      </c>
      <c r="AU64">
        <f t="shared" si="23"/>
        <v>-5.0126532276110964E-3</v>
      </c>
      <c r="AW64">
        <v>61</v>
      </c>
      <c r="AX64">
        <f>IF(Z64&gt;0, (R64*SUMPRODUCT(K64:$K$98, X64:$X$98)-K64*$AZ$3)/Z64, 0)</f>
        <v>-1.7005585336629192E+36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</v>
      </c>
      <c r="S65">
        <f t="shared" si="1"/>
        <v>-5.5446006187595343E+37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-25.399512226051993</v>
      </c>
      <c r="AC65">
        <f t="shared" si="2"/>
        <v>-22.678135916117849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-1.4377609541570031E-30</v>
      </c>
      <c r="AI65">
        <f t="shared" si="25"/>
        <v>-1.4377660668191847E-30</v>
      </c>
      <c r="AJ65">
        <f t="shared" si="7"/>
        <v>-2.7213763099341435</v>
      </c>
      <c r="AK65">
        <f t="shared" si="22"/>
        <v>-1.7779658558236398</v>
      </c>
      <c r="AL65">
        <f t="shared" si="26"/>
        <v>-4.499342165757783</v>
      </c>
      <c r="AN65">
        <f t="shared" si="27"/>
        <v>0</v>
      </c>
      <c r="AO65">
        <f t="shared" si="27"/>
        <v>0</v>
      </c>
      <c r="AP65">
        <f t="shared" si="27"/>
        <v>-4.5407719623549085E-39</v>
      </c>
      <c r="AQ65">
        <f t="shared" si="27"/>
        <v>-1.2769364369127398E-33</v>
      </c>
      <c r="AR65">
        <f t="shared" si="27"/>
        <v>-1.2769409776847024E-33</v>
      </c>
      <c r="AS65">
        <f t="shared" si="27"/>
        <v>-2.4169696350834226E-3</v>
      </c>
      <c r="AT65">
        <f t="shared" si="27"/>
        <v>-1.5790868282545023E-3</v>
      </c>
      <c r="AU65">
        <f t="shared" si="23"/>
        <v>-3.9960564633379249E-3</v>
      </c>
      <c r="AW65">
        <v>62</v>
      </c>
      <c r="AX65">
        <f>IF(Z65&gt;0, (R65*SUMPRODUCT(K65:$K$98, X65:$X$98)-K65*$AZ$3)/Z65, 0)</f>
        <v>-5.5446006187595343E+37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</v>
      </c>
      <c r="S66">
        <f t="shared" si="1"/>
        <v>-2.2576434920190198E+39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-22.678135916117849</v>
      </c>
      <c r="AC66">
        <f t="shared" si="2"/>
        <v>-20.248335639390934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-3.9595405244423885E-32</v>
      </c>
      <c r="AI66">
        <f t="shared" si="25"/>
        <v>-3.9595517354328032E-32</v>
      </c>
      <c r="AJ66">
        <f t="shared" si="7"/>
        <v>-2.4298002767269153</v>
      </c>
      <c r="AK66">
        <f t="shared" si="22"/>
        <v>-1.5874695141282495</v>
      </c>
      <c r="AL66">
        <f t="shared" si="26"/>
        <v>-4.0172697908551651</v>
      </c>
      <c r="AN66">
        <f t="shared" si="27"/>
        <v>0</v>
      </c>
      <c r="AO66">
        <f t="shared" si="27"/>
        <v>0</v>
      </c>
      <c r="AP66">
        <f t="shared" si="27"/>
        <v>-8.8901390345666343E-41</v>
      </c>
      <c r="AQ66">
        <f t="shared" si="27"/>
        <v>-3.1398533468172951E-35</v>
      </c>
      <c r="AR66">
        <f t="shared" si="27"/>
        <v>-3.1398622369563294E-35</v>
      </c>
      <c r="AS66">
        <f t="shared" si="27"/>
        <v>-1.9267933953152298E-3</v>
      </c>
      <c r="AT66">
        <f t="shared" si="27"/>
        <v>-1.2588383516059485E-3</v>
      </c>
      <c r="AU66">
        <f t="shared" si="23"/>
        <v>-3.1856317469211785E-3</v>
      </c>
      <c r="AW66">
        <v>63</v>
      </c>
      <c r="AX66">
        <f>IF(Z66&gt;0, (R66*SUMPRODUCT(K66:$K$98, X66:$X$98)-K66*$AZ$3)/Z66, 0)</f>
        <v>-2.2576434920190198E+39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-1.2238053203767354E+41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-20.248335639390934</v>
      </c>
      <c r="AC67">
        <f t="shared" ref="AC67:AC69" si="30">S67*Z67</f>
        <v>-18.078871106599049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-8.7313777170458767E-34</v>
      </c>
      <c r="AI67">
        <f t="shared" ref="AI67:AI69" si="33">SUM(AE67:AH67)</f>
        <v>-8.7313961828823189E-34</v>
      </c>
      <c r="AJ67">
        <f t="shared" ref="AJ67:AJ69" si="34">AB67-AC67</f>
        <v>-2.1694645327918849</v>
      </c>
      <c r="AK67">
        <f t="shared" si="22"/>
        <v>-1.4173834947573656</v>
      </c>
      <c r="AL67">
        <f t="shared" si="26"/>
        <v>-3.5868480275492507</v>
      </c>
      <c r="AN67">
        <f t="shared" si="27"/>
        <v>0</v>
      </c>
      <c r="AO67">
        <f t="shared" si="27"/>
        <v>0</v>
      </c>
      <c r="AP67">
        <f t="shared" si="27"/>
        <v>-1.3074212326330496E-42</v>
      </c>
      <c r="AQ67">
        <f t="shared" si="27"/>
        <v>-6.1820046186900476E-37</v>
      </c>
      <c r="AR67">
        <f t="shared" si="27"/>
        <v>-6.1820176929023734E-37</v>
      </c>
      <c r="AS67">
        <f t="shared" si="27"/>
        <v>-1.5360278980510414E-3</v>
      </c>
      <c r="AT67">
        <f t="shared" si="27"/>
        <v>-1.0035382267266808E-3</v>
      </c>
      <c r="AU67">
        <f t="shared" si="23"/>
        <v>-2.5395661247777225E-3</v>
      </c>
      <c r="AW67">
        <v>64</v>
      </c>
      <c r="AX67">
        <f>IF(Z67&gt;0, (R67*SUMPRODUCT(K67:$K$98, X67:$X$98)-K67*$AZ$3)/Z67, 0)</f>
        <v>-1.2238053203767354E+41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100000</v>
      </c>
      <c r="S68">
        <f t="shared" si="29"/>
        <v>-9.9204159480900406E+42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-18.078871106599049</v>
      </c>
      <c r="AC68">
        <f t="shared" si="30"/>
        <v>-16.141849202320579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-1.4462229030832152E-35</v>
      </c>
      <c r="AI68">
        <f t="shared" si="33"/>
        <v>-1.4462249370011082E-35</v>
      </c>
      <c r="AJ68">
        <f t="shared" si="34"/>
        <v>-1.9370219042784704</v>
      </c>
      <c r="AK68">
        <f t="shared" si="22"/>
        <v>-1.2655209774619336</v>
      </c>
      <c r="AL68">
        <f t="shared" si="26"/>
        <v>-3.202542881740404</v>
      </c>
      <c r="AN68">
        <f t="shared" si="27"/>
        <v>0</v>
      </c>
      <c r="AO68">
        <f t="shared" si="27"/>
        <v>0</v>
      </c>
      <c r="AP68">
        <f t="shared" si="27"/>
        <v>-1.285766017861217E-44</v>
      </c>
      <c r="AQ68">
        <f t="shared" si="27"/>
        <v>-9.1424745779048108E-39</v>
      </c>
      <c r="AR68">
        <f t="shared" si="27"/>
        <v>-9.1424874355649896E-39</v>
      </c>
      <c r="AS68">
        <f t="shared" si="27"/>
        <v>-1.2245120360738543E-3</v>
      </c>
      <c r="AT68">
        <f t="shared" si="27"/>
        <v>-8.0001453023491786E-4</v>
      </c>
      <c r="AU68">
        <f t="shared" si="23"/>
        <v>-2.024526566308772E-3</v>
      </c>
      <c r="AW68">
        <v>65</v>
      </c>
      <c r="AX68">
        <f>IF(Z68&gt;0, (R68*SUMPRODUCT(K68:$K$98, X68:$X$98)-K68*$AZ$3)/Z68, 0)</f>
        <v>-9.9204159480900406E+42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-16.141849202320579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-1.6271343144062764E-37</v>
      </c>
      <c r="AI69">
        <f t="shared" si="33"/>
        <v>-1.6271343144062764E-37</v>
      </c>
      <c r="AJ69">
        <f t="shared" si="34"/>
        <v>-16.141849202320579</v>
      </c>
      <c r="AK69">
        <f t="shared" si="22"/>
        <v>-1.1299294441624406</v>
      </c>
      <c r="AL69">
        <f t="shared" si="26"/>
        <v>-17.271778646483018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-9.1840429847229781E-41</v>
      </c>
      <c r="AR69">
        <f t="shared" si="27"/>
        <v>-9.1840429847229781E-41</v>
      </c>
      <c r="AS69">
        <f t="shared" si="27"/>
        <v>-9.1109526493590304E-3</v>
      </c>
      <c r="AT69">
        <f t="shared" si="27"/>
        <v>-6.3776668545513211E-4</v>
      </c>
      <c r="AU69">
        <f t="shared" si="23"/>
        <v>-9.7487193348141602E-3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41208.521846205585</v>
      </c>
      <c r="AO71" s="8">
        <f t="shared" si="47"/>
        <v>-4120.8521846205585</v>
      </c>
      <c r="AP71" s="8">
        <f t="shared" si="47"/>
        <v>-156.86315493778764</v>
      </c>
      <c r="AQ71" s="8">
        <f t="shared" si="47"/>
        <v>-25534.347200625707</v>
      </c>
      <c r="AR71" s="8">
        <f t="shared" si="47"/>
        <v>11396.459306021512</v>
      </c>
      <c r="AS71" s="8">
        <f t="shared" si="47"/>
        <v>-1919.9574236504857</v>
      </c>
      <c r="AT71" s="8">
        <f t="shared" si="47"/>
        <v>1119.9751637961167</v>
      </c>
      <c r="AU71" s="8">
        <f t="shared" si="47"/>
        <v>10596.477046167132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8198.9633042050191</v>
      </c>
      <c r="K3">
        <v>1</v>
      </c>
      <c r="L3" s="2">
        <v>0</v>
      </c>
      <c r="O3">
        <f>$C$3</f>
        <v>8198.9633042050191</v>
      </c>
      <c r="P3">
        <f>O3*C5</f>
        <v>819.89633042050195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8198.9633042050191</v>
      </c>
      <c r="AF3">
        <f t="shared" ref="AF3:AG34" si="4">-$Z3*P3</f>
        <v>-819.89633042050195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7279.0669737845174</v>
      </c>
      <c r="AJ3">
        <f t="shared" ref="AJ3:AJ66" si="7">AB3-AC3</f>
        <v>0</v>
      </c>
      <c r="AL3">
        <f t="shared" ref="AL3:AL34" si="8">SUM(AI3:AK3)</f>
        <v>7279.0669737845174</v>
      </c>
      <c r="AN3">
        <f t="shared" ref="AN3:AU34" si="9">AE3*$K3</f>
        <v>8198.9633042050191</v>
      </c>
      <c r="AO3">
        <f t="shared" si="9"/>
        <v>-819.89633042050195</v>
      </c>
      <c r="AP3">
        <f t="shared" si="9"/>
        <v>-100</v>
      </c>
      <c r="AQ3">
        <f t="shared" si="9"/>
        <v>0</v>
      </c>
      <c r="AR3">
        <f t="shared" si="9"/>
        <v>7279.0669737845174</v>
      </c>
      <c r="AS3">
        <f t="shared" si="9"/>
        <v>0</v>
      </c>
      <c r="AT3">
        <f t="shared" si="9"/>
        <v>0</v>
      </c>
      <c r="AU3">
        <f t="shared" si="9"/>
        <v>7279.0669737845174</v>
      </c>
      <c r="AW3">
        <v>0</v>
      </c>
      <c r="AX3">
        <f>IF(Z3&gt;0, (R3*SUMPRODUCT(K3:$K$98, X3:$X$98)-K3*$AZ$3)/Z3, 0)</f>
        <v>0</v>
      </c>
      <c r="AZ3">
        <f>C6*SUMPRODUCT(X4:X98, K4:K98)/1</f>
        <v>4636.81319543889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250000</v>
      </c>
      <c r="S4">
        <f t="shared" si="1"/>
        <v>502.40835179446071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496.801413797024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-290.03025000000002</v>
      </c>
      <c r="AI4">
        <f t="shared" si="6"/>
        <v>-290.03025000000002</v>
      </c>
      <c r="AJ4">
        <f t="shared" si="7"/>
        <v>-496.801413797024</v>
      </c>
      <c r="AK4">
        <f>G4*SUM(AB4, AE4:AF4)</f>
        <v>0</v>
      </c>
      <c r="AL4">
        <f t="shared" si="8"/>
        <v>-786.83166379702402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-258.95558035714288</v>
      </c>
      <c r="AR4">
        <f t="shared" si="9"/>
        <v>-258.95558035714288</v>
      </c>
      <c r="AS4">
        <f t="shared" si="9"/>
        <v>-443.57269089019996</v>
      </c>
      <c r="AT4">
        <f t="shared" si="9"/>
        <v>0</v>
      </c>
      <c r="AU4">
        <f t="shared" si="9"/>
        <v>-702.52827124734279</v>
      </c>
      <c r="AW4">
        <v>1</v>
      </c>
      <c r="AX4">
        <f>IF(Z4&gt;0, (R4*SUMPRODUCT(K4:$K$98, X4:$X$98)-K4*$AZ$3)/Z4, 0)</f>
        <v>502.40835179446071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250000</v>
      </c>
      <c r="S5">
        <f t="shared" si="1"/>
        <v>696.89485362703022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496.801413797024</v>
      </c>
      <c r="AC5">
        <f t="shared" si="2"/>
        <v>681.41852433007944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-289.75826648355144</v>
      </c>
      <c r="AI5">
        <f t="shared" si="6"/>
        <v>-301.98067207285226</v>
      </c>
      <c r="AJ5">
        <f t="shared" si="7"/>
        <v>-184.61711053305544</v>
      </c>
      <c r="AK5">
        <f>G5*SUM(AB5, AE5:AF5)</f>
        <v>34.776098965791682</v>
      </c>
      <c r="AL5">
        <f t="shared" si="8"/>
        <v>-451.82168364011602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-230.99351601048423</v>
      </c>
      <c r="AR5">
        <f t="shared" si="9"/>
        <v>-240.7371429152202</v>
      </c>
      <c r="AS5">
        <f t="shared" si="9"/>
        <v>-147.17563020811178</v>
      </c>
      <c r="AT5">
        <f t="shared" si="9"/>
        <v>27.723293180637498</v>
      </c>
      <c r="AU5">
        <f t="shared" si="9"/>
        <v>-360.1894799426945</v>
      </c>
      <c r="AW5">
        <v>2</v>
      </c>
      <c r="AX5">
        <f>IF(Z5&gt;0, (R5*SUMPRODUCT(K5:$K$98, X5:$X$98)-K5*$AZ$3)/Z5, 0)</f>
        <v>696.89485362703022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250000</v>
      </c>
      <c r="S6">
        <f t="shared" si="1"/>
        <v>875.49128000890073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681.41852433007944</v>
      </c>
      <c r="AC6">
        <f t="shared" si="2"/>
        <v>846.47205375727663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-290.18557574173906</v>
      </c>
      <c r="AI6">
        <f t="shared" si="6"/>
        <v>-302.27124799635976</v>
      </c>
      <c r="AJ6">
        <f t="shared" si="7"/>
        <v>-165.05352942719719</v>
      </c>
      <c r="AK6">
        <f>G6*SUM(AB6, AE6:AF6)</f>
        <v>47.699296703105567</v>
      </c>
      <c r="AL6">
        <f t="shared" si="8"/>
        <v>-419.62548072045138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-206.54836101333237</v>
      </c>
      <c r="AR6">
        <f t="shared" si="9"/>
        <v>-215.15070380571797</v>
      </c>
      <c r="AS6">
        <f t="shared" si="9"/>
        <v>-117.48184207816854</v>
      </c>
      <c r="AT6">
        <f t="shared" si="9"/>
        <v>33.951417227861896</v>
      </c>
      <c r="AU6">
        <f t="shared" si="9"/>
        <v>-298.68112865602461</v>
      </c>
      <c r="AW6">
        <v>3</v>
      </c>
      <c r="AX6">
        <f>IF(Z6&gt;0, (R6*SUMPRODUCT(K6:$K$98, X6:$X$98)-K6*$AZ$3)/Z6, 0)</f>
        <v>875.49128000890073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250000</v>
      </c>
      <c r="S7">
        <f t="shared" si="1"/>
        <v>1039.2408328972958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846.47205375727663</v>
      </c>
      <c r="AC7">
        <f t="shared" si="2"/>
        <v>993.53712617044141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-290.80423722345847</v>
      </c>
      <c r="AI7">
        <f t="shared" si="6"/>
        <v>-302.75451254367181</v>
      </c>
      <c r="AJ7">
        <f t="shared" si="7"/>
        <v>-147.06507241316478</v>
      </c>
      <c r="AK7">
        <f>G7*SUM(AB7, AE7:AF7)</f>
        <v>59.253043763009373</v>
      </c>
      <c r="AL7">
        <f t="shared" si="8"/>
        <v>-390.56654119382722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-184.81135003223503</v>
      </c>
      <c r="AR7">
        <f t="shared" si="9"/>
        <v>-192.40596604014567</v>
      </c>
      <c r="AS7">
        <f t="shared" si="9"/>
        <v>-93.462512220481841</v>
      </c>
      <c r="AT7">
        <f t="shared" si="9"/>
        <v>37.656380511905084</v>
      </c>
      <c r="AU7">
        <f t="shared" si="9"/>
        <v>-248.21209774872241</v>
      </c>
      <c r="AW7">
        <v>4</v>
      </c>
      <c r="AX7">
        <f>IF(Z7&gt;0, (R7*SUMPRODUCT(K7:$K$98, X7:$X$98)-K7*$AZ$3)/Z7, 0)</f>
        <v>1039.2408328972958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250000</v>
      </c>
      <c r="S8">
        <f t="shared" si="1"/>
        <v>1189.5281543128406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993.53712617044141</v>
      </c>
      <c r="AC8">
        <f t="shared" si="2"/>
        <v>1124.4520559832954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-292.32357178945006</v>
      </c>
      <c r="AI8">
        <f t="shared" si="6"/>
        <v>-304.1397281778718</v>
      </c>
      <c r="AJ8">
        <f t="shared" si="7"/>
        <v>-130.91492981285398</v>
      </c>
      <c r="AK8">
        <f>G8*SUM(AB8, AE8:AF8)</f>
        <v>69.547598831930912</v>
      </c>
      <c r="AL8">
        <f t="shared" si="8"/>
        <v>-365.50705915879485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-165.87224519291789</v>
      </c>
      <c r="AR8">
        <f t="shared" si="9"/>
        <v>-172.57704965907928</v>
      </c>
      <c r="AS8">
        <f t="shared" si="9"/>
        <v>-74.284646990328852</v>
      </c>
      <c r="AT8">
        <f t="shared" si="9"/>
        <v>39.463175327981084</v>
      </c>
      <c r="AU8">
        <f t="shared" si="9"/>
        <v>-207.39852132142701</v>
      </c>
      <c r="AW8">
        <v>5</v>
      </c>
      <c r="AX8">
        <f>IF(Z8&gt;0, (R8*SUMPRODUCT(K8:$K$98, X8:$X$98)-K8*$AZ$3)/Z8, 0)</f>
        <v>1189.5281543128406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250000</v>
      </c>
      <c r="S9">
        <f t="shared" si="1"/>
        <v>1327.2056870088898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1124.4520559832954</v>
      </c>
      <c r="AC9">
        <f t="shared" si="2"/>
        <v>1240.4782749377782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-296.36432690179447</v>
      </c>
      <c r="AI9">
        <f t="shared" si="6"/>
        <v>-308.04750350998688</v>
      </c>
      <c r="AJ9">
        <f t="shared" si="7"/>
        <v>-116.02621895448283</v>
      </c>
      <c r="AK9">
        <f t="shared" ref="AK9:AK72" si="22">G9*SUM(AB9:AB9, AE9:AF9)</f>
        <v>78.711643918830688</v>
      </c>
      <c r="AL9">
        <f t="shared" si="8"/>
        <v>-345.36207854563901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-150.14739121521814</v>
      </c>
      <c r="AR9">
        <f t="shared" si="9"/>
        <v>-156.06645207913931</v>
      </c>
      <c r="AS9">
        <f t="shared" si="9"/>
        <v>-58.782493394874948</v>
      </c>
      <c r="AT9">
        <f t="shared" si="9"/>
        <v>39.877768408307233</v>
      </c>
      <c r="AU9">
        <f t="shared" si="9"/>
        <v>-174.97117706570702</v>
      </c>
      <c r="AW9">
        <v>6</v>
      </c>
      <c r="AX9">
        <f>IF(Z9&gt;0, (R9*SUMPRODUCT(K9:$K$98, X9:$X$98)-K9*$AZ$3)/Z9, 0)</f>
        <v>1327.2056870088898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250000</v>
      </c>
      <c r="S10">
        <f t="shared" si="1"/>
        <v>1452.2504274231308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1240.4782749377782</v>
      </c>
      <c r="AC10">
        <f t="shared" si="2"/>
        <v>1342.0259409970249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-301.66943389187952</v>
      </c>
      <c r="AI10">
        <f t="shared" si="6"/>
        <v>-313.22069526229541</v>
      </c>
      <c r="AJ10">
        <f t="shared" si="7"/>
        <v>-101.54766605924669</v>
      </c>
      <c r="AK10">
        <f t="shared" si="22"/>
        <v>86.833479245644483</v>
      </c>
      <c r="AL10">
        <f t="shared" si="8"/>
        <v>-327.93488207589763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-136.45993171211657</v>
      </c>
      <c r="AR10">
        <f t="shared" si="9"/>
        <v>-141.68513572917558</v>
      </c>
      <c r="AS10">
        <f t="shared" si="9"/>
        <v>-45.93500706119314</v>
      </c>
      <c r="AT10">
        <f t="shared" si="9"/>
        <v>39.279056201739714</v>
      </c>
      <c r="AU10">
        <f t="shared" si="9"/>
        <v>-148.341086588629</v>
      </c>
      <c r="AW10">
        <v>7</v>
      </c>
      <c r="AX10">
        <f>IF(Z10&gt;0, (R10*SUMPRODUCT(K10:$K$98, X10:$X$98)-K10*$AZ$3)/Z10, 0)</f>
        <v>1452.2504274231308</v>
      </c>
    </row>
    <row r="11" spans="1:52" x14ac:dyDescent="0.25">
      <c r="A11" t="s">
        <v>33</v>
      </c>
      <c r="C11" s="12">
        <f>AU100</f>
        <v>2108.3048496527231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250000</v>
      </c>
      <c r="S11">
        <f t="shared" si="1"/>
        <v>1565.5003699106617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1342.0259409970249</v>
      </c>
      <c r="AC11">
        <f t="shared" si="2"/>
        <v>1430.2937389942513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-306.57509727538655</v>
      </c>
      <c r="AI11">
        <f t="shared" si="6"/>
        <v>-317.99551727723451</v>
      </c>
      <c r="AJ11">
        <f t="shared" si="7"/>
        <v>-88.267797997226353</v>
      </c>
      <c r="AK11">
        <f t="shared" si="22"/>
        <v>93.941815869791753</v>
      </c>
      <c r="AL11">
        <f t="shared" si="8"/>
        <v>-312.32149940466911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-123.82053990567223</v>
      </c>
      <c r="AR11">
        <f t="shared" si="9"/>
        <v>-128.43305600089874</v>
      </c>
      <c r="AS11">
        <f t="shared" si="9"/>
        <v>-35.649883181750681</v>
      </c>
      <c r="AT11">
        <f t="shared" si="9"/>
        <v>37.941523835735026</v>
      </c>
      <c r="AU11">
        <f t="shared" si="9"/>
        <v>-126.1414153469144</v>
      </c>
      <c r="AW11">
        <v>8</v>
      </c>
      <c r="AX11">
        <f>IF(Z11&gt;0, (R11*SUMPRODUCT(K11:$K$98, X11:$X$98)-K11*$AZ$3)/Z11, 0)</f>
        <v>1565.5003699106617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250000</v>
      </c>
      <c r="S12">
        <f t="shared" si="1"/>
        <v>1668.5689292456107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1430.2937389942513</v>
      </c>
      <c r="AC12">
        <f t="shared" si="2"/>
        <v>1507.1229577576355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-313.60313439194545</v>
      </c>
      <c r="AI12">
        <f t="shared" si="6"/>
        <v>-324.89367003705536</v>
      </c>
      <c r="AJ12">
        <f t="shared" si="7"/>
        <v>-76.829218763384233</v>
      </c>
      <c r="AK12">
        <f t="shared" si="22"/>
        <v>100.1205617295976</v>
      </c>
      <c r="AL12">
        <f t="shared" si="8"/>
        <v>-301.60232707084197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-113.08843412738112</v>
      </c>
      <c r="AR12">
        <f t="shared" si="9"/>
        <v>-117.15991446841961</v>
      </c>
      <c r="AS12">
        <f t="shared" si="9"/>
        <v>-27.705386497579234</v>
      </c>
      <c r="AT12">
        <f t="shared" si="9"/>
        <v>36.104478266479973</v>
      </c>
      <c r="AU12">
        <f t="shared" si="9"/>
        <v>-108.76082269951887</v>
      </c>
      <c r="AW12">
        <v>9</v>
      </c>
      <c r="AX12">
        <f>IF(Z12&gt;0, (R12*SUMPRODUCT(K12:$K$98, X12:$X$98)-K12*$AZ$3)/Z12, 0)</f>
        <v>1668.5689292456107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250000</v>
      </c>
      <c r="S13">
        <f t="shared" si="1"/>
        <v>1761.8306830637825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1507.1229577576355</v>
      </c>
      <c r="AC13">
        <f t="shared" si="2"/>
        <v>1573.1860938704833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-320.86889384835916</v>
      </c>
      <c r="AI13">
        <f t="shared" si="6"/>
        <v>-332.03048069232557</v>
      </c>
      <c r="AJ13">
        <f t="shared" si="7"/>
        <v>-66.063136112847815</v>
      </c>
      <c r="AK13">
        <f t="shared" si="22"/>
        <v>105.4986070430345</v>
      </c>
      <c r="AL13">
        <f t="shared" si="8"/>
        <v>-292.59500976213889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-103.31119627363267</v>
      </c>
      <c r="AR13">
        <f t="shared" si="9"/>
        <v>-106.90492851527267</v>
      </c>
      <c r="AS13">
        <f t="shared" si="9"/>
        <v>-21.270561753585305</v>
      </c>
      <c r="AT13">
        <f t="shared" si="9"/>
        <v>33.967727965455815</v>
      </c>
      <c r="AU13">
        <f t="shared" si="9"/>
        <v>-94.207762303402163</v>
      </c>
      <c r="AW13">
        <v>10</v>
      </c>
      <c r="AX13">
        <f>IF(Z13&gt;0, (R13*SUMPRODUCT(K13:$K$98, X13:$X$98)-K13*$AZ$3)/Z13, 0)</f>
        <v>1761.8306830637825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250000</v>
      </c>
      <c r="S14">
        <f t="shared" si="1"/>
        <v>1846.4604511575194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1573.1860938704833</v>
      </c>
      <c r="AC14">
        <f t="shared" si="2"/>
        <v>1629.831656739912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-329.69764914918574</v>
      </c>
      <c r="AI14">
        <f t="shared" si="6"/>
        <v>-340.73113524225499</v>
      </c>
      <c r="AJ14">
        <f t="shared" si="7"/>
        <v>-56.645562869428659</v>
      </c>
      <c r="AK14">
        <f t="shared" si="22"/>
        <v>110.12302657093385</v>
      </c>
      <c r="AL14">
        <f t="shared" si="8"/>
        <v>-287.25367154074979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-94.780195707952743</v>
      </c>
      <c r="AR14">
        <f t="shared" si="9"/>
        <v>-97.952059304616967</v>
      </c>
      <c r="AS14">
        <f t="shared" si="9"/>
        <v>-16.284245728189017</v>
      </c>
      <c r="AT14">
        <f t="shared" si="9"/>
        <v>31.65773865018463</v>
      </c>
      <c r="AU14">
        <f t="shared" si="9"/>
        <v>-82.578566382621347</v>
      </c>
      <c r="AW14">
        <v>11</v>
      </c>
      <c r="AX14">
        <f>IF(Z14&gt;0, (R14*SUMPRODUCT(K14:$K$98, X14:$X$98)-K14*$AZ$3)/Z14, 0)</f>
        <v>1846.4604511575194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250000</v>
      </c>
      <c r="S15">
        <f t="shared" si="1"/>
        <v>1923.1031062860891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1629.831656739912</v>
      </c>
      <c r="AC15">
        <f t="shared" si="2"/>
        <v>1677.8699959811215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-342.89492941513515</v>
      </c>
      <c r="AI15">
        <f t="shared" si="6"/>
        <v>-353.80093590080298</v>
      </c>
      <c r="AJ15">
        <f t="shared" si="7"/>
        <v>-48.038339241209542</v>
      </c>
      <c r="AK15">
        <f t="shared" si="22"/>
        <v>114.08821597179384</v>
      </c>
      <c r="AL15">
        <f t="shared" si="8"/>
        <v>-287.7510591702187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-88.012587878132436</v>
      </c>
      <c r="AR15">
        <f t="shared" si="9"/>
        <v>-90.811888106504242</v>
      </c>
      <c r="AS15">
        <f t="shared" si="9"/>
        <v>-12.330245189679589</v>
      </c>
      <c r="AT15">
        <f t="shared" si="9"/>
        <v>29.283603438533802</v>
      </c>
      <c r="AU15">
        <f t="shared" si="9"/>
        <v>-73.858529857650026</v>
      </c>
      <c r="AW15">
        <v>12</v>
      </c>
      <c r="AX15">
        <f>IF(Z15&gt;0, (R15*SUMPRODUCT(K15:$K$98, X15:$X$98)-K15*$AZ$3)/Z15, 0)</f>
        <v>1923.1031062860891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250000</v>
      </c>
      <c r="S16">
        <f t="shared" si="1"/>
        <v>1991.5683533684569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1677.8699959811215</v>
      </c>
      <c r="AC16">
        <f t="shared" si="2"/>
        <v>1717.3739571647407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-358.33407457686354</v>
      </c>
      <c r="AI16">
        <f t="shared" si="6"/>
        <v>-369.11310429394587</v>
      </c>
      <c r="AJ16">
        <f t="shared" si="7"/>
        <v>-39.50396118361914</v>
      </c>
      <c r="AK16">
        <f t="shared" si="22"/>
        <v>117.45089971867851</v>
      </c>
      <c r="AL16">
        <f t="shared" si="8"/>
        <v>-291.16616575888651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-82.120921337068225</v>
      </c>
      <c r="AR16">
        <f t="shared" si="9"/>
        <v>-84.591196742865748</v>
      </c>
      <c r="AS16">
        <f t="shared" si="9"/>
        <v>-9.0532883111754305</v>
      </c>
      <c r="AT16">
        <f t="shared" si="9"/>
        <v>26.916714823045869</v>
      </c>
      <c r="AU16">
        <f t="shared" si="9"/>
        <v>-66.727770230995304</v>
      </c>
      <c r="AW16">
        <v>13</v>
      </c>
      <c r="AX16">
        <f>IF(Z16&gt;0, (R16*SUMPRODUCT(K16:$K$98, X16:$X$98)-K16*$AZ$3)/Z16, 0)</f>
        <v>1991.5683533684569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250000</v>
      </c>
      <c r="S17">
        <f t="shared" si="1"/>
        <v>2052.4509744916036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1717.3739571647407</v>
      </c>
      <c r="AC17">
        <f t="shared" si="2"/>
        <v>1749.1070974899512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-373.76802937409292</v>
      </c>
      <c r="AI17">
        <f t="shared" si="6"/>
        <v>-384.42058039253567</v>
      </c>
      <c r="AJ17">
        <f t="shared" si="7"/>
        <v>-31.73314032521057</v>
      </c>
      <c r="AK17">
        <f t="shared" si="22"/>
        <v>120.21617700153186</v>
      </c>
      <c r="AL17">
        <f t="shared" si="8"/>
        <v>-295.93754371621435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-76.48034413234231</v>
      </c>
      <c r="AR17">
        <f t="shared" si="9"/>
        <v>-78.660067125617417</v>
      </c>
      <c r="AS17">
        <f t="shared" si="9"/>
        <v>-6.4932292270587491</v>
      </c>
      <c r="AT17">
        <f t="shared" si="9"/>
        <v>24.598611611453705</v>
      </c>
      <c r="AU17">
        <f t="shared" si="9"/>
        <v>-60.554684741222452</v>
      </c>
      <c r="AW17">
        <v>14</v>
      </c>
      <c r="AX17">
        <f>IF(Z17&gt;0, (R17*SUMPRODUCT(K17:$K$98, X17:$X$98)-K17*$AZ$3)/Z17, 0)</f>
        <v>2052.4509744916036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250000</v>
      </c>
      <c r="S18">
        <f t="shared" si="1"/>
        <v>2106.916322121303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1749.1070974899512</v>
      </c>
      <c r="AC18">
        <f t="shared" si="2"/>
        <v>1774.2821655560713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-389.82286078522066</v>
      </c>
      <c r="AI18">
        <f t="shared" si="6"/>
        <v>-400.34939515043976</v>
      </c>
      <c r="AJ18">
        <f t="shared" si="7"/>
        <v>-25.175068066120048</v>
      </c>
      <c r="AK18">
        <f t="shared" si="22"/>
        <v>122.4374968242966</v>
      </c>
      <c r="AL18">
        <f t="shared" si="8"/>
        <v>-303.08696639226321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-71.219179220774265</v>
      </c>
      <c r="AR18">
        <f t="shared" si="9"/>
        <v>-73.142337693368901</v>
      </c>
      <c r="AS18">
        <f t="shared" si="9"/>
        <v>-4.599390812751869</v>
      </c>
      <c r="AT18">
        <f t="shared" si="9"/>
        <v>22.368872908346265</v>
      </c>
      <c r="AU18">
        <f t="shared" si="9"/>
        <v>-55.37285559777451</v>
      </c>
      <c r="AW18">
        <v>15</v>
      </c>
      <c r="AX18">
        <f>IF(Z18&gt;0, (R18*SUMPRODUCT(K18:$K$98, X18:$X$98)-K18*$AZ$3)/Z18, 0)</f>
        <v>2106.916322121303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250000</v>
      </c>
      <c r="S19">
        <f t="shared" si="1"/>
        <v>2155.8674878969823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1774.2821655560713</v>
      </c>
      <c r="AC19">
        <f t="shared" si="2"/>
        <v>1793.8267472267817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-408.56616778656092</v>
      </c>
      <c r="AI19">
        <f t="shared" si="6"/>
        <v>-418.96700849973848</v>
      </c>
      <c r="AJ19">
        <f t="shared" si="7"/>
        <v>-19.544581670710386</v>
      </c>
      <c r="AK19">
        <f t="shared" si="22"/>
        <v>124.199751588925</v>
      </c>
      <c r="AL19">
        <f t="shared" si="8"/>
        <v>-314.31183858152389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-66.645992262184123</v>
      </c>
      <c r="AR19">
        <f t="shared" si="9"/>
        <v>-68.342594683882353</v>
      </c>
      <c r="AS19">
        <f t="shared" si="9"/>
        <v>-3.1881446421532011</v>
      </c>
      <c r="AT19">
        <f t="shared" si="9"/>
        <v>20.259669879677585</v>
      </c>
      <c r="AU19">
        <f t="shared" si="9"/>
        <v>-51.27106944635797</v>
      </c>
      <c r="AW19">
        <v>16</v>
      </c>
      <c r="AX19">
        <f>IF(Z19&gt;0, (R19*SUMPRODUCT(K19:$K$98, X19:$X$98)-K19*$AZ$3)/Z19, 0)</f>
        <v>2155.8674878969823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250000</v>
      </c>
      <c r="S20">
        <f t="shared" si="1"/>
        <v>2199.6728042213786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1793.8267472267817</v>
      </c>
      <c r="AC20">
        <f t="shared" si="2"/>
        <v>1808.2198271891373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-426.55574304299569</v>
      </c>
      <c r="AI20">
        <f t="shared" si="6"/>
        <v>-436.83124756188931</v>
      </c>
      <c r="AJ20">
        <f t="shared" si="7"/>
        <v>-14.393079962355614</v>
      </c>
      <c r="AK20">
        <f t="shared" si="22"/>
        <v>125.56787230587473</v>
      </c>
      <c r="AL20">
        <f t="shared" si="8"/>
        <v>-325.65645521837018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-62.125430065950091</v>
      </c>
      <c r="AR20">
        <f t="shared" si="9"/>
        <v>-63.621999149340759</v>
      </c>
      <c r="AS20">
        <f t="shared" si="9"/>
        <v>-2.0962706450885147</v>
      </c>
      <c r="AT20">
        <f t="shared" si="9"/>
        <v>18.288250004132415</v>
      </c>
      <c r="AU20">
        <f t="shared" si="9"/>
        <v>-47.430019790296853</v>
      </c>
      <c r="AW20">
        <v>17</v>
      </c>
      <c r="AX20">
        <f>IF(Z20&gt;0, (R20*SUMPRODUCT(K20:$K$98, X20:$X$98)-K20*$AZ$3)/Z20, 0)</f>
        <v>2199.6728042213786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250000</v>
      </c>
      <c r="S21">
        <f t="shared" si="1"/>
        <v>2239.3864290572674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1808.2198271891373</v>
      </c>
      <c r="AC21">
        <f t="shared" si="2"/>
        <v>1818.4507116093837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-447.29415027807266</v>
      </c>
      <c r="AI21">
        <f t="shared" si="6"/>
        <v>-457.44453504426349</v>
      </c>
      <c r="AJ21">
        <f t="shared" si="7"/>
        <v>-10.230884420246412</v>
      </c>
      <c r="AK21">
        <f t="shared" si="22"/>
        <v>126.57538790323962</v>
      </c>
      <c r="AL21">
        <f t="shared" si="8"/>
        <v>-341.10003156127027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-58.165947963988735</v>
      </c>
      <c r="AR21">
        <f t="shared" si="9"/>
        <v>-59.485899838516218</v>
      </c>
      <c r="AS21">
        <f t="shared" si="9"/>
        <v>-1.3304200165454487</v>
      </c>
      <c r="AT21">
        <f t="shared" si="9"/>
        <v>16.459811561864829</v>
      </c>
      <c r="AU21">
        <f t="shared" si="9"/>
        <v>-44.356508293196839</v>
      </c>
      <c r="AW21">
        <v>18</v>
      </c>
      <c r="AX21">
        <f>IF(Z21&gt;0, (R21*SUMPRODUCT(K21:$K$98, X21:$X$98)-K21*$AZ$3)/Z21, 0)</f>
        <v>2239.3864290572674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250000</v>
      </c>
      <c r="S22">
        <f t="shared" si="1"/>
        <v>2275.3294023755975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1818.4507116093837</v>
      </c>
      <c r="AC22">
        <f t="shared" si="2"/>
        <v>1824.8886158652133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-469.43986685147979</v>
      </c>
      <c r="AI22">
        <f t="shared" si="6"/>
        <v>-479.46527577666609</v>
      </c>
      <c r="AJ22">
        <f t="shared" si="7"/>
        <v>-6.4379042558296078</v>
      </c>
      <c r="AK22">
        <f t="shared" si="22"/>
        <v>127.29154981265687</v>
      </c>
      <c r="AL22">
        <f t="shared" si="8"/>
        <v>-358.61163021983884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-54.505149883970198</v>
      </c>
      <c r="AR22">
        <f t="shared" si="9"/>
        <v>-55.669167801281539</v>
      </c>
      <c r="AS22">
        <f t="shared" si="9"/>
        <v>-0.74748431307317775</v>
      </c>
      <c r="AT22">
        <f t="shared" si="9"/>
        <v>14.779411574127687</v>
      </c>
      <c r="AU22">
        <f t="shared" si="9"/>
        <v>-41.637240540227026</v>
      </c>
      <c r="AW22">
        <v>19</v>
      </c>
      <c r="AX22">
        <f>IF(Z22&gt;0, (R22*SUMPRODUCT(K22:$K$98, X22:$X$98)-K22*$AZ$3)/Z22, 0)</f>
        <v>2275.3294023755975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250000</v>
      </c>
      <c r="S23">
        <f t="shared" si="1"/>
        <v>2308.0494839198509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1824.8886158652133</v>
      </c>
      <c r="AC23">
        <f t="shared" si="2"/>
        <v>1828.0654768917952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-493.31728935896558</v>
      </c>
      <c r="AI23">
        <f t="shared" si="6"/>
        <v>-503.21777833043211</v>
      </c>
      <c r="AJ23">
        <f t="shared" si="7"/>
        <v>-3.1768610265819461</v>
      </c>
      <c r="AK23">
        <f t="shared" si="22"/>
        <v>127.74220311056494</v>
      </c>
      <c r="AL23">
        <f t="shared" si="8"/>
        <v>-378.6524362464491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-51.140607546217829</v>
      </c>
      <c r="AR23">
        <f t="shared" si="9"/>
        <v>-52.166959210606798</v>
      </c>
      <c r="AS23">
        <f t="shared" si="9"/>
        <v>-0.32933490573666496</v>
      </c>
      <c r="AT23">
        <f t="shared" si="9"/>
        <v>13.242620960752509</v>
      </c>
      <c r="AU23">
        <f t="shared" si="9"/>
        <v>-39.253673155590953</v>
      </c>
      <c r="AW23">
        <v>20</v>
      </c>
      <c r="AX23">
        <f>IF(Z23&gt;0, (R23*SUMPRODUCT(K23:$K$98, X23:$X$98)-K23*$AZ$3)/Z23, 0)</f>
        <v>2308.0494839198509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250000</v>
      </c>
      <c r="S24">
        <f t="shared" si="1"/>
        <v>2338.0046728148732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1828.0654768917952</v>
      </c>
      <c r="AC24">
        <f t="shared" si="2"/>
        <v>1828.4266648014275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-518.23911511361985</v>
      </c>
      <c r="AI24">
        <f t="shared" si="6"/>
        <v>-528.01468723961602</v>
      </c>
      <c r="AJ24">
        <f t="shared" si="7"/>
        <v>-0.36118790963223546</v>
      </c>
      <c r="AK24">
        <f t="shared" si="22"/>
        <v>127.96458338242567</v>
      </c>
      <c r="AL24">
        <f t="shared" si="8"/>
        <v>-400.41129176682261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-47.968011251881627</v>
      </c>
      <c r="AR24">
        <f t="shared" si="9"/>
        <v>-48.872834411805705</v>
      </c>
      <c r="AS24">
        <f t="shared" si="9"/>
        <v>-3.3431412658776638E-2</v>
      </c>
      <c r="AT24">
        <f t="shared" si="9"/>
        <v>11.844352146566138</v>
      </c>
      <c r="AU24">
        <f t="shared" si="9"/>
        <v>-37.061913677898346</v>
      </c>
      <c r="AW24">
        <v>21</v>
      </c>
      <c r="AX24">
        <f>IF(Z24&gt;0, (R24*SUMPRODUCT(K24:$K$98, X24:$X$98)-K24*$AZ$3)/Z24, 0)</f>
        <v>2338.0046728148732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250000</v>
      </c>
      <c r="S25">
        <f t="shared" si="1"/>
        <v>2365.7540842545027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1828.4266648014275</v>
      </c>
      <c r="AC25">
        <f t="shared" si="2"/>
        <v>1826.4423994922688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-547.84808740546725</v>
      </c>
      <c r="AI25">
        <f t="shared" si="6"/>
        <v>-557.49851140583314</v>
      </c>
      <c r="AJ25">
        <f t="shared" si="7"/>
        <v>1.9842653091586726</v>
      </c>
      <c r="AK25">
        <f t="shared" si="22"/>
        <v>127.98986653609994</v>
      </c>
      <c r="AL25">
        <f t="shared" si="8"/>
        <v>-427.52437956057452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-45.275541276281068</v>
      </c>
      <c r="AR25">
        <f t="shared" si="9"/>
        <v>-46.073076542364426</v>
      </c>
      <c r="AS25">
        <f t="shared" si="9"/>
        <v>0.16398466650375595</v>
      </c>
      <c r="AT25">
        <f t="shared" si="9"/>
        <v>10.577403879868083</v>
      </c>
      <c r="AU25">
        <f t="shared" si="9"/>
        <v>-35.331687995992588</v>
      </c>
      <c r="AW25">
        <v>22</v>
      </c>
      <c r="AX25">
        <f>IF(Z25&gt;0, (R25*SUMPRODUCT(K25:$K$98, X25:$X$98)-K25*$AZ$3)/Z25, 0)</f>
        <v>2365.7540842545027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250000</v>
      </c>
      <c r="S26">
        <f t="shared" si="1"/>
        <v>2391.4116146096712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1826.4423994922688</v>
      </c>
      <c r="AC26">
        <f t="shared" si="2"/>
        <v>1822.2237742362761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-581.72755874205791</v>
      </c>
      <c r="AI26">
        <f t="shared" si="6"/>
        <v>-591.25239212448309</v>
      </c>
      <c r="AJ26">
        <f t="shared" si="7"/>
        <v>4.2186252559927198</v>
      </c>
      <c r="AK26">
        <f t="shared" si="22"/>
        <v>127.85096796445883</v>
      </c>
      <c r="AL26">
        <f t="shared" si="8"/>
        <v>-459.18279890403153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-42.924487356701</v>
      </c>
      <c r="AR26">
        <f t="shared" si="9"/>
        <v>-43.62730534074614</v>
      </c>
      <c r="AS26">
        <f t="shared" si="9"/>
        <v>0.31128373366923845</v>
      </c>
      <c r="AT26">
        <f t="shared" si="9"/>
        <v>9.4338615653685896</v>
      </c>
      <c r="AU26">
        <f t="shared" si="9"/>
        <v>-33.882160041708318</v>
      </c>
      <c r="AW26">
        <v>23</v>
      </c>
      <c r="AX26">
        <f>IF(Z26&gt;0, (R26*SUMPRODUCT(K26:$K$98, X26:$X$98)-K26*$AZ$3)/Z26, 0)</f>
        <v>2391.4116146096712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250000</v>
      </c>
      <c r="S27">
        <f t="shared" si="1"/>
        <v>2418.7407528566059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1822.2237742362761</v>
      </c>
      <c r="AC27">
        <f t="shared" si="2"/>
        <v>1815.9572476119756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-895.14384128031668</v>
      </c>
      <c r="AI27">
        <f t="shared" si="6"/>
        <v>-904.52866913685352</v>
      </c>
      <c r="AJ27">
        <f t="shared" si="7"/>
        <v>6.266526624300468</v>
      </c>
      <c r="AK27">
        <f t="shared" si="22"/>
        <v>127.55566419653934</v>
      </c>
      <c r="AL27">
        <f t="shared" si="8"/>
        <v>-770.70647831601377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-58.973959054073234</v>
      </c>
      <c r="AR27">
        <f t="shared" si="9"/>
        <v>-59.592251252731856</v>
      </c>
      <c r="AS27">
        <f t="shared" si="9"/>
        <v>0.41285195463577601</v>
      </c>
      <c r="AT27">
        <f t="shared" si="9"/>
        <v>8.4036354500104835</v>
      </c>
      <c r="AU27">
        <f t="shared" si="9"/>
        <v>-50.775763848085596</v>
      </c>
      <c r="AW27">
        <v>24</v>
      </c>
      <c r="AX27">
        <f>IF(Z27&gt;0, (R27*SUMPRODUCT(K27:$K$98, X27:$X$98)-K27*$AZ$3)/Z27, 0)</f>
        <v>2418.7407528566059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250000</v>
      </c>
      <c r="S28">
        <f t="shared" si="1"/>
        <v>2423.8989845469205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1815.9572476119756</v>
      </c>
      <c r="AC28">
        <f t="shared" si="2"/>
        <v>1789.7136106404032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-1229.2247526492024</v>
      </c>
      <c r="AI28">
        <f t="shared" si="6"/>
        <v>-1238.4542709895416</v>
      </c>
      <c r="AJ28">
        <f t="shared" si="7"/>
        <v>26.243636971572414</v>
      </c>
      <c r="AK28">
        <f t="shared" si="22"/>
        <v>127.1170073328383</v>
      </c>
      <c r="AL28">
        <f t="shared" si="8"/>
        <v>-1085.0936266851309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-72.307064446702199</v>
      </c>
      <c r="AR28">
        <f t="shared" si="9"/>
        <v>-72.849975233365612</v>
      </c>
      <c r="AS28">
        <f t="shared" si="9"/>
        <v>1.5437375026248616</v>
      </c>
      <c r="AT28">
        <f t="shared" si="9"/>
        <v>7.4774426903446223</v>
      </c>
      <c r="AU28">
        <f t="shared" si="9"/>
        <v>-63.828795040396137</v>
      </c>
      <c r="AW28">
        <v>25</v>
      </c>
      <c r="AX28">
        <f>IF(Z28&gt;0, (R28*SUMPRODUCT(K28:$K$98, X28:$X$98)-K28*$AZ$3)/Z28, 0)</f>
        <v>2423.8989845469205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250000</v>
      </c>
      <c r="S29">
        <f t="shared" si="1"/>
        <v>2410.2222218697602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1789.7136106404032</v>
      </c>
      <c r="AC29">
        <f t="shared" si="2"/>
        <v>1746.6300480530763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-1575.4787806958784</v>
      </c>
      <c r="AI29">
        <f t="shared" si="6"/>
        <v>-1584.5372299137794</v>
      </c>
      <c r="AJ29">
        <f t="shared" si="7"/>
        <v>43.083562587326924</v>
      </c>
      <c r="AK29">
        <f t="shared" si="22"/>
        <v>125.27995274482824</v>
      </c>
      <c r="AL29">
        <f t="shared" si="8"/>
        <v>-1416.1737145816242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-82.745420788789687</v>
      </c>
      <c r="AR29">
        <f t="shared" si="9"/>
        <v>-83.221177873818803</v>
      </c>
      <c r="AS29">
        <f t="shared" si="9"/>
        <v>2.2627835798549443</v>
      </c>
      <c r="AT29">
        <f t="shared" si="9"/>
        <v>6.5798045224650732</v>
      </c>
      <c r="AU29">
        <f t="shared" si="9"/>
        <v>-74.378589771498781</v>
      </c>
      <c r="AW29">
        <v>26</v>
      </c>
      <c r="AX29">
        <f>IF(Z29&gt;0, (R29*SUMPRODUCT(K29:$K$98, X29:$X$98)-K29*$AZ$3)/Z29, 0)</f>
        <v>2410.2222218697602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250000</v>
      </c>
      <c r="S30">
        <f t="shared" si="1"/>
        <v>2381.6331819911497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1746.6300480530763</v>
      </c>
      <c r="AC30">
        <f t="shared" si="2"/>
        <v>1689.9770396387287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-1960.4295797381087</v>
      </c>
      <c r="AI30">
        <f t="shared" si="6"/>
        <v>-1969.2994229848437</v>
      </c>
      <c r="AJ30">
        <f t="shared" si="7"/>
        <v>56.653008414347596</v>
      </c>
      <c r="AK30">
        <f t="shared" si="22"/>
        <v>122.26410336371535</v>
      </c>
      <c r="AL30">
        <f t="shared" si="8"/>
        <v>-1790.3823112067807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-91.931561019643283</v>
      </c>
      <c r="AR30">
        <f t="shared" si="9"/>
        <v>-92.347499722109106</v>
      </c>
      <c r="AS30">
        <f t="shared" si="9"/>
        <v>2.6566623732976509</v>
      </c>
      <c r="AT30">
        <f t="shared" si="9"/>
        <v>5.7334014927457373</v>
      </c>
      <c r="AU30">
        <f t="shared" si="9"/>
        <v>-83.957435856065715</v>
      </c>
      <c r="AW30">
        <v>27</v>
      </c>
      <c r="AX30">
        <f>IF(Z30&gt;0, (R30*SUMPRODUCT(K30:$K$98, X30:$X$98)-K30*$AZ$3)/Z30, 0)</f>
        <v>2381.6331819911497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250000</v>
      </c>
      <c r="S31">
        <f t="shared" si="1"/>
        <v>2339.711357793215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1689.9770396387287</v>
      </c>
      <c r="AC31">
        <f t="shared" si="2"/>
        <v>1621.3422753819805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-2381.1981180184689</v>
      </c>
      <c r="AI31">
        <f t="shared" si="6"/>
        <v>-2389.8602029268354</v>
      </c>
      <c r="AJ31">
        <f t="shared" si="7"/>
        <v>68.634764256748213</v>
      </c>
      <c r="AK31">
        <f t="shared" si="22"/>
        <v>118.29839277471102</v>
      </c>
      <c r="AL31">
        <f t="shared" si="8"/>
        <v>-2202.9270458953761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-99.699021485691659</v>
      </c>
      <c r="AR31">
        <f t="shared" si="9"/>
        <v>-100.06169663768983</v>
      </c>
      <c r="AS31">
        <f t="shared" si="9"/>
        <v>2.8736873192194623</v>
      </c>
      <c r="AT31">
        <f t="shared" si="9"/>
        <v>4.9530670773347332</v>
      </c>
      <c r="AU31">
        <f t="shared" si="9"/>
        <v>-92.234942241135641</v>
      </c>
      <c r="AW31">
        <v>28</v>
      </c>
      <c r="AX31">
        <f>IF(Z31&gt;0, (R31*SUMPRODUCT(K31:$K$98, X31:$X$98)-K31*$AZ$3)/Z31, 0)</f>
        <v>2339.711357793215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250000</v>
      </c>
      <c r="S32">
        <f t="shared" si="1"/>
        <v>2285.9861052249944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1621.3422753819805</v>
      </c>
      <c r="AC32">
        <f t="shared" si="2"/>
        <v>1542.4439652917306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-2824.5326469202118</v>
      </c>
      <c r="AI32">
        <f t="shared" si="6"/>
        <v>-2832.9668843471491</v>
      </c>
      <c r="AJ32">
        <f t="shared" si="7"/>
        <v>78.898310090249879</v>
      </c>
      <c r="AK32">
        <f t="shared" si="22"/>
        <v>113.49395927673865</v>
      </c>
      <c r="AL32">
        <f t="shared" si="8"/>
        <v>-2640.5746149801607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-105.59027996747112</v>
      </c>
      <c r="AR32">
        <f t="shared" si="9"/>
        <v>-105.90557938247115</v>
      </c>
      <c r="AS32">
        <f t="shared" si="9"/>
        <v>2.9494772030599825</v>
      </c>
      <c r="AT32">
        <f t="shared" si="9"/>
        <v>4.2427758615976527</v>
      </c>
      <c r="AU32">
        <f t="shared" si="9"/>
        <v>-98.713326317813511</v>
      </c>
      <c r="AW32">
        <v>29</v>
      </c>
      <c r="AX32">
        <f>IF(Z32&gt;0, (R32*SUMPRODUCT(K32:$K$98, X32:$X$98)-K32*$AZ$3)/Z32, 0)</f>
        <v>2285.9861052249944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250000</v>
      </c>
      <c r="S33">
        <f t="shared" si="1"/>
        <v>2222.7607329066714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1542.4439652917306</v>
      </c>
      <c r="AC33">
        <f t="shared" si="2"/>
        <v>1455.4257490701898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-3302.1726373943811</v>
      </c>
      <c r="AI33">
        <f t="shared" si="6"/>
        <v>-3310.3574238151791</v>
      </c>
      <c r="AJ33">
        <f t="shared" si="7"/>
        <v>87.018216221540797</v>
      </c>
      <c r="AK33">
        <f t="shared" si="22"/>
        <v>107.97107757042116</v>
      </c>
      <c r="AL33">
        <f t="shared" si="8"/>
        <v>-3115.368130023217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-110.21966692929296</v>
      </c>
      <c r="AR33">
        <f t="shared" si="9"/>
        <v>-110.49285810741974</v>
      </c>
      <c r="AS33">
        <f t="shared" si="9"/>
        <v>2.9044873972087091</v>
      </c>
      <c r="AT33">
        <f t="shared" si="9"/>
        <v>3.6038504083780838</v>
      </c>
      <c r="AU33">
        <f t="shared" si="9"/>
        <v>-103.98452030183293</v>
      </c>
      <c r="AW33">
        <v>30</v>
      </c>
      <c r="AX33">
        <f>IF(Z33&gt;0, (R33*SUMPRODUCT(K33:$K$98, X33:$X$98)-K33*$AZ$3)/Z33, 0)</f>
        <v>2222.7607329066714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250000</v>
      </c>
      <c r="S34">
        <f t="shared" si="1"/>
        <v>2151.3590550123849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1455.4257490701898</v>
      </c>
      <c r="AC34">
        <f t="shared" si="2"/>
        <v>1361.7882819140489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-3811.3276447087637</v>
      </c>
      <c r="AI34">
        <f t="shared" si="6"/>
        <v>-3819.2400168831182</v>
      </c>
      <c r="AJ34">
        <f t="shared" si="7"/>
        <v>93.637467156140929</v>
      </c>
      <c r="AK34">
        <f t="shared" si="22"/>
        <v>101.8798024349133</v>
      </c>
      <c r="AL34">
        <f t="shared" si="8"/>
        <v>-3623.722747292064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-113.58411072009891</v>
      </c>
      <c r="AR34">
        <f t="shared" si="9"/>
        <v>-113.81991300237138</v>
      </c>
      <c r="AS34">
        <f t="shared" si="9"/>
        <v>2.7905573670052308</v>
      </c>
      <c r="AT34">
        <f t="shared" si="9"/>
        <v>3.0361931165834588</v>
      </c>
      <c r="AU34">
        <f t="shared" ref="AU34:AU97" si="23">AL34*$K34</f>
        <v>-107.9931625187827</v>
      </c>
      <c r="AW34">
        <v>31</v>
      </c>
      <c r="AX34">
        <f>IF(Z34&gt;0, (R34*SUMPRODUCT(K34:$K$98, X34:$X$98)-K34*$AZ$3)/Z34, 0)</f>
        <v>2151.3590550123849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250000</v>
      </c>
      <c r="S35">
        <f t="shared" si="1"/>
        <v>2072.2918000397212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1361.7882819140489</v>
      </c>
      <c r="AC35">
        <f t="shared" si="2"/>
        <v>1263.0097067056929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-4296.2598432310124</v>
      </c>
      <c r="AI35">
        <f t="shared" ref="AI35:AI66" si="25">SUM(AE35:AH35)</f>
        <v>-4303.8782786914617</v>
      </c>
      <c r="AJ35">
        <f t="shared" si="7"/>
        <v>98.77857520835596</v>
      </c>
      <c r="AK35">
        <f t="shared" si="22"/>
        <v>95.325179733983433</v>
      </c>
      <c r="AL35">
        <f t="shared" ref="AL35:AL98" si="26">SUM(AI35:AK35)</f>
        <v>-4109.7745237491217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-114.31778859670517</v>
      </c>
      <c r="AR35">
        <f t="shared" si="27"/>
        <v>-114.52050508178404</v>
      </c>
      <c r="AS35">
        <f t="shared" si="27"/>
        <v>2.628367159017154</v>
      </c>
      <c r="AT35">
        <f t="shared" si="27"/>
        <v>2.5364768757974039</v>
      </c>
      <c r="AU35">
        <f t="shared" si="23"/>
        <v>-109.35566104696947</v>
      </c>
      <c r="AW35">
        <v>32</v>
      </c>
      <c r="AX35">
        <f>IF(Z35&gt;0, (R35*SUMPRODUCT(K35:$K$98, X35:$X$98)-K35*$AZ$3)/Z35, 0)</f>
        <v>2072.2918000397212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250000</v>
      </c>
      <c r="S36">
        <f t="shared" si="1"/>
        <v>1988.5113252413537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1263.0097067056929</v>
      </c>
      <c r="AC36">
        <f t="shared" si="2"/>
        <v>1161.9111462444721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-4767.0074363124095</v>
      </c>
      <c r="AI36">
        <f t="shared" si="25"/>
        <v>-4774.3113370464389</v>
      </c>
      <c r="AJ36">
        <f t="shared" si="7"/>
        <v>101.09856046122081</v>
      </c>
      <c r="AK36">
        <f t="shared" si="22"/>
        <v>88.410679469398517</v>
      </c>
      <c r="AL36">
        <f t="shared" si="26"/>
        <v>-4584.8020971158194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-113.25335628888581</v>
      </c>
      <c r="AR36">
        <f t="shared" si="27"/>
        <v>-113.42688051413215</v>
      </c>
      <c r="AS36">
        <f t="shared" si="27"/>
        <v>2.4018740145002231</v>
      </c>
      <c r="AT36">
        <f t="shared" si="27"/>
        <v>2.1004385488091097</v>
      </c>
      <c r="AU36">
        <f t="shared" si="23"/>
        <v>-108.92456795082282</v>
      </c>
      <c r="AW36">
        <v>33</v>
      </c>
      <c r="AX36">
        <f>IF(Z36&gt;0, (R36*SUMPRODUCT(K36:$K$98, X36:$X$98)-K36*$AZ$3)/Z36, 0)</f>
        <v>1988.5113252413537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250000</v>
      </c>
      <c r="S37">
        <f t="shared" si="1"/>
        <v>1902.0868028951529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1161.9111462444721</v>
      </c>
      <c r="AC37">
        <f t="shared" si="2"/>
        <v>1060.4606722194121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-5236.0203582109252</v>
      </c>
      <c r="AI37">
        <f t="shared" si="25"/>
        <v>-5242.9894189197039</v>
      </c>
      <c r="AJ37">
        <f t="shared" si="7"/>
        <v>101.45047402505998</v>
      </c>
      <c r="AK37">
        <f t="shared" si="22"/>
        <v>81.333780237113061</v>
      </c>
      <c r="AL37">
        <f t="shared" si="26"/>
        <v>-5060.205164657531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-111.06789874517824</v>
      </c>
      <c r="AR37">
        <f t="shared" si="27"/>
        <v>-111.21572837077123</v>
      </c>
      <c r="AS37">
        <f t="shared" si="27"/>
        <v>2.1519952570459022</v>
      </c>
      <c r="AT37">
        <f t="shared" si="27"/>
        <v>1.7252744355304412</v>
      </c>
      <c r="AU37">
        <f t="shared" si="23"/>
        <v>-107.3384586781949</v>
      </c>
      <c r="AW37">
        <v>34</v>
      </c>
      <c r="AX37">
        <f>IF(Z37&gt;0, (R37*SUMPRODUCT(K37:$K$98, X37:$X$98)-K37*$AZ$3)/Z37, 0)</f>
        <v>1902.0868028951529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250000</v>
      </c>
      <c r="S38">
        <f t="shared" si="1"/>
        <v>1814.8681466177691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1060.4606722194121</v>
      </c>
      <c r="AC38">
        <f t="shared" si="2"/>
        <v>959.93106120979257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-5755.8866205943068</v>
      </c>
      <c r="AI38">
        <f t="shared" si="25"/>
        <v>-5762.498196364968</v>
      </c>
      <c r="AJ38">
        <f t="shared" si="7"/>
        <v>100.52961100961954</v>
      </c>
      <c r="AK38">
        <f t="shared" si="22"/>
        <v>74.232247055358854</v>
      </c>
      <c r="AL38">
        <f t="shared" si="26"/>
        <v>-5587.7363382999893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-109.01378961586086</v>
      </c>
      <c r="AR38">
        <f t="shared" si="27"/>
        <v>-109.1390097561453</v>
      </c>
      <c r="AS38">
        <f t="shared" si="27"/>
        <v>1.903983623575171</v>
      </c>
      <c r="AT38">
        <f t="shared" si="27"/>
        <v>1.4059238995868106</v>
      </c>
      <c r="AU38">
        <f t="shared" si="23"/>
        <v>-105.82910223298332</v>
      </c>
      <c r="AW38">
        <v>35</v>
      </c>
      <c r="AX38">
        <f>IF(Z38&gt;0, (R38*SUMPRODUCT(K38:$K$98, X38:$X$98)-K38*$AZ$3)/Z38, 0)</f>
        <v>1814.8681466177691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250000</v>
      </c>
      <c r="S39">
        <f t="shared" si="1"/>
        <v>1725.0722239303207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959.93106120979257</v>
      </c>
      <c r="AC39">
        <f t="shared" si="2"/>
        <v>860.32645707210918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-6229.4266911167579</v>
      </c>
      <c r="AI39">
        <f t="shared" si="25"/>
        <v>-6235.6606797951563</v>
      </c>
      <c r="AJ39">
        <f t="shared" si="7"/>
        <v>99.604604137683395</v>
      </c>
      <c r="AK39">
        <f t="shared" si="22"/>
        <v>67.195174284685493</v>
      </c>
      <c r="AL39">
        <f t="shared" si="26"/>
        <v>-6068.8609013727873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-105.34144301428613</v>
      </c>
      <c r="AR39">
        <f t="shared" si="27"/>
        <v>-105.44686160185113</v>
      </c>
      <c r="AS39">
        <f t="shared" si="27"/>
        <v>1.6843432391126349</v>
      </c>
      <c r="AT39">
        <f t="shared" si="27"/>
        <v>1.1362902195862041</v>
      </c>
      <c r="AU39">
        <f t="shared" si="23"/>
        <v>-102.62622814315228</v>
      </c>
      <c r="AW39">
        <v>36</v>
      </c>
      <c r="AX39">
        <f>IF(Z39&gt;0, (R39*SUMPRODUCT(K39:$K$98, X39:$X$98)-K39*$AZ$3)/Z39, 0)</f>
        <v>1725.0722239303207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250000</v>
      </c>
      <c r="S40">
        <f t="shared" si="1"/>
        <v>1633.4384020981224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860.32645707210918</v>
      </c>
      <c r="AC40">
        <f t="shared" si="2"/>
        <v>763.38607252048132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-6595.6847015191952</v>
      </c>
      <c r="AI40">
        <f t="shared" si="25"/>
        <v>-6601.5265660757341</v>
      </c>
      <c r="AJ40">
        <f t="shared" si="7"/>
        <v>96.940384551627858</v>
      </c>
      <c r="AK40">
        <f t="shared" si="22"/>
        <v>60.222851995047648</v>
      </c>
      <c r="AL40">
        <f t="shared" si="26"/>
        <v>-6444.3633295290583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-99.584798228141238</v>
      </c>
      <c r="AR40">
        <f t="shared" si="27"/>
        <v>-99.673001489738184</v>
      </c>
      <c r="AS40">
        <f t="shared" si="27"/>
        <v>1.4636522321190863</v>
      </c>
      <c r="AT40">
        <f t="shared" si="27"/>
        <v>0.90927338647171374</v>
      </c>
      <c r="AU40">
        <f t="shared" si="23"/>
        <v>-97.300075871147385</v>
      </c>
      <c r="AW40">
        <v>37</v>
      </c>
      <c r="AX40">
        <f>IF(Z40&gt;0, (R40*SUMPRODUCT(K40:$K$98, X40:$X$98)-K40*$AZ$3)/Z40, 0)</f>
        <v>1633.4384020981224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250000</v>
      </c>
      <c r="S41">
        <f t="shared" si="1"/>
        <v>1543.3123549123873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763.38607252048132</v>
      </c>
      <c r="AC41">
        <f t="shared" si="2"/>
        <v>671.30221934828489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-6925.1799199030811</v>
      </c>
      <c r="AI41">
        <f t="shared" si="25"/>
        <v>-6930.6171068180593</v>
      </c>
      <c r="AJ41">
        <f t="shared" si="7"/>
        <v>92.083853172196427</v>
      </c>
      <c r="AK41">
        <f t="shared" si="22"/>
        <v>53.437025076433699</v>
      </c>
      <c r="AL41">
        <f t="shared" si="26"/>
        <v>-6785.0962285694286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-93.356852167388254</v>
      </c>
      <c r="AR41">
        <f t="shared" si="27"/>
        <v>-93.430149707798606</v>
      </c>
      <c r="AS41">
        <f t="shared" si="27"/>
        <v>1.2413625013399709</v>
      </c>
      <c r="AT41">
        <f t="shared" si="27"/>
        <v>0.72037297341373008</v>
      </c>
      <c r="AU41">
        <f t="shared" si="23"/>
        <v>-91.468414233044896</v>
      </c>
      <c r="AW41">
        <v>38</v>
      </c>
      <c r="AX41">
        <f>IF(Z41&gt;0, (R41*SUMPRODUCT(K41:$K$98, X41:$X$98)-K41*$AZ$3)/Z41, 0)</f>
        <v>1543.3123549123873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250000</v>
      </c>
      <c r="S42">
        <f t="shared" si="1"/>
        <v>1454.7113472586536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671.30221934828489</v>
      </c>
      <c r="AC42">
        <f t="shared" si="2"/>
        <v>584.64263955227614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-7182.3064272093779</v>
      </c>
      <c r="AI42">
        <f t="shared" si="25"/>
        <v>-7187.3301269338453</v>
      </c>
      <c r="AJ42">
        <f t="shared" si="7"/>
        <v>86.659579796008757</v>
      </c>
      <c r="AK42">
        <f t="shared" si="22"/>
        <v>46.991155354379949</v>
      </c>
      <c r="AL42">
        <f t="shared" si="26"/>
        <v>-7053.6793917834566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-86.449213375410693</v>
      </c>
      <c r="AR42">
        <f t="shared" si="27"/>
        <v>-86.509680704926069</v>
      </c>
      <c r="AS42">
        <f t="shared" si="27"/>
        <v>1.0430705763857817</v>
      </c>
      <c r="AT42">
        <f t="shared" si="27"/>
        <v>0.56560499849993939</v>
      </c>
      <c r="AU42">
        <f t="shared" si="23"/>
        <v>-84.90100513004036</v>
      </c>
      <c r="AW42">
        <v>39</v>
      </c>
      <c r="AX42">
        <f>IF(Z42&gt;0, (R42*SUMPRODUCT(K42:$K$98, X42:$X$98)-K42*$AZ$3)/Z42, 0)</f>
        <v>1454.7113472586536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250000</v>
      </c>
      <c r="S43">
        <f t="shared" si="1"/>
        <v>1368.9171598251942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584.64263955227614</v>
      </c>
      <c r="AC43">
        <f t="shared" si="2"/>
        <v>504.17313365131128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-7394.0822024606587</v>
      </c>
      <c r="AI43">
        <f t="shared" si="25"/>
        <v>-7398.6859610777583</v>
      </c>
      <c r="AJ43">
        <f t="shared" si="7"/>
        <v>80.469505900964862</v>
      </c>
      <c r="AK43">
        <f t="shared" si="22"/>
        <v>40.924984768659336</v>
      </c>
      <c r="AL43">
        <f t="shared" si="26"/>
        <v>-7277.291470408134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-79.462709173141178</v>
      </c>
      <c r="AR43">
        <f t="shared" si="27"/>
        <v>-79.512184837879161</v>
      </c>
      <c r="AS43">
        <f t="shared" si="27"/>
        <v>0.86478953974663508</v>
      </c>
      <c r="AT43">
        <f t="shared" si="27"/>
        <v>0.43981255192226304</v>
      </c>
      <c r="AU43">
        <f t="shared" si="23"/>
        <v>-78.20758274621025</v>
      </c>
      <c r="AW43">
        <v>40</v>
      </c>
      <c r="AX43">
        <f>IF(Z43&gt;0, (R43*SUMPRODUCT(K43:$K$98, X43:$X$98)-K43*$AZ$3)/Z43, 0)</f>
        <v>1368.9171598251942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250000</v>
      </c>
      <c r="S44">
        <f t="shared" si="1"/>
        <v>1286.3826656230187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504.17313365131128</v>
      </c>
      <c r="AC44">
        <f t="shared" si="2"/>
        <v>430.04944900892519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-7577.142157540321</v>
      </c>
      <c r="AI44">
        <f t="shared" si="25"/>
        <v>-7581.3210214633727</v>
      </c>
      <c r="AJ44">
        <f t="shared" si="7"/>
        <v>74.123684642386081</v>
      </c>
      <c r="AK44">
        <f t="shared" si="22"/>
        <v>35.292119355591794</v>
      </c>
      <c r="AL44">
        <f t="shared" si="26"/>
        <v>-7471.9052174653943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-72.705372826466288</v>
      </c>
      <c r="AR44">
        <f t="shared" si="27"/>
        <v>-72.745470511477265</v>
      </c>
      <c r="AS44">
        <f t="shared" si="27"/>
        <v>0.71124310658908407</v>
      </c>
      <c r="AT44">
        <f t="shared" si="27"/>
        <v>0.33864043226785584</v>
      </c>
      <c r="AU44">
        <f t="shared" si="23"/>
        <v>-71.695586972620333</v>
      </c>
      <c r="AW44">
        <v>41</v>
      </c>
      <c r="AX44">
        <f>IF(Z44&gt;0, (R44*SUMPRODUCT(K44:$K$98, X44:$X$98)-K44*$AZ$3)/Z44, 0)</f>
        <v>1286.3826656230187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250000</v>
      </c>
      <c r="S45">
        <f t="shared" si="1"/>
        <v>1205.6531432213797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430.04944900892519</v>
      </c>
      <c r="AC45">
        <f t="shared" si="2"/>
        <v>362.11106237063331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-7655.4279751959775</v>
      </c>
      <c r="AI45">
        <f t="shared" si="25"/>
        <v>-7659.1822790810393</v>
      </c>
      <c r="AJ45">
        <f t="shared" si="7"/>
        <v>67.938386638291888</v>
      </c>
      <c r="AK45">
        <f t="shared" si="22"/>
        <v>30.103461430624765</v>
      </c>
      <c r="AL45">
        <f t="shared" si="26"/>
        <v>-7561.1404310121225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-65.586208106284658</v>
      </c>
      <c r="AR45">
        <f t="shared" si="27"/>
        <v>-65.618372285308709</v>
      </c>
      <c r="AS45">
        <f t="shared" si="27"/>
        <v>0.5820472975386034</v>
      </c>
      <c r="AT45">
        <f t="shared" si="27"/>
        <v>0.25790483464876779</v>
      </c>
      <c r="AU45">
        <f t="shared" si="23"/>
        <v>-64.778420153121331</v>
      </c>
      <c r="AW45">
        <v>42</v>
      </c>
      <c r="AX45">
        <f>IF(Z45&gt;0, (R45*SUMPRODUCT(K45:$K$98, X45:$X$98)-K45*$AZ$3)/Z45, 0)</f>
        <v>1205.6531432213797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250000</v>
      </c>
      <c r="S46">
        <f t="shared" si="1"/>
        <v>1127.1037996039436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362.11106237063331</v>
      </c>
      <c r="AC46">
        <f t="shared" si="2"/>
        <v>300.78109193236139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-7619.7351651212939</v>
      </c>
      <c r="AI46">
        <f t="shared" si="25"/>
        <v>-7623.0709392092485</v>
      </c>
      <c r="AJ46">
        <f t="shared" si="7"/>
        <v>61.329970438271914</v>
      </c>
      <c r="AK46">
        <f t="shared" si="22"/>
        <v>25.347774365944336</v>
      </c>
      <c r="AL46">
        <f t="shared" si="26"/>
        <v>-7536.3931944050328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-58.286087274288704</v>
      </c>
      <c r="AR46">
        <f t="shared" si="27"/>
        <v>-58.311603806740884</v>
      </c>
      <c r="AS46">
        <f t="shared" si="27"/>
        <v>0.46913494131101602</v>
      </c>
      <c r="AT46">
        <f t="shared" si="27"/>
        <v>0.19389421769737997</v>
      </c>
      <c r="AU46">
        <f t="shared" si="23"/>
        <v>-57.648574647732495</v>
      </c>
      <c r="AW46">
        <v>43</v>
      </c>
      <c r="AX46">
        <f>IF(Z46&gt;0, (R46*SUMPRODUCT(K46:$K$98, X46:$X$98)-K46*$AZ$3)/Z46, 0)</f>
        <v>1127.1037996039436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250000</v>
      </c>
      <c r="S47">
        <f t="shared" si="1"/>
        <v>1051.9065871619048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300.78109193236139</v>
      </c>
      <c r="AC47">
        <f t="shared" si="2"/>
        <v>246.29521686165546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-7512.8971163741262</v>
      </c>
      <c r="AI47">
        <f t="shared" si="25"/>
        <v>-7515.8238878653829</v>
      </c>
      <c r="AJ47">
        <f t="shared" si="7"/>
        <v>54.48587507070593</v>
      </c>
      <c r="AK47">
        <f t="shared" si="22"/>
        <v>21.0546764352653</v>
      </c>
      <c r="AL47">
        <f t="shared" si="26"/>
        <v>-7440.2833363594109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-51.311468499514305</v>
      </c>
      <c r="AR47">
        <f t="shared" si="27"/>
        <v>-51.331457718167592</v>
      </c>
      <c r="AS47">
        <f t="shared" si="27"/>
        <v>0.3721267866514168</v>
      </c>
      <c r="AT47">
        <f t="shared" si="27"/>
        <v>0.143798903397865</v>
      </c>
      <c r="AU47">
        <f t="shared" si="23"/>
        <v>-50.815532028118305</v>
      </c>
      <c r="AW47">
        <v>44</v>
      </c>
      <c r="AX47">
        <f>IF(Z47&gt;0, (R47*SUMPRODUCT(K47:$K$98, X47:$X$98)-K47*$AZ$3)/Z47, 0)</f>
        <v>1051.9065871619048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250000</v>
      </c>
      <c r="S48">
        <f t="shared" si="1"/>
        <v>979.66547878383074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246.29521686165546</v>
      </c>
      <c r="AC48">
        <f t="shared" si="2"/>
        <v>198.37679497248311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-7326.4700032034834</v>
      </c>
      <c r="AI48">
        <f t="shared" si="25"/>
        <v>-7329.0011834796678</v>
      </c>
      <c r="AJ48">
        <f t="shared" si="7"/>
        <v>47.91842188917235</v>
      </c>
      <c r="AK48">
        <f t="shared" si="22"/>
        <v>17.240665180315883</v>
      </c>
      <c r="AL48">
        <f t="shared" si="26"/>
        <v>-7263.8420964101797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-44.676974541109921</v>
      </c>
      <c r="AR48">
        <f t="shared" si="27"/>
        <v>-44.692409733871045</v>
      </c>
      <c r="AS48">
        <f t="shared" si="27"/>
        <v>0.29220758617132603</v>
      </c>
      <c r="AT48">
        <f t="shared" si="27"/>
        <v>0.10513395386809447</v>
      </c>
      <c r="AU48">
        <f t="shared" si="23"/>
        <v>-44.295068193831625</v>
      </c>
      <c r="AW48">
        <v>45</v>
      </c>
      <c r="AX48">
        <f>IF(Z48&gt;0, (R48*SUMPRODUCT(K48:$K$98, X48:$X$98)-K48*$AZ$3)/Z48, 0)</f>
        <v>979.66547878383074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250000</v>
      </c>
      <c r="S49">
        <f t="shared" si="1"/>
        <v>910.07606573609519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198.37679497248311</v>
      </c>
      <c r="AC49">
        <f t="shared" si="2"/>
        <v>156.72932633346414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-7063.461055113693</v>
      </c>
      <c r="AI49">
        <f t="shared" si="25"/>
        <v>-7065.6137505343595</v>
      </c>
      <c r="AJ49">
        <f t="shared" si="7"/>
        <v>41.647468639018967</v>
      </c>
      <c r="AK49">
        <f t="shared" si="22"/>
        <v>13.88637564807382</v>
      </c>
      <c r="AL49">
        <f t="shared" si="26"/>
        <v>-7010.0799062472661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-38.458160906549878</v>
      </c>
      <c r="AR49">
        <f t="shared" si="27"/>
        <v>-38.469881606391617</v>
      </c>
      <c r="AS49">
        <f t="shared" si="27"/>
        <v>0.22675640706057532</v>
      </c>
      <c r="AT49">
        <f t="shared" si="27"/>
        <v>7.5606627532233614E-2</v>
      </c>
      <c r="AU49">
        <f t="shared" si="23"/>
        <v>-38.167518571798801</v>
      </c>
      <c r="AW49">
        <v>46</v>
      </c>
      <c r="AX49">
        <f>IF(Z49&gt;0, (R49*SUMPRODUCT(K49:$K$98, X49:$X$98)-K49*$AZ$3)/Z49, 0)</f>
        <v>910.07606573609519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250000</v>
      </c>
      <c r="S50">
        <f t="shared" si="1"/>
        <v>842.39459022588323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156.72932633346414</v>
      </c>
      <c r="AC50">
        <f t="shared" si="2"/>
        <v>120.97608141092402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-6720.9303728629657</v>
      </c>
      <c r="AI50">
        <f t="shared" si="25"/>
        <v>-6722.725494810782</v>
      </c>
      <c r="AJ50">
        <f t="shared" si="7"/>
        <v>35.753244922540119</v>
      </c>
      <c r="AK50">
        <f t="shared" si="22"/>
        <v>10.971052843342491</v>
      </c>
      <c r="AL50">
        <f t="shared" si="26"/>
        <v>-6676.0011970448995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-32.672497299899135</v>
      </c>
      <c r="AR50">
        <f t="shared" si="27"/>
        <v>-32.681223936501382</v>
      </c>
      <c r="AS50">
        <f t="shared" si="27"/>
        <v>0.1738074542344529</v>
      </c>
      <c r="AT50">
        <f t="shared" si="27"/>
        <v>5.333364199820833E-2</v>
      </c>
      <c r="AU50">
        <f t="shared" si="23"/>
        <v>-32.454082840268725</v>
      </c>
      <c r="AW50">
        <v>47</v>
      </c>
      <c r="AX50">
        <f>IF(Z50&gt;0, (R50*SUMPRODUCT(K50:$K$98, X50:$X$98)-K50*$AZ$3)/Z50, 0)</f>
        <v>842.39459022588323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250000</v>
      </c>
      <c r="S51">
        <f t="shared" si="1"/>
        <v>775.30096263429948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120.97608141092402</v>
      </c>
      <c r="AC51">
        <f t="shared" si="2"/>
        <v>90.718687668176401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-6290.6817441730682</v>
      </c>
      <c r="AI51">
        <f t="shared" si="25"/>
        <v>-6292.1443808141985</v>
      </c>
      <c r="AJ51">
        <f t="shared" si="7"/>
        <v>30.257393742747624</v>
      </c>
      <c r="AK51">
        <f t="shared" si="22"/>
        <v>8.4683256987646818</v>
      </c>
      <c r="AL51">
        <f t="shared" si="26"/>
        <v>-6253.4186613726861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-27.304399266083198</v>
      </c>
      <c r="AR51">
        <f t="shared" si="27"/>
        <v>-27.310747769545102</v>
      </c>
      <c r="AS51">
        <f t="shared" si="27"/>
        <v>0.13133075127641355</v>
      </c>
      <c r="AT51">
        <f t="shared" si="27"/>
        <v>3.6756357323032701E-2</v>
      </c>
      <c r="AU51">
        <f t="shared" si="23"/>
        <v>-27.142660660945655</v>
      </c>
      <c r="AW51">
        <v>48</v>
      </c>
      <c r="AX51">
        <f>IF(Z51&gt;0, (R51*SUMPRODUCT(K51:$K$98, X51:$X$98)-K51*$AZ$3)/Z51, 0)</f>
        <v>775.30096263429948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250000</v>
      </c>
      <c r="S52">
        <f t="shared" si="1"/>
        <v>707.53491231308078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90.718687668176401</v>
      </c>
      <c r="AC52">
        <f t="shared" si="2"/>
        <v>65.570630863835689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-5791.5145496835712</v>
      </c>
      <c r="AI52">
        <f t="shared" si="25"/>
        <v>-5792.6729842308059</v>
      </c>
      <c r="AJ52">
        <f t="shared" si="7"/>
        <v>25.148056804340712</v>
      </c>
      <c r="AK52">
        <f t="shared" si="22"/>
        <v>6.3503081367723491</v>
      </c>
      <c r="AL52">
        <f t="shared" si="26"/>
        <v>-5761.1746192896926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-22.444453792758974</v>
      </c>
      <c r="AR52">
        <f t="shared" si="27"/>
        <v>-22.448943193665126</v>
      </c>
      <c r="AS52">
        <f t="shared" si="27"/>
        <v>9.7458858832279338E-2</v>
      </c>
      <c r="AT52">
        <f t="shared" si="27"/>
        <v>2.4610004226503349E-2</v>
      </c>
      <c r="AU52">
        <f t="shared" si="23"/>
        <v>-22.326874330606344</v>
      </c>
      <c r="AW52">
        <v>49</v>
      </c>
      <c r="AX52">
        <f>IF(Z52&gt;0, (R52*SUMPRODUCT(K52:$K$98, X52:$X$98)-K52*$AZ$3)/Z52, 0)</f>
        <v>707.53491231308078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250000</v>
      </c>
      <c r="S53">
        <f t="shared" si="1"/>
        <v>634.82466350604727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65.570630863835689</v>
      </c>
      <c r="AC53">
        <f t="shared" si="2"/>
        <v>45.051482840489633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-5195.3009200550196</v>
      </c>
      <c r="AI53">
        <f t="shared" si="25"/>
        <v>-5196.188005210779</v>
      </c>
      <c r="AJ53">
        <f t="shared" si="7"/>
        <v>20.519148023346055</v>
      </c>
      <c r="AK53">
        <f t="shared" si="22"/>
        <v>4.589944160468499</v>
      </c>
      <c r="AL53">
        <f t="shared" si="26"/>
        <v>-5171.0789130269641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-17.976683578456793</v>
      </c>
      <c r="AR53">
        <f t="shared" si="27"/>
        <v>-17.979753054007414</v>
      </c>
      <c r="AS53">
        <f t="shared" si="27"/>
        <v>7.0999974205787256E-2</v>
      </c>
      <c r="AT53">
        <f t="shared" si="27"/>
        <v>1.5882039382360529E-2</v>
      </c>
      <c r="AU53">
        <f t="shared" si="23"/>
        <v>-17.892871040419266</v>
      </c>
      <c r="AW53">
        <v>50</v>
      </c>
      <c r="AX53">
        <f>IF(Z53&gt;0, (R53*SUMPRODUCT(K53:$K$98, X53:$X$98)-K53*$AZ$3)/Z53, 0)</f>
        <v>634.82466350604727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250000</v>
      </c>
      <c r="S54">
        <f t="shared" si="1"/>
        <v>551.56461437609448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45.051482840489633</v>
      </c>
      <c r="AC54">
        <f t="shared" si="2"/>
        <v>28.793822270437204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-4513.3118554722723</v>
      </c>
      <c r="AI54">
        <f t="shared" si="25"/>
        <v>-4513.9644041837</v>
      </c>
      <c r="AJ54">
        <f t="shared" si="7"/>
        <v>16.25766057005243</v>
      </c>
      <c r="AK54">
        <f t="shared" si="22"/>
        <v>3.1536037988342747</v>
      </c>
      <c r="AL54">
        <f t="shared" si="26"/>
        <v>-4494.5531398148132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-13.943640809333164</v>
      </c>
      <c r="AR54">
        <f t="shared" si="27"/>
        <v>-13.945656824431193</v>
      </c>
      <c r="AS54">
        <f t="shared" si="27"/>
        <v>5.0227191616287907E-2</v>
      </c>
      <c r="AT54">
        <f t="shared" si="27"/>
        <v>9.7428939178173385E-3</v>
      </c>
      <c r="AU54">
        <f t="shared" si="23"/>
        <v>-13.885686738897087</v>
      </c>
      <c r="AW54">
        <v>51</v>
      </c>
      <c r="AX54">
        <f>IF(Z54&gt;0, (R54*SUMPRODUCT(K54:$K$98, X54:$X$98)-K54*$AZ$3)/Z54, 0)</f>
        <v>551.56461437609448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250000</v>
      </c>
      <c r="S55">
        <f t="shared" si="1"/>
        <v>447.8807993908581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28.793822270437204</v>
      </c>
      <c r="AC55">
        <f t="shared" si="2"/>
        <v>16.385023432893686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-3774.6027663847822</v>
      </c>
      <c r="AI55">
        <f t="shared" si="25"/>
        <v>-3775.0600594707767</v>
      </c>
      <c r="AJ55">
        <f t="shared" si="7"/>
        <v>12.408798837543518</v>
      </c>
      <c r="AK55">
        <f t="shared" si="22"/>
        <v>2.0155675589306044</v>
      </c>
      <c r="AL55">
        <f t="shared" si="26"/>
        <v>-3760.6356930743023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-10.411997975929278</v>
      </c>
      <c r="AR55">
        <f t="shared" si="27"/>
        <v>-10.41325938937606</v>
      </c>
      <c r="AS55">
        <f t="shared" si="27"/>
        <v>3.4228870261747174E-2</v>
      </c>
      <c r="AT55">
        <f t="shared" si="27"/>
        <v>5.5598129506046279E-3</v>
      </c>
      <c r="AU55">
        <f t="shared" si="23"/>
        <v>-10.373470706163708</v>
      </c>
      <c r="AW55">
        <v>52</v>
      </c>
      <c r="AX55">
        <f>IF(Z55&gt;0, (R55*SUMPRODUCT(K55:$K$98, X55:$X$98)-K55*$AZ$3)/Z55, 0)</f>
        <v>447.8807993908581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250000</v>
      </c>
      <c r="S56">
        <f t="shared" si="1"/>
        <v>303.2936821566289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16.385023432893686</v>
      </c>
      <c r="AC56">
        <f t="shared" si="2"/>
        <v>7.3434200746337224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-3001.3425654465973</v>
      </c>
      <c r="AI56">
        <f t="shared" si="25"/>
        <v>-3001.6452184734594</v>
      </c>
      <c r="AJ56">
        <f t="shared" si="7"/>
        <v>9.0416033582599624</v>
      </c>
      <c r="AK56">
        <f t="shared" si="22"/>
        <v>1.1469516403025581</v>
      </c>
      <c r="AL56">
        <f t="shared" si="26"/>
        <v>-2991.4566634748967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-7.3919728991090015</v>
      </c>
      <c r="AR56">
        <f t="shared" si="27"/>
        <v>-7.3927182998500411</v>
      </c>
      <c r="AS56">
        <f t="shared" si="27"/>
        <v>2.2268463373092351E-2</v>
      </c>
      <c r="AT56">
        <f t="shared" si="27"/>
        <v>2.8248143145377914E-3</v>
      </c>
      <c r="AU56">
        <f t="shared" si="23"/>
        <v>-7.3676250221624109</v>
      </c>
      <c r="AW56">
        <v>53</v>
      </c>
      <c r="AX56">
        <f>IF(Z56&gt;0, (R56*SUMPRODUCT(K56:$K$98, X56:$X$98)-K56*$AZ$3)/Z56, 0)</f>
        <v>303.2936821566289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250000</v>
      </c>
      <c r="S57">
        <f t="shared" si="1"/>
        <v>78.464492342209738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7.3434200746337224</v>
      </c>
      <c r="AC57">
        <f t="shared" si="2"/>
        <v>1.1750137984437625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-2248.7543610107828</v>
      </c>
      <c r="AI57">
        <f t="shared" si="25"/>
        <v>-2248.941549789326</v>
      </c>
      <c r="AJ57">
        <f t="shared" si="7"/>
        <v>6.1684062761899598</v>
      </c>
      <c r="AK57">
        <f t="shared" si="22"/>
        <v>0.51403940522436065</v>
      </c>
      <c r="AL57">
        <f t="shared" si="26"/>
        <v>-2242.2591041079118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-4.9450284482436269</v>
      </c>
      <c r="AR57">
        <f t="shared" si="27"/>
        <v>-4.9454400778333847</v>
      </c>
      <c r="AS57">
        <f t="shared" si="27"/>
        <v>1.3564373701702685E-2</v>
      </c>
      <c r="AT57">
        <f t="shared" si="27"/>
        <v>1.1303766771618986E-3</v>
      </c>
      <c r="AU57">
        <f t="shared" si="23"/>
        <v>-4.9307453274545203</v>
      </c>
      <c r="AW57">
        <v>54</v>
      </c>
      <c r="AX57">
        <f>IF(Z57&gt;0, (R57*SUMPRODUCT(K57:$K$98, X57:$X$98)-K57*$AZ$3)/Z57, 0)</f>
        <v>78.464492342209738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250000</v>
      </c>
      <c r="S58">
        <f t="shared" si="1"/>
        <v>-313.032981853916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1.1750137984437625</v>
      </c>
      <c r="AC58">
        <f t="shared" si="2"/>
        <v>-2.6775444507650166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-1567.9493657110345</v>
      </c>
      <c r="AI58">
        <f t="shared" si="25"/>
        <v>-1568.0562851335067</v>
      </c>
      <c r="AJ58">
        <f t="shared" si="7"/>
        <v>3.8525582492087791</v>
      </c>
      <c r="AK58">
        <f t="shared" si="22"/>
        <v>8.2250965891063385E-2</v>
      </c>
      <c r="AL58">
        <f t="shared" si="26"/>
        <v>-1564.1214759184068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-3.0785115470395921</v>
      </c>
      <c r="AR58">
        <f t="shared" si="27"/>
        <v>-3.0787214726174721</v>
      </c>
      <c r="AS58">
        <f t="shared" si="27"/>
        <v>7.5641122827034123E-3</v>
      </c>
      <c r="AT58">
        <f t="shared" si="27"/>
        <v>1.6149153396670575E-4</v>
      </c>
      <c r="AU58">
        <f t="shared" si="23"/>
        <v>-3.0709958688008019</v>
      </c>
      <c r="AW58">
        <v>55</v>
      </c>
      <c r="AX58">
        <f>IF(Z58&gt;0, (R58*SUMPRODUCT(K58:$K$98, X58:$X$98)-K58*$AZ$3)/Z58, 0)</f>
        <v>-313.032981853916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250000</v>
      </c>
      <c r="S59">
        <f t="shared" si="1"/>
        <v>-1076.5072668893565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-2.6775444507650166</v>
      </c>
      <c r="AC59">
        <f t="shared" si="2"/>
        <v>-4.7806361772377768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-1006.7853578247166</v>
      </c>
      <c r="AI59">
        <f t="shared" si="25"/>
        <v>-1006.8408687850728</v>
      </c>
      <c r="AJ59">
        <f t="shared" si="7"/>
        <v>2.1030917264727602</v>
      </c>
      <c r="AK59">
        <f t="shared" si="22"/>
        <v>-0.18742811155355119</v>
      </c>
      <c r="AL59">
        <f t="shared" si="26"/>
        <v>-1004.9252051701536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-1.7649305526704961</v>
      </c>
      <c r="AR59">
        <f t="shared" si="27"/>
        <v>-1.7650278653590241</v>
      </c>
      <c r="AS59">
        <f t="shared" si="27"/>
        <v>3.6867946223812188E-3</v>
      </c>
      <c r="AT59">
        <f t="shared" si="27"/>
        <v>-3.2856814805583317E-4</v>
      </c>
      <c r="AU59">
        <f t="shared" si="23"/>
        <v>-1.7616696388846989</v>
      </c>
      <c r="AW59">
        <v>56</v>
      </c>
      <c r="AX59">
        <f>IF(Z59&gt;0, (R59*SUMPRODUCT(K59:$K$98, X59:$X$98)-K59*$AZ$3)/Z59, 0)</f>
        <v>-1076.5072668893565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250000</v>
      </c>
      <c r="S60">
        <f t="shared" si="1"/>
        <v>-2773.7403909405371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-4.7806361772377768</v>
      </c>
      <c r="AC60">
        <f t="shared" si="2"/>
        <v>-5.6746561758307452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-587.65456939978958</v>
      </c>
      <c r="AI60">
        <f t="shared" si="25"/>
        <v>-587.68014252207229</v>
      </c>
      <c r="AJ60">
        <f t="shared" si="7"/>
        <v>0.89401999859296843</v>
      </c>
      <c r="AK60">
        <f t="shared" si="22"/>
        <v>-0.33464453240664438</v>
      </c>
      <c r="AL60">
        <f t="shared" si="26"/>
        <v>-587.12076705588595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-0.91980300742185028</v>
      </c>
      <c r="AR60">
        <f t="shared" si="27"/>
        <v>-0.91984303473723195</v>
      </c>
      <c r="AS60">
        <f t="shared" si="27"/>
        <v>1.3993293445177884E-3</v>
      </c>
      <c r="AT60">
        <f t="shared" si="27"/>
        <v>-5.2378908180582002E-4</v>
      </c>
      <c r="AU60">
        <f t="shared" si="23"/>
        <v>-0.91896749447451986</v>
      </c>
      <c r="AW60">
        <v>57</v>
      </c>
      <c r="AX60">
        <f>IF(Z60&gt;0, (R60*SUMPRODUCT(K60:$K$98, X60:$X$98)-K60*$AZ$3)/Z60, 0)</f>
        <v>-2773.7403909405371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250000</v>
      </c>
      <c r="S61">
        <f t="shared" si="1"/>
        <v>-7199.1012962224686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-5.6746561758307452</v>
      </c>
      <c r="AC61">
        <f t="shared" si="2"/>
        <v>-5.8168604742548027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-304.34828559820272</v>
      </c>
      <c r="AI61">
        <f t="shared" si="25"/>
        <v>-304.35838557498266</v>
      </c>
      <c r="AJ61">
        <f t="shared" si="7"/>
        <v>0.14220429842405746</v>
      </c>
      <c r="AK61">
        <f t="shared" si="22"/>
        <v>-0.39722593230815223</v>
      </c>
      <c r="AL61">
        <f t="shared" si="26"/>
        <v>-304.61340720886676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-0.42532953847060784</v>
      </c>
      <c r="AR61">
        <f t="shared" si="27"/>
        <v>-0.42534365328138762</v>
      </c>
      <c r="AS61">
        <f t="shared" si="27"/>
        <v>1.9873181969255727E-4</v>
      </c>
      <c r="AT61">
        <f t="shared" si="27"/>
        <v>-5.5512690707327258E-4</v>
      </c>
      <c r="AU61">
        <f t="shared" si="23"/>
        <v>-0.42570004836876835</v>
      </c>
      <c r="AW61">
        <v>58</v>
      </c>
      <c r="AX61">
        <f>IF(Z61&gt;0, (R61*SUMPRODUCT(K61:$K$98, X61:$X$98)-K61*$AZ$3)/Z61, 0)</f>
        <v>-7199.1012962224686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250000</v>
      </c>
      <c r="S62">
        <f t="shared" si="1"/>
        <v>-21403.27678767428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-5.8168604742548027</v>
      </c>
      <c r="AC62">
        <f t="shared" si="2"/>
        <v>-5.5479054511202381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-135.17748322392825</v>
      </c>
      <c r="AI62">
        <f t="shared" si="25"/>
        <v>-135.18072332677917</v>
      </c>
      <c r="AJ62">
        <f t="shared" si="7"/>
        <v>-0.26895502313456454</v>
      </c>
      <c r="AK62">
        <f t="shared" si="22"/>
        <v>-0.40718023319783625</v>
      </c>
      <c r="AL62">
        <f t="shared" si="26"/>
        <v>-135.85685858311157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-0.1686712326678281</v>
      </c>
      <c r="AR62">
        <f t="shared" si="27"/>
        <v>-0.16867527559072326</v>
      </c>
      <c r="AS62">
        <f t="shared" si="27"/>
        <v>-3.3559564952960306E-4</v>
      </c>
      <c r="AT62">
        <f t="shared" si="27"/>
        <v>-5.0806976290334953E-4</v>
      </c>
      <c r="AU62">
        <f t="shared" si="23"/>
        <v>-0.1695189410031562</v>
      </c>
      <c r="AW62">
        <v>59</v>
      </c>
      <c r="AX62">
        <f>IF(Z62&gt;0, (R62*SUMPRODUCT(K62:$K$98, X62:$X$98)-K62*$AZ$3)/Z62, 0)</f>
        <v>-21403.27678767428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250000</v>
      </c>
      <c r="S63">
        <f t="shared" si="1"/>
        <v>-81685.058703756498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-5.5479054511202381</v>
      </c>
      <c r="AC63">
        <f t="shared" si="2"/>
        <v>-5.0966797537834498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-48.555468501420727</v>
      </c>
      <c r="AI63">
        <f t="shared" si="25"/>
        <v>-48.556248429818076</v>
      </c>
      <c r="AJ63">
        <f t="shared" si="7"/>
        <v>-0.4512256973367883</v>
      </c>
      <c r="AK63">
        <f t="shared" si="22"/>
        <v>-0.3883533815784167</v>
      </c>
      <c r="AL63">
        <f t="shared" si="26"/>
        <v>-49.395827508733284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-5.4094958092795582E-2</v>
      </c>
      <c r="AR63">
        <f t="shared" si="27"/>
        <v>-5.409582699995006E-2</v>
      </c>
      <c r="AS63">
        <f t="shared" si="27"/>
        <v>-5.027041431411957E-4</v>
      </c>
      <c r="AT63">
        <f t="shared" si="27"/>
        <v>-4.3265898878239048E-4</v>
      </c>
      <c r="AU63">
        <f t="shared" si="23"/>
        <v>-5.5031190131873652E-2</v>
      </c>
      <c r="AW63">
        <v>60</v>
      </c>
      <c r="AX63">
        <f>IF(Z63&gt;0, (R63*SUMPRODUCT(K63:$K$98, X63:$X$98)-K63*$AZ$3)/Z63, 0)</f>
        <v>-81685.058703756498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250000</v>
      </c>
      <c r="S64">
        <f t="shared" si="1"/>
        <v>-469233.35870302172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-5.0966797537834498</v>
      </c>
      <c r="AC64">
        <f t="shared" si="2"/>
        <v>-4.597295310086408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-12.993217135658778</v>
      </c>
      <c r="AI64">
        <f t="shared" si="25"/>
        <v>-12.993339603915372</v>
      </c>
      <c r="AJ64">
        <f t="shared" si="7"/>
        <v>-0.49938444369704182</v>
      </c>
      <c r="AK64">
        <f t="shared" si="22"/>
        <v>-0.3567675827648415</v>
      </c>
      <c r="AL64">
        <f t="shared" si="26"/>
        <v>-13.849491630377255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-1.2924606017921862E-2</v>
      </c>
      <c r="AR64">
        <f t="shared" si="27"/>
        <v>-1.292472783948073E-2</v>
      </c>
      <c r="AS64">
        <f t="shared" si="27"/>
        <v>-4.9674742743657698E-4</v>
      </c>
      <c r="AT64">
        <f t="shared" si="27"/>
        <v>-3.5488365960938101E-4</v>
      </c>
      <c r="AU64">
        <f t="shared" si="23"/>
        <v>-1.3776358926526688E-2</v>
      </c>
      <c r="AW64">
        <v>61</v>
      </c>
      <c r="AX64">
        <f>IF(Z64&gt;0, (R64*SUMPRODUCT(K64:$K$98, X64:$X$98)-K64*$AZ$3)/Z64, 0)</f>
        <v>-469233.35870302172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250000</v>
      </c>
      <c r="S65">
        <f t="shared" si="1"/>
        <v>-2714991.4509421042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-4.597295310086408</v>
      </c>
      <c r="AC65">
        <f t="shared" si="2"/>
        <v>-4.1160418787919753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-2.0458609060181732</v>
      </c>
      <c r="AI65">
        <f t="shared" si="25"/>
        <v>-2.0458798565469003</v>
      </c>
      <c r="AJ65">
        <f t="shared" si="7"/>
        <v>-0.48125343129443277</v>
      </c>
      <c r="AK65">
        <f t="shared" si="22"/>
        <v>-0.3218106717060486</v>
      </c>
      <c r="AL65">
        <f t="shared" si="26"/>
        <v>-2.8489439595473818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-1.8170157759511939E-3</v>
      </c>
      <c r="AR65">
        <f t="shared" si="27"/>
        <v>-1.8170326067188959E-3</v>
      </c>
      <c r="AS65">
        <f t="shared" si="27"/>
        <v>-4.2742156826025237E-4</v>
      </c>
      <c r="AT65">
        <f t="shared" si="27"/>
        <v>-2.858136961507327E-4</v>
      </c>
      <c r="AU65">
        <f t="shared" si="23"/>
        <v>-2.530267871129881E-3</v>
      </c>
      <c r="AW65">
        <v>62</v>
      </c>
      <c r="AX65">
        <f>IF(Z65&gt;0, (R65*SUMPRODUCT(K65:$K$98, X65:$X$98)-K65*$AZ$3)/Z65, 0)</f>
        <v>-2714991.4509421042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250000</v>
      </c>
      <c r="S66">
        <f t="shared" si="1"/>
        <v>-15926822.833896533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-4.1160418787919753</v>
      </c>
      <c r="AC66">
        <f t="shared" si="2"/>
        <v>-3.6766285041104672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-0.31750920173379105</v>
      </c>
      <c r="AI66">
        <f t="shared" si="25"/>
        <v>-0.3175120872971442</v>
      </c>
      <c r="AJ66">
        <f t="shared" si="7"/>
        <v>-0.4394133746815081</v>
      </c>
      <c r="AK66">
        <f t="shared" si="22"/>
        <v>-0.28812293151543827</v>
      </c>
      <c r="AL66">
        <f t="shared" si="26"/>
        <v>-1.0450483934940906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-2.5177980211467258E-4</v>
      </c>
      <c r="AR66">
        <f t="shared" si="27"/>
        <v>-2.5178209032101774E-4</v>
      </c>
      <c r="AS66">
        <f t="shared" si="27"/>
        <v>-3.4844789354045413E-4</v>
      </c>
      <c r="AT66">
        <f t="shared" si="27"/>
        <v>-2.2847695211831694E-4</v>
      </c>
      <c r="AU66">
        <f t="shared" si="23"/>
        <v>-8.2870693597978881E-4</v>
      </c>
      <c r="AW66">
        <v>63</v>
      </c>
      <c r="AX66">
        <f>IF(Z66&gt;0, (R66*SUMPRODUCT(K66:$K$98, X66:$X$98)-K66*$AZ$3)/Z66, 0)</f>
        <v>-15926822.833896533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-95096418.03855069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-3.6766285041104672</v>
      </c>
      <c r="AC67">
        <f t="shared" ref="AC67:AC98" si="30">S67*Z67</f>
        <v>-3.2829245781469933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-4.850363852761394E-2</v>
      </c>
      <c r="AI67">
        <f t="shared" ref="AI67:AI98" si="34">SUM(AE67:AH67)</f>
        <v>-4.8504070053407164E-2</v>
      </c>
      <c r="AJ67">
        <f t="shared" ref="AJ67:AJ98" si="35">AB67-AC67</f>
        <v>-0.39370392596347381</v>
      </c>
      <c r="AK67">
        <f t="shared" si="22"/>
        <v>-0.25736399528773274</v>
      </c>
      <c r="AL67">
        <f t="shared" si="26"/>
        <v>-0.69957199130461367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-3.4341627073995298E-5</v>
      </c>
      <c r="AR67">
        <f t="shared" si="36"/>
        <v>-3.4341932603607372E-5</v>
      </c>
      <c r="AS67">
        <f t="shared" si="36"/>
        <v>-2.7875091051794107E-4</v>
      </c>
      <c r="AT67">
        <f t="shared" si="36"/>
        <v>-1.8221928533079034E-4</v>
      </c>
      <c r="AU67">
        <f t="shared" si="23"/>
        <v>-4.9531212845233875E-4</v>
      </c>
      <c r="AW67">
        <v>64</v>
      </c>
      <c r="AX67">
        <f>IF(Z67&gt;0, (R67*SUMPRODUCT(K67:$K$98, X67:$X$98)-K67*$AZ$3)/Z67, 0)</f>
        <v>-95096418.03855069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250000</v>
      </c>
      <c r="S68">
        <f t="shared" si="29"/>
        <v>-579435130.32581162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-3.2829245781469933</v>
      </c>
      <c r="AC68">
        <f t="shared" si="30"/>
        <v>-2.931212753911935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-7.2795252386854033E-3</v>
      </c>
      <c r="AI68">
        <f t="shared" si="34"/>
        <v>-7.2795884729587607E-3</v>
      </c>
      <c r="AJ68">
        <f t="shared" si="35"/>
        <v>-0.35171182423505831</v>
      </c>
      <c r="AK68">
        <f t="shared" si="22"/>
        <v>-0.22980472047028955</v>
      </c>
      <c r="AL68">
        <f t="shared" si="26"/>
        <v>-0.5887961331783067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-4.601840718468301E-6</v>
      </c>
      <c r="AR68">
        <f t="shared" si="36"/>
        <v>-4.6018806927859108E-6</v>
      </c>
      <c r="AS68">
        <f t="shared" si="36"/>
        <v>-2.2233892195749067E-4</v>
      </c>
      <c r="AT68">
        <f t="shared" si="36"/>
        <v>-1.452738585665486E-4</v>
      </c>
      <c r="AU68">
        <f t="shared" si="23"/>
        <v>-3.7221466121682527E-4</v>
      </c>
      <c r="AW68">
        <v>65</v>
      </c>
      <c r="AX68">
        <f>IF(Z68&gt;0, (R68*SUMPRODUCT(K68:$K$98, X68:$X$98)-K68*$AZ$3)/Z68, 0)</f>
        <v>-579435130.32581162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250000</v>
      </c>
      <c r="S69">
        <f t="shared" si="29"/>
        <v>-3604070359.8900518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-2.931212753911935</v>
      </c>
      <c r="AC69">
        <f t="shared" si="30"/>
        <v>-2.617158279090035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-1.0704967710478343E-3</v>
      </c>
      <c r="AI69">
        <f t="shared" si="34"/>
        <v>-1.0705058481399058E-3</v>
      </c>
      <c r="AJ69">
        <f t="shared" si="35"/>
        <v>-0.31405447482190008</v>
      </c>
      <c r="AK69">
        <f t="shared" si="22"/>
        <v>-0.20518489277383548</v>
      </c>
      <c r="AL69">
        <f t="shared" si="26"/>
        <v>-0.52030987344387547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-6.0422106972145487E-7</v>
      </c>
      <c r="AR69">
        <f t="shared" si="36"/>
        <v>-6.0422619310942735E-7</v>
      </c>
      <c r="AS69">
        <f t="shared" si="36"/>
        <v>-1.7726193656983854E-4</v>
      </c>
      <c r="AT69">
        <f t="shared" si="36"/>
        <v>-1.158126196692181E-4</v>
      </c>
      <c r="AU69">
        <f t="shared" si="23"/>
        <v>-2.9367878243216606E-4</v>
      </c>
      <c r="AW69">
        <v>66</v>
      </c>
      <c r="AX69">
        <f>IF(Z69&gt;0, (R69*SUMPRODUCT(K69:$K$98, X69:$X$98)-K69*$AZ$3)/Z69, 0)</f>
        <v>-3604070359.8900518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250000</v>
      </c>
      <c r="S70">
        <f t="shared" si="29"/>
        <v>-22932976929.786469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-2.617158279090035</v>
      </c>
      <c r="AC70">
        <f t="shared" si="30"/>
        <v>-2.3367489934337669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-1.5425274595319371E-4</v>
      </c>
      <c r="AI70">
        <f t="shared" si="34"/>
        <v>-1.5425401963704675E-4</v>
      </c>
      <c r="AJ70">
        <f t="shared" si="35"/>
        <v>-0.2804092856562681</v>
      </c>
      <c r="AK70">
        <f t="shared" si="22"/>
        <v>-0.18320107953630246</v>
      </c>
      <c r="AL70">
        <f t="shared" si="26"/>
        <v>-0.46376461921220757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-7.7736571942269569E-8</v>
      </c>
      <c r="AR70">
        <f t="shared" si="36"/>
        <v>-7.7737213822683829E-8</v>
      </c>
      <c r="AS70">
        <f t="shared" si="36"/>
        <v>-1.4131389670245017E-4</v>
      </c>
      <c r="AT70">
        <f t="shared" si="36"/>
        <v>-9.2325253669044111E-5</v>
      </c>
      <c r="AU70">
        <f t="shared" si="23"/>
        <v>-2.3371688758531695E-4</v>
      </c>
      <c r="AW70">
        <v>67</v>
      </c>
      <c r="AX70">
        <f>IF(Z70&gt;0, (R70*SUMPRODUCT(K70:$K$98, X70:$X$98)-K70*$AZ$3)/Z70, 0)</f>
        <v>-22932976929.786469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250000</v>
      </c>
      <c r="S71">
        <f t="shared" si="29"/>
        <v>-149529233600.76846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-2.3367489934337669</v>
      </c>
      <c r="AC71">
        <f t="shared" si="30"/>
        <v>-2.0863830980655722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-2.1730687445477723E-5</v>
      </c>
      <c r="AI71">
        <f t="shared" si="34"/>
        <v>-2.1730861858119974E-5</v>
      </c>
      <c r="AJ71">
        <f t="shared" si="35"/>
        <v>-0.25036589536819465</v>
      </c>
      <c r="AK71">
        <f t="shared" si="22"/>
        <v>-0.16357242954036369</v>
      </c>
      <c r="AL71">
        <f t="shared" si="26"/>
        <v>-0.4139600557704165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-9.7779525132231402E-9</v>
      </c>
      <c r="AR71">
        <f t="shared" si="36"/>
        <v>-9.7780309920350927E-9</v>
      </c>
      <c r="AS71">
        <f t="shared" si="36"/>
        <v>-1.1265478103180102E-4</v>
      </c>
      <c r="AT71">
        <f t="shared" si="36"/>
        <v>-7.3601143660600521E-5</v>
      </c>
      <c r="AU71">
        <f t="shared" si="23"/>
        <v>-1.862657027233936E-4</v>
      </c>
      <c r="AW71">
        <v>68</v>
      </c>
      <c r="AX71">
        <f>IF(Z71&gt;0, (R71*SUMPRODUCT(K71:$K$98, X71:$X$98)-K71*$AZ$3)/Z71, 0)</f>
        <v>-149529233600.76846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250000</v>
      </c>
      <c r="S72">
        <f t="shared" si="29"/>
        <v>-1000509245754.1866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-2.0863830980655722</v>
      </c>
      <c r="AC72">
        <f t="shared" si="30"/>
        <v>-1.8628420604285554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-2.9878968418192652E-6</v>
      </c>
      <c r="AI72">
        <f t="shared" si="34"/>
        <v>-2.9879201154930012E-6</v>
      </c>
      <c r="AJ72">
        <f t="shared" si="35"/>
        <v>-0.22354103763701683</v>
      </c>
      <c r="AK72">
        <f t="shared" si="22"/>
        <v>-0.14604681686459006</v>
      </c>
      <c r="AL72">
        <f t="shared" si="26"/>
        <v>-0.36959084242172235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-1.2003890772890651E-9</v>
      </c>
      <c r="AR72">
        <f t="shared" si="36"/>
        <v>-1.2003984274993368E-9</v>
      </c>
      <c r="AS72">
        <f t="shared" si="36"/>
        <v>-8.9807725671665E-5</v>
      </c>
      <c r="AT72">
        <f t="shared" si="36"/>
        <v>-5.8674383025334324E-5</v>
      </c>
      <c r="AU72">
        <f t="shared" si="23"/>
        <v>-1.4848330909542681E-4</v>
      </c>
      <c r="AW72">
        <v>69</v>
      </c>
      <c r="AX72">
        <f>IF(Z72&gt;0, (R72*SUMPRODUCT(K72:$K$98, X72:$X$98)-K72*$AZ$3)/Z72, 0)</f>
        <v>-1000509245754.1866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250000</v>
      </c>
      <c r="S73">
        <f t="shared" si="29"/>
        <v>-6888059262314.0098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-1.8628420604285554</v>
      </c>
      <c r="AC73">
        <f t="shared" si="30"/>
        <v>-1.6632518407227215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-4.0045152413308353E-7</v>
      </c>
      <c r="AI73">
        <f t="shared" si="34"/>
        <v>-4.0045454249387535E-7</v>
      </c>
      <c r="AJ73">
        <f t="shared" si="35"/>
        <v>-0.1995902197058339</v>
      </c>
      <c r="AK73">
        <f t="shared" ref="AK73:AK98" si="49">G73*SUM(AB73:AB73, AE73:AF73)</f>
        <v>-0.1303989442299989</v>
      </c>
      <c r="AL73">
        <f t="shared" si="26"/>
        <v>-0.3299895643903753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-1.4364428900323363E-10</v>
      </c>
      <c r="AR73">
        <f t="shared" si="36"/>
        <v>-1.4364537170679141E-10</v>
      </c>
      <c r="AS73">
        <f t="shared" si="36"/>
        <v>-7.1594171763261159E-5</v>
      </c>
      <c r="AT73">
        <f t="shared" si="36"/>
        <v>-4.6774859132426581E-5</v>
      </c>
      <c r="AU73">
        <f t="shared" si="23"/>
        <v>-1.1836917454105945E-4</v>
      </c>
      <c r="AW73">
        <v>70</v>
      </c>
      <c r="AX73">
        <f>IF(Z73&gt;0, (R73*SUMPRODUCT(K73:$K$98, X73:$X$98)-K73*$AZ$3)/Z73, 0)</f>
        <v>-6888059262314.0098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250000</v>
      </c>
      <c r="S74">
        <f t="shared" si="29"/>
        <v>-48874726430468.531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-1.6632518407227215</v>
      </c>
      <c r="AC74">
        <f t="shared" si="30"/>
        <v>-1.4850462864858094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-5.2167356471565087E-8</v>
      </c>
      <c r="AI74">
        <f t="shared" si="34"/>
        <v>-5.2167736280925402E-8</v>
      </c>
      <c r="AJ74">
        <f t="shared" si="35"/>
        <v>-0.17820555423691209</v>
      </c>
      <c r="AK74">
        <f t="shared" si="49"/>
        <v>-0.11642762885059052</v>
      </c>
      <c r="AL74">
        <f t="shared" si="26"/>
        <v>-0.29463323525523888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-1.6707798166436228E-11</v>
      </c>
      <c r="AR74">
        <f t="shared" si="36"/>
        <v>-1.6707919809137009E-11</v>
      </c>
      <c r="AS74">
        <f t="shared" si="36"/>
        <v>-5.7074435695263535E-5</v>
      </c>
      <c r="AT74">
        <f t="shared" si="36"/>
        <v>-3.7288631347319909E-5</v>
      </c>
      <c r="AU74">
        <f t="shared" si="23"/>
        <v>-9.4363083750503241E-5</v>
      </c>
      <c r="AW74">
        <v>71</v>
      </c>
      <c r="AX74">
        <f>IF(Z74&gt;0, (R74*SUMPRODUCT(K74:$K$98, X74:$X$98)-K74*$AZ$3)/Z74, 0)</f>
        <v>-48874726430468.531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250000</v>
      </c>
      <c r="S75">
        <f t="shared" si="29"/>
        <v>-358430400845650.06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-1.4850462864858094</v>
      </c>
      <c r="AC75">
        <f t="shared" si="30"/>
        <v>-1.3259341843770209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-6.5954054938438298E-9</v>
      </c>
      <c r="AI75">
        <f t="shared" si="34"/>
        <v>-6.5954517348358485E-9</v>
      </c>
      <c r="AJ75">
        <f t="shared" si="35"/>
        <v>-0.15911210210878846</v>
      </c>
      <c r="AK75">
        <f t="shared" si="49"/>
        <v>-0.10395324005400666</v>
      </c>
      <c r="AL75">
        <f t="shared" si="26"/>
        <v>-0.26306534875824683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-1.8860094714904181E-12</v>
      </c>
      <c r="AR75">
        <f t="shared" si="36"/>
        <v>-1.8860226944755705E-12</v>
      </c>
      <c r="AS75">
        <f t="shared" si="36"/>
        <v>-4.5499390732840844E-5</v>
      </c>
      <c r="AT75">
        <f t="shared" si="36"/>
        <v>-2.9726268614867372E-5</v>
      </c>
      <c r="AU75">
        <f t="shared" si="23"/>
        <v>-7.5225661233730909E-5</v>
      </c>
      <c r="AW75">
        <v>72</v>
      </c>
      <c r="AX75">
        <f>IF(Z75&gt;0, (R75*SUMPRODUCT(K75:$K$98, X75:$X$98)-K75*$AZ$3)/Z75, 0)</f>
        <v>-358430400845650.06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250000</v>
      </c>
      <c r="S76">
        <f t="shared" si="29"/>
        <v>-2725413115549929.5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-1.3259341843770209</v>
      </c>
      <c r="AC76">
        <f t="shared" si="30"/>
        <v>-1.183869807481142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-8.0697619631498675E-10</v>
      </c>
      <c r="AI76">
        <f t="shared" si="34"/>
        <v>-8.069816260872694E-10</v>
      </c>
      <c r="AJ76">
        <f t="shared" si="35"/>
        <v>-0.14206437689587892</v>
      </c>
      <c r="AK76">
        <f t="shared" si="49"/>
        <v>-9.2815392906391472E-2</v>
      </c>
      <c r="AL76">
        <f t="shared" si="26"/>
        <v>-0.23487977060925203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-2.0603692965531381E-13</v>
      </c>
      <c r="AR76">
        <f t="shared" si="36"/>
        <v>-2.060383159832067E-13</v>
      </c>
      <c r="AS76">
        <f t="shared" si="36"/>
        <v>-3.6271835727849702E-5</v>
      </c>
      <c r="AT76">
        <f t="shared" si="36"/>
        <v>-2.3697599342471882E-5</v>
      </c>
      <c r="AU76">
        <f t="shared" si="23"/>
        <v>-5.9969435276359906E-5</v>
      </c>
      <c r="AW76">
        <v>73</v>
      </c>
      <c r="AX76">
        <f>IF(Z76&gt;0, (R76*SUMPRODUCT(K76:$K$98, X76:$X$98)-K76*$AZ$3)/Z76, 0)</f>
        <v>-2725413115549929.5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250000</v>
      </c>
      <c r="S77">
        <f t="shared" si="29"/>
        <v>-2.1530936115952324E+16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-1.183869807481142</v>
      </c>
      <c r="AC77">
        <f t="shared" si="30"/>
        <v>-1.0570266138226296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-9.5236144044102475E-11</v>
      </c>
      <c r="AI77">
        <f t="shared" si="34"/>
        <v>-9.5236757711460068E-11</v>
      </c>
      <c r="AJ77">
        <f t="shared" si="35"/>
        <v>-0.12684319365851238</v>
      </c>
      <c r="AK77">
        <f t="shared" si="49"/>
        <v>-8.2870886523679951E-2</v>
      </c>
      <c r="AL77">
        <f t="shared" si="26"/>
        <v>-0.2097140802774291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-2.1710415021999965E-14</v>
      </c>
      <c r="AR77">
        <f t="shared" si="36"/>
        <v>-2.1710554916082748E-14</v>
      </c>
      <c r="AS77">
        <f t="shared" si="36"/>
        <v>-2.8915685370114991E-5</v>
      </c>
      <c r="AT77">
        <f t="shared" si="36"/>
        <v>-1.8891581108502148E-5</v>
      </c>
      <c r="AU77">
        <f t="shared" si="23"/>
        <v>-4.7807266500327697E-5</v>
      </c>
      <c r="AW77">
        <v>74</v>
      </c>
      <c r="AX77">
        <f>IF(Z77&gt;0, (R77*SUMPRODUCT(K77:$K$98, X77:$X$98)-K77*$AZ$3)/Z77, 0)</f>
        <v>-2.1530936115952324E+16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250000</v>
      </c>
      <c r="S78">
        <f t="shared" si="29"/>
        <v>-1.7731713458147498E+17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-1.0570266138226296</v>
      </c>
      <c r="AC78">
        <f t="shared" si="30"/>
        <v>-0.94377376234165267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-1.0819984008584792E-11</v>
      </c>
      <c r="AI78">
        <f t="shared" si="34"/>
        <v>-1.082005054006838E-11</v>
      </c>
      <c r="AJ78">
        <f t="shared" si="35"/>
        <v>-0.11325285148097697</v>
      </c>
      <c r="AK78">
        <f t="shared" si="49"/>
        <v>-7.3991862967584088E-2</v>
      </c>
      <c r="AL78">
        <f t="shared" si="26"/>
        <v>-0.18724471445938112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-2.2022920885196557E-15</v>
      </c>
      <c r="AR78">
        <f t="shared" si="36"/>
        <v>-2.2023056302919749E-15</v>
      </c>
      <c r="AS78">
        <f t="shared" si="36"/>
        <v>-2.3051407342280322E-5</v>
      </c>
      <c r="AT78">
        <f t="shared" si="36"/>
        <v>-1.5060252796959015E-5</v>
      </c>
      <c r="AU78">
        <f t="shared" si="23"/>
        <v>-3.8111660141441648E-5</v>
      </c>
      <c r="AW78">
        <v>75</v>
      </c>
      <c r="AX78">
        <f>IF(Z78&gt;0, (R78*SUMPRODUCT(K78:$K$98, X78:$X$98)-K78*$AZ$3)/Z78, 0)</f>
        <v>-1.7731713458147498E+17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250000</v>
      </c>
      <c r="S79">
        <f t="shared" si="29"/>
        <v>-1.525489296205707E+18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-0.94377376234165267</v>
      </c>
      <c r="AC79">
        <f t="shared" si="30"/>
        <v>-0.84265514494790594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-1.1792274954041072E-12</v>
      </c>
      <c r="AI79">
        <f t="shared" si="34"/>
        <v>-1.1792344001980891E-12</v>
      </c>
      <c r="AJ79">
        <f t="shared" si="35"/>
        <v>-0.10111861739374672</v>
      </c>
      <c r="AK79">
        <f t="shared" si="49"/>
        <v>-6.6064163363915698E-2</v>
      </c>
      <c r="AL79">
        <f t="shared" si="26"/>
        <v>-0.16718278075884166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-2.1430281406284884E-16</v>
      </c>
      <c r="AR79">
        <f t="shared" si="36"/>
        <v>-2.1430406888160656E-16</v>
      </c>
      <c r="AS79">
        <f t="shared" si="36"/>
        <v>-1.8376440802203652E-5</v>
      </c>
      <c r="AT79">
        <f t="shared" si="36"/>
        <v>-1.20059413241066E-5</v>
      </c>
      <c r="AU79">
        <f t="shared" si="23"/>
        <v>-3.038238212652456E-5</v>
      </c>
      <c r="AW79">
        <v>76</v>
      </c>
      <c r="AX79">
        <f>IF(Z79&gt;0, (R79*SUMPRODUCT(K79:$K$98, X79:$X$98)-K79*$AZ$3)/Z79, 0)</f>
        <v>-1.525489296205707E+18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250000</v>
      </c>
      <c r="S80">
        <f t="shared" si="29"/>
        <v>-1.3726909763081916E+19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-0.84265514494790594</v>
      </c>
      <c r="AC80">
        <f t="shared" si="30"/>
        <v>-0.75237066513205908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-1.2301244377012801E-13</v>
      </c>
      <c r="AI80">
        <f t="shared" si="34"/>
        <v>-1.2301312889398157E-13</v>
      </c>
      <c r="AJ80">
        <f t="shared" si="35"/>
        <v>-9.0284479815846863E-2</v>
      </c>
      <c r="AK80">
        <f t="shared" si="49"/>
        <v>-5.8985860146353424E-2</v>
      </c>
      <c r="AL80">
        <f t="shared" si="26"/>
        <v>-0.14927033996232331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-1.9960035101239609E-17</v>
      </c>
      <c r="AR80">
        <f t="shared" si="36"/>
        <v>-1.9960146269636452E-17</v>
      </c>
      <c r="AS80">
        <f t="shared" si="36"/>
        <v>-1.4649586098695769E-5</v>
      </c>
      <c r="AT80">
        <f t="shared" si="36"/>
        <v>-9.5710629178145914E-6</v>
      </c>
      <c r="AU80">
        <f t="shared" si="23"/>
        <v>-2.4220649016530323E-5</v>
      </c>
      <c r="AW80">
        <v>77</v>
      </c>
      <c r="AX80">
        <f>IF(Z80&gt;0, (R80*SUMPRODUCT(K80:$K$98, X80:$X$98)-K80*$AZ$3)/Z80, 0)</f>
        <v>-1.3726909763081916E+19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250000</v>
      </c>
      <c r="S81">
        <f t="shared" si="29"/>
        <v>-1.2961619301102084E+20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-0.75237066513205908</v>
      </c>
      <c r="AC81">
        <f t="shared" si="30"/>
        <v>-0.67175952243933845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-1.2269781777026606E-14</v>
      </c>
      <c r="AI81">
        <f t="shared" si="34"/>
        <v>-1.2269846560552765E-14</v>
      </c>
      <c r="AJ81">
        <f t="shared" si="35"/>
        <v>-8.0611142692720628E-2</v>
      </c>
      <c r="AK81">
        <f t="shared" si="49"/>
        <v>-5.2665946559244142E-2</v>
      </c>
      <c r="AL81">
        <f t="shared" si="26"/>
        <v>-0.13327708925197704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-1.7775878387936923E-18</v>
      </c>
      <c r="AR81">
        <f t="shared" si="36"/>
        <v>-1.7775972243239606E-18</v>
      </c>
      <c r="AS81">
        <f t="shared" si="36"/>
        <v>-1.1678560346536836E-5</v>
      </c>
      <c r="AT81">
        <f t="shared" si="36"/>
        <v>-7.6299927597373992E-6</v>
      </c>
      <c r="AU81">
        <f t="shared" si="23"/>
        <v>-1.9308553106276012E-5</v>
      </c>
      <c r="AW81">
        <v>78</v>
      </c>
      <c r="AX81">
        <f>IF(Z81&gt;0, (R81*SUMPRODUCT(K81:$K$98, X81:$X$98)-K81*$AZ$3)/Z81, 0)</f>
        <v>-1.2961619301102084E+20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250000</v>
      </c>
      <c r="S82">
        <f t="shared" si="29"/>
        <v>-1.2886137790266938E+21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-0.67175952243933845</v>
      </c>
      <c r="AC82">
        <f t="shared" si="30"/>
        <v>-0.59978528789226637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-1.1663513170756302E-15</v>
      </c>
      <c r="AI82">
        <f t="shared" si="34"/>
        <v>-1.1663571352006732E-15</v>
      </c>
      <c r="AJ82">
        <f t="shared" si="35"/>
        <v>-7.197423454707208E-2</v>
      </c>
      <c r="AK82">
        <f t="shared" si="49"/>
        <v>-4.7023166570753699E-2</v>
      </c>
      <c r="AL82">
        <f t="shared" si="26"/>
        <v>-0.11899740111782695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-1.5087093894226101E-19</v>
      </c>
      <c r="AR82">
        <f t="shared" si="36"/>
        <v>-1.5087169153367601E-19</v>
      </c>
      <c r="AS82">
        <f t="shared" si="36"/>
        <v>-9.3100768068692997E-6</v>
      </c>
      <c r="AT82">
        <f t="shared" si="36"/>
        <v>-6.0825835138212677E-6</v>
      </c>
      <c r="AU82">
        <f t="shared" si="23"/>
        <v>-1.5392660320690719E-5</v>
      </c>
      <c r="AW82">
        <v>79</v>
      </c>
      <c r="AX82">
        <f>IF(Z82&gt;0, (R82*SUMPRODUCT(K82:$K$98, X82:$X$98)-K82*$AZ$3)/Z82, 0)</f>
        <v>-1.2886137790266938E+21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250000</v>
      </c>
      <c r="S83">
        <f t="shared" si="29"/>
        <v>-1.3534423578347764E+22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-0.59978528789226637</v>
      </c>
      <c r="AC83">
        <f t="shared" si="30"/>
        <v>-0.53552257847523776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-1.0530701427236688E-16</v>
      </c>
      <c r="AI83">
        <f t="shared" si="34"/>
        <v>-1.0530750886544594E-16</v>
      </c>
      <c r="AJ83">
        <f t="shared" si="35"/>
        <v>-6.4262709417028607E-2</v>
      </c>
      <c r="AK83">
        <f t="shared" si="49"/>
        <v>-4.1984970152458653E-2</v>
      </c>
      <c r="AL83">
        <f t="shared" si="26"/>
        <v>-0.10624767956948737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-1.2162293678369474E-20</v>
      </c>
      <c r="AR83">
        <f t="shared" si="36"/>
        <v>-1.2162350800739912E-20</v>
      </c>
      <c r="AS83">
        <f t="shared" si="36"/>
        <v>-7.4219362299659539E-6</v>
      </c>
      <c r="AT83">
        <f t="shared" si="36"/>
        <v>-4.848998336911086E-6</v>
      </c>
      <c r="AU83">
        <f t="shared" si="23"/>
        <v>-1.2270934566877052E-5</v>
      </c>
      <c r="AW83">
        <v>80</v>
      </c>
      <c r="AX83">
        <f>IF(Z83&gt;0, (R83*SUMPRODUCT(K83:$K$98, X83:$X$98)-K83*$AZ$3)/Z83, 0)</f>
        <v>-1.3534423578347764E+22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250000</v>
      </c>
      <c r="S84">
        <f t="shared" si="29"/>
        <v>-1.506985458044536E+23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-0.53552257847523776</v>
      </c>
      <c r="AC84">
        <f t="shared" si="30"/>
        <v>-0.47814515935289087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-8.9997283448022056E-18</v>
      </c>
      <c r="AI84">
        <f t="shared" si="34"/>
        <v>-8.9997680055332359E-18</v>
      </c>
      <c r="AJ84">
        <f t="shared" si="35"/>
        <v>-5.7377419122346895E-2</v>
      </c>
      <c r="AK84">
        <f t="shared" si="49"/>
        <v>-3.7486580493266648E-2</v>
      </c>
      <c r="AL84">
        <f t="shared" si="26"/>
        <v>-9.4863999615613551E-2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-9.2804613043093906E-22</v>
      </c>
      <c r="AR84">
        <f t="shared" si="36"/>
        <v>-9.28050220219714E-22</v>
      </c>
      <c r="AS84">
        <f t="shared" si="36"/>
        <v>-5.9167221221029526E-6</v>
      </c>
      <c r="AT84">
        <f t="shared" si="36"/>
        <v>-3.8655917864405973E-6</v>
      </c>
      <c r="AU84">
        <f t="shared" si="23"/>
        <v>-9.7823139085435499E-6</v>
      </c>
      <c r="AW84">
        <v>81</v>
      </c>
      <c r="AX84">
        <f>IF(Z84&gt;0, (R84*SUMPRODUCT(K84:$K$98, X84:$X$98)-K84*$AZ$3)/Z84, 0)</f>
        <v>-1.506985458044536E+23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250000</v>
      </c>
      <c r="S85">
        <f t="shared" si="29"/>
        <v>-1.785872418178006E+24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-0.47814515935289087</v>
      </c>
      <c r="AC85">
        <f t="shared" si="30"/>
        <v>-0.42691532085079542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-7.2551962174480213E-19</v>
      </c>
      <c r="AI85">
        <f t="shared" si="34"/>
        <v>-7.2552260988743557E-19</v>
      </c>
      <c r="AJ85">
        <f t="shared" si="35"/>
        <v>-5.1229838502095448E-2</v>
      </c>
      <c r="AK85">
        <f t="shared" si="49"/>
        <v>-3.3470161154702367E-2</v>
      </c>
      <c r="AL85">
        <f t="shared" si="26"/>
        <v>-8.4699999656797809E-2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-6.6799206490657942E-23</v>
      </c>
      <c r="AR85">
        <f t="shared" si="36"/>
        <v>-6.6799481611482824E-23</v>
      </c>
      <c r="AS85">
        <f t="shared" si="36"/>
        <v>-4.7167746509111555E-6</v>
      </c>
      <c r="AT85">
        <f t="shared" si="36"/>
        <v>-3.0816261052619555E-6</v>
      </c>
      <c r="AU85">
        <f t="shared" si="23"/>
        <v>-7.7984007561731102E-6</v>
      </c>
      <c r="AW85">
        <v>82</v>
      </c>
      <c r="AX85">
        <f>IF(Z85&gt;0, (R85*SUMPRODUCT(K85:$K$98, X85:$X$98)-K85*$AZ$3)/Z85, 0)</f>
        <v>-1.785872418178006E+24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250000</v>
      </c>
      <c r="S86">
        <f t="shared" si="29"/>
        <v>-2.262958344599013E+25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-0.42691532085079542</v>
      </c>
      <c r="AC86">
        <f t="shared" si="30"/>
        <v>-0.38117439361678163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-5.4954205471199444E-20</v>
      </c>
      <c r="AI86">
        <f t="shared" si="34"/>
        <v>-5.495441602213299E-20</v>
      </c>
      <c r="AJ86">
        <f t="shared" si="35"/>
        <v>-4.5740927234013795E-2</v>
      </c>
      <c r="AK86">
        <f t="shared" si="49"/>
        <v>-2.9884072459555683E-2</v>
      </c>
      <c r="AL86">
        <f t="shared" si="26"/>
        <v>-7.5624999693569478E-2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-4.5175716735325053E-24</v>
      </c>
      <c r="AR86">
        <f t="shared" si="36"/>
        <v>-4.5175889821065274E-24</v>
      </c>
      <c r="AS86">
        <f t="shared" si="36"/>
        <v>-3.7601838734942245E-6</v>
      </c>
      <c r="AT86">
        <f t="shared" si="36"/>
        <v>-2.4566534640162269E-6</v>
      </c>
      <c r="AU86">
        <f t="shared" si="23"/>
        <v>-6.2168373375104514E-6</v>
      </c>
      <c r="AW86">
        <v>83</v>
      </c>
      <c r="AX86">
        <f>IF(Z86&gt;0, (R86*SUMPRODUCT(K86:$K$98, X86:$X$98)-K86*$AZ$3)/Z86, 0)</f>
        <v>-2.262958344599013E+25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8"/>
        <v>250000</v>
      </c>
      <c r="S87">
        <f t="shared" si="29"/>
        <v>-3.0812067962998948E+26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-0.38117439361678163</v>
      </c>
      <c r="AC87">
        <f t="shared" si="30"/>
        <v>-0.34033428001498356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-3.8927713221967808E-21</v>
      </c>
      <c r="AI87">
        <f t="shared" si="34"/>
        <v>-3.8927851290548768E-21</v>
      </c>
      <c r="AJ87">
        <f t="shared" si="35"/>
        <v>-4.0840113601798067E-2</v>
      </c>
      <c r="AK87">
        <f t="shared" si="49"/>
        <v>-2.6682207553174717E-2</v>
      </c>
      <c r="AL87">
        <f t="shared" si="26"/>
        <v>-6.7522321154972781E-2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-2.8572285950748033E-25</v>
      </c>
      <c r="AR87">
        <f t="shared" si="36"/>
        <v>-2.8572387290761341E-25</v>
      </c>
      <c r="AS87">
        <f t="shared" si="36"/>
        <v>-2.997595562415679E-6</v>
      </c>
      <c r="AT87">
        <f t="shared" si="36"/>
        <v>-1.9584291007782423E-6</v>
      </c>
      <c r="AU87">
        <f t="shared" si="23"/>
        <v>-4.9560246631939213E-6</v>
      </c>
      <c r="AW87">
        <v>84</v>
      </c>
      <c r="AX87">
        <f>IF(Z87&gt;0, (R87*SUMPRODUCT(K87:$K$98, X87:$X$98)-K87*$AZ$3)/Z87, 0)</f>
        <v>-3.0812067962998948E+26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250000</v>
      </c>
      <c r="S88">
        <f t="shared" si="29"/>
        <v>-4.5315570185611671E+27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-0.34033428001498356</v>
      </c>
      <c r="AC88">
        <f t="shared" si="30"/>
        <v>-0.30386989287052096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-2.5661169070337655E-22</v>
      </c>
      <c r="AI88">
        <f t="shared" si="34"/>
        <v>-2.5661252890835674E-22</v>
      </c>
      <c r="AJ88">
        <f t="shared" si="35"/>
        <v>-3.6464387144462596E-2</v>
      </c>
      <c r="AK88">
        <f t="shared" si="49"/>
        <v>-2.3823399601048852E-2</v>
      </c>
      <c r="AL88">
        <f t="shared" si="26"/>
        <v>-6.0287786745511447E-2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-1.6816844603544041E-26</v>
      </c>
      <c r="AR88">
        <f t="shared" si="36"/>
        <v>-1.6816899534645811E-26</v>
      </c>
      <c r="AS88">
        <f t="shared" si="36"/>
        <v>-2.3896648297318889E-6</v>
      </c>
      <c r="AT88">
        <f t="shared" si="36"/>
        <v>-1.5612476887581645E-6</v>
      </c>
      <c r="AU88">
        <f t="shared" si="23"/>
        <v>-3.9509125184900539E-6</v>
      </c>
      <c r="AW88">
        <v>85</v>
      </c>
      <c r="AX88">
        <f>IF(Z88&gt;0, (R88*SUMPRODUCT(K88:$K$98, X88:$X$98)-K88*$AZ$3)/Z88, 0)</f>
        <v>-4.5315570185611671E+27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250000</v>
      </c>
      <c r="S89">
        <f t="shared" si="29"/>
        <v>-7.3483519008833334E+28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-0.30386989287052096</v>
      </c>
      <c r="AC89">
        <f t="shared" si="30"/>
        <v>-0.27131240434867943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-1.567342032609826E-23</v>
      </c>
      <c r="AI89">
        <f t="shared" si="34"/>
        <v>-1.5673466478012322E-23</v>
      </c>
      <c r="AJ89">
        <f t="shared" si="35"/>
        <v>-3.2557488521841538E-2</v>
      </c>
      <c r="AK89">
        <f t="shared" si="49"/>
        <v>-2.1270892500936469E-2</v>
      </c>
      <c r="AL89">
        <f t="shared" si="26"/>
        <v>-5.382838102277801E-2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-9.1709395522427962E-28</v>
      </c>
      <c r="AR89">
        <f t="shared" si="36"/>
        <v>-9.1709665569683297E-28</v>
      </c>
      <c r="AS89">
        <f t="shared" si="36"/>
        <v>-1.9050261716612597E-6</v>
      </c>
      <c r="AT89">
        <f t="shared" si="36"/>
        <v>-1.2446170988186896E-6</v>
      </c>
      <c r="AU89">
        <f t="shared" si="23"/>
        <v>-3.1496432704799495E-6</v>
      </c>
      <c r="AW89">
        <v>86</v>
      </c>
      <c r="AX89">
        <f>IF(Z89&gt;0, (R89*SUMPRODUCT(K89:$K$98, X89:$X$98)-K89*$AZ$3)/Z89, 0)</f>
        <v>-7.3483519008833334E+28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250000</v>
      </c>
      <c r="S90">
        <f t="shared" si="29"/>
        <v>-1.3270100059945881E+30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-0.27131240434867943</v>
      </c>
      <c r="AC90">
        <f t="shared" si="30"/>
        <v>-0.24224321816846381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-8.6817086160304825E-25</v>
      </c>
      <c r="AI90">
        <f t="shared" si="34"/>
        <v>-8.6817314345489059E-25</v>
      </c>
      <c r="AJ90">
        <f t="shared" si="35"/>
        <v>-2.9069186180215617E-2</v>
      </c>
      <c r="AK90">
        <f t="shared" si="49"/>
        <v>-1.899186830440756E-2</v>
      </c>
      <c r="AL90">
        <f t="shared" si="26"/>
        <v>-4.8061054484623181E-2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-4.5356259691825688E-29</v>
      </c>
      <c r="AR90">
        <f t="shared" si="36"/>
        <v>-4.5356378903687448E-29</v>
      </c>
      <c r="AS90">
        <f t="shared" si="36"/>
        <v>-1.5186752006228132E-6</v>
      </c>
      <c r="AT90">
        <f t="shared" si="36"/>
        <v>-9.9220113107357262E-7</v>
      </c>
      <c r="AU90">
        <f t="shared" si="23"/>
        <v>-2.5108763316963858E-6</v>
      </c>
      <c r="AW90">
        <v>87</v>
      </c>
      <c r="AX90">
        <f>IF(Z90&gt;0, (R90*SUMPRODUCT(K90:$K$98, X90:$X$98)-K90*$AZ$3)/Z90, 0)</f>
        <v>-1.3270100059945881E+30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8"/>
        <v>250000</v>
      </c>
      <c r="S91">
        <f t="shared" si="29"/>
        <v>-2.7012917180654405E+31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-0.24224321816846381</v>
      </c>
      <c r="AC91">
        <f t="shared" si="30"/>
        <v>-0.21628858765041412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-4.3178952020717692E-26</v>
      </c>
      <c r="AI91">
        <f t="shared" si="34"/>
        <v>-4.3179052106440667E-26</v>
      </c>
      <c r="AJ91">
        <f t="shared" si="35"/>
        <v>-2.5954630518049693E-2</v>
      </c>
      <c r="AK91">
        <f t="shared" si="49"/>
        <v>-1.6957025271792468E-2</v>
      </c>
      <c r="AL91">
        <f t="shared" si="26"/>
        <v>-4.2911655789842157E-2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-2.0141235273339588E-30</v>
      </c>
      <c r="AR91">
        <f t="shared" si="36"/>
        <v>-2.0141281959282613E-30</v>
      </c>
      <c r="AS91">
        <f t="shared" si="36"/>
        <v>-1.2106785719250758E-6</v>
      </c>
      <c r="AT91">
        <f t="shared" si="36"/>
        <v>-7.9097666699104971E-7</v>
      </c>
      <c r="AU91">
        <f t="shared" si="23"/>
        <v>-2.0016552389161253E-6</v>
      </c>
      <c r="AW91">
        <v>88</v>
      </c>
      <c r="AX91">
        <f>IF(Z91&gt;0, (R91*SUMPRODUCT(K91:$K$98, X91:$X$98)-K91*$AZ$3)/Z91, 0)</f>
        <v>-2.7012917180654405E+31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250000</v>
      </c>
      <c r="S92">
        <f t="shared" si="29"/>
        <v>-6.2930870985639334E+32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-0.21628858765041412</v>
      </c>
      <c r="AC92">
        <f t="shared" si="30"/>
        <v>-0.19311481040215539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-1.9049802730592514E-27</v>
      </c>
      <c r="AI92">
        <f t="shared" si="34"/>
        <v>-1.9049841089113415E-27</v>
      </c>
      <c r="AJ92">
        <f t="shared" si="35"/>
        <v>-2.3173777248258726E-2</v>
      </c>
      <c r="AK92">
        <f t="shared" si="49"/>
        <v>-1.514020113552899E-2</v>
      </c>
      <c r="AL92">
        <f t="shared" si="26"/>
        <v>-3.8313978383787715E-2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-7.9338953014876086E-32</v>
      </c>
      <c r="AR92">
        <f t="shared" si="36"/>
        <v>-7.9339112771117686E-32</v>
      </c>
      <c r="AS92">
        <f t="shared" si="36"/>
        <v>-9.651455452208861E-7</v>
      </c>
      <c r="AT92">
        <f t="shared" si="36"/>
        <v>-6.3056175621097697E-7</v>
      </c>
      <c r="AU92">
        <f t="shared" si="23"/>
        <v>-1.5957073014318631E-6</v>
      </c>
      <c r="AW92">
        <v>89</v>
      </c>
      <c r="AX92">
        <f>IF(Z92&gt;0, (R92*SUMPRODUCT(K92:$K$98, X92:$X$98)-K92*$AZ$3)/Z92, 0)</f>
        <v>-6.2930870985639334E+32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250000</v>
      </c>
      <c r="S93">
        <f t="shared" si="29"/>
        <v>-1.7109131274891454E+34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-0.19311481040215539</v>
      </c>
      <c r="AC93">
        <f t="shared" si="30"/>
        <v>-0.17242393785906732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-7.343039895905856E-29</v>
      </c>
      <c r="AI93">
        <f t="shared" si="34"/>
        <v>-7.3430524932679811E-29</v>
      </c>
      <c r="AJ93">
        <f t="shared" si="35"/>
        <v>-2.0690872543088074E-2</v>
      </c>
      <c r="AK93">
        <f t="shared" si="49"/>
        <v>-1.3518036728150879E-2</v>
      </c>
      <c r="AL93">
        <f t="shared" si="26"/>
        <v>-3.4208909271238951E-2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-2.7305733514426846E-33</v>
      </c>
      <c r="AR93">
        <f t="shared" si="36"/>
        <v>-2.7305780358815282E-33</v>
      </c>
      <c r="AS93">
        <f t="shared" si="36"/>
        <v>-7.6940811959572908E-7</v>
      </c>
      <c r="AT93">
        <f t="shared" si="36"/>
        <v>-5.0267997146920982E-7</v>
      </c>
      <c r="AU93">
        <f t="shared" si="23"/>
        <v>-1.2720880910649388E-6</v>
      </c>
      <c r="AW93">
        <v>90</v>
      </c>
      <c r="AX93">
        <f>IF(Z93&gt;0, (R93*SUMPRODUCT(K93:$K$98, X93:$X$98)-K93*$AZ$3)/Z93, 0)</f>
        <v>-1.7109131274891454E+34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250000</v>
      </c>
      <c r="S94">
        <f t="shared" si="29"/>
        <v>-5.5783613427801353E+35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-0.17242393785906732</v>
      </c>
      <c r="AC94">
        <f t="shared" si="30"/>
        <v>-0.15394994451702437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-2.4252834501079321E-30</v>
      </c>
      <c r="AI94">
        <f t="shared" si="34"/>
        <v>-2.4252868998204698E-30</v>
      </c>
      <c r="AJ94">
        <f t="shared" si="35"/>
        <v>-1.8473993342042944E-2</v>
      </c>
      <c r="AK94">
        <f t="shared" si="49"/>
        <v>-1.2069675650134714E-2</v>
      </c>
      <c r="AL94">
        <f t="shared" si="26"/>
        <v>-3.0543668992177656E-2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-8.0523462310159478E-35</v>
      </c>
      <c r="AR94">
        <f t="shared" si="36"/>
        <v>-8.0523576846378943E-35</v>
      </c>
      <c r="AS94">
        <f t="shared" si="36"/>
        <v>-6.1336744227975918E-7</v>
      </c>
      <c r="AT94">
        <f t="shared" si="36"/>
        <v>-4.0073339562277568E-7</v>
      </c>
      <c r="AU94">
        <f t="shared" si="23"/>
        <v>-1.0141008379025347E-6</v>
      </c>
      <c r="AW94">
        <v>91</v>
      </c>
      <c r="AX94">
        <f>IF(Z94&gt;0, (R94*SUMPRODUCT(K94:$K$98, X94:$X$98)-K94*$AZ$3)/Z94, 0)</f>
        <v>-5.5783613427801353E+35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250000</v>
      </c>
      <c r="S95">
        <f t="shared" si="29"/>
        <v>-2.2713901410766704E+37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-0.15394994451702437</v>
      </c>
      <c r="AC95">
        <f t="shared" si="30"/>
        <v>-0.13745530760448604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-6.6791409769451735E-32</v>
      </c>
      <c r="AI95">
        <f t="shared" si="34"/>
        <v>-6.6791485414375696E-32</v>
      </c>
      <c r="AJ95">
        <f t="shared" si="35"/>
        <v>-1.649463691253833E-2</v>
      </c>
      <c r="AK95">
        <f t="shared" si="49"/>
        <v>-1.0776496116191707E-2</v>
      </c>
      <c r="AL95">
        <f t="shared" si="26"/>
        <v>-2.7271133028730035E-2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-1.9799878468747036E-36</v>
      </c>
      <c r="AR95">
        <f t="shared" si="36"/>
        <v>-1.9799900893192131E-36</v>
      </c>
      <c r="AS95">
        <f t="shared" si="36"/>
        <v>-4.8897276967455248E-7</v>
      </c>
      <c r="AT95">
        <f t="shared" si="36"/>
        <v>-3.1946220952070757E-7</v>
      </c>
      <c r="AU95">
        <f t="shared" si="23"/>
        <v>-8.0843497919526005E-7</v>
      </c>
      <c r="AW95">
        <v>92</v>
      </c>
      <c r="AX95">
        <f>IF(Z95&gt;0, (R95*SUMPRODUCT(K95:$K$98, X95:$X$98)-K95*$AZ$3)/Z95, 0)</f>
        <v>-2.2713901410766704E+37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250000</v>
      </c>
      <c r="S96">
        <f t="shared" si="29"/>
        <v>-1.2312569939087027E+39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-0.13745530760448604</v>
      </c>
      <c r="AC96">
        <f t="shared" si="30"/>
        <v>-0.12272795321829109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-1.4728502545966517E-33</v>
      </c>
      <c r="AI96">
        <f t="shared" si="34"/>
        <v>-1.4728515005586425E-33</v>
      </c>
      <c r="AJ96">
        <f t="shared" si="35"/>
        <v>-1.4727354386194949E-2</v>
      </c>
      <c r="AK96">
        <f t="shared" si="49"/>
        <v>-9.6218715323140233E-3</v>
      </c>
      <c r="AL96">
        <f t="shared" si="26"/>
        <v>-2.4349225918508972E-2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-3.8983648796008156E-38</v>
      </c>
      <c r="AR96">
        <f t="shared" si="36"/>
        <v>-3.8983681774340141E-38</v>
      </c>
      <c r="AS96">
        <f t="shared" si="36"/>
        <v>-3.8980609827371875E-7</v>
      </c>
      <c r="AT96">
        <f t="shared" si="36"/>
        <v>-2.5467331753882932E-7</v>
      </c>
      <c r="AU96">
        <f t="shared" si="23"/>
        <v>-6.4447941581254813E-7</v>
      </c>
      <c r="AW96">
        <v>93</v>
      </c>
      <c r="AX96">
        <f>IF(Z96&gt;0, (R96*SUMPRODUCT(K96:$K$98, X96:$X$98)-K96*$AZ$3)/Z96, 0)</f>
        <v>-1.2312569939087027E+39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250000</v>
      </c>
      <c r="S97">
        <f t="shared" si="29"/>
        <v>-9.9808207361030076E+40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-0.12272795321829109</v>
      </c>
      <c r="AC97">
        <f t="shared" si="30"/>
        <v>-0.10957852965918846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-2.4395574673756108E-35</v>
      </c>
      <c r="AI97">
        <f t="shared" si="34"/>
        <v>-2.4395588397393241E-35</v>
      </c>
      <c r="AJ97">
        <f t="shared" si="35"/>
        <v>-1.3149423559102633E-2</v>
      </c>
      <c r="AK97">
        <f t="shared" si="49"/>
        <v>-8.5909567252803777E-3</v>
      </c>
      <c r="AL97">
        <f t="shared" si="26"/>
        <v>-2.174038028438301E-2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-5.7652337721319401E-40</v>
      </c>
      <c r="AR97">
        <f t="shared" si="36"/>
        <v>-5.7652370153421265E-40</v>
      </c>
      <c r="AS97">
        <f t="shared" si="36"/>
        <v>-3.1075103497585998E-7</v>
      </c>
      <c r="AT97">
        <f t="shared" si="36"/>
        <v>-2.0302400951756163E-7</v>
      </c>
      <c r="AU97">
        <f t="shared" si="23"/>
        <v>-5.1377504449342163E-7</v>
      </c>
      <c r="AW97">
        <v>94</v>
      </c>
      <c r="AX97">
        <f>IF(Z97&gt;0, (R97*SUMPRODUCT(K97:$K$98, X97:$X$98)-K97*$AZ$3)/Z97, 0)</f>
        <v>-9.9808207361030076E+40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-0.10957852965918846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-2.7447274266438029E-37</v>
      </c>
      <c r="AI98">
        <f t="shared" si="34"/>
        <v>-2.7447274266438029E-37</v>
      </c>
      <c r="AJ98">
        <f t="shared" si="35"/>
        <v>-0.10957852965918846</v>
      </c>
      <c r="AK98">
        <f t="shared" si="49"/>
        <v>-7.6704970761431934E-3</v>
      </c>
      <c r="AL98">
        <f t="shared" si="26"/>
        <v>-0.11724902673533165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-5.791446760836438E-42</v>
      </c>
      <c r="AR98">
        <f t="shared" si="36"/>
        <v>-5.791446760836438E-42</v>
      </c>
      <c r="AS98">
        <f t="shared" si="36"/>
        <v>-2.3121356769037169E-6</v>
      </c>
      <c r="AT98">
        <f t="shared" si="36"/>
        <v>-1.6184949738326019E-7</v>
      </c>
      <c r="AU98">
        <f t="shared" si="36"/>
        <v>-2.4739851742869766E-6</v>
      </c>
      <c r="AW98">
        <v>95</v>
      </c>
    </row>
    <row r="100" spans="5:50" x14ac:dyDescent="0.25">
      <c r="AN100" s="8">
        <f t="shared" ref="AN100:AU100" si="50">SUM(AN3:AN98)</f>
        <v>8198.9633042050191</v>
      </c>
      <c r="AO100" s="8">
        <f t="shared" si="50"/>
        <v>-819.89633042050195</v>
      </c>
      <c r="AP100" s="8">
        <f t="shared" si="50"/>
        <v>-182.15875187504852</v>
      </c>
      <c r="AQ100" s="8">
        <f t="shared" si="50"/>
        <v>-4636.81319543889</v>
      </c>
      <c r="AR100" s="8">
        <f t="shared" si="50"/>
        <v>2560.0950264705803</v>
      </c>
      <c r="AS100" s="8">
        <f t="shared" si="50"/>
        <v>-1084.2964243628585</v>
      </c>
      <c r="AT100" s="8">
        <f t="shared" si="50"/>
        <v>632.50624754500075</v>
      </c>
      <c r="AU100" s="8">
        <f t="shared" si="50"/>
        <v>2108.3048496527231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16654.716413829945</v>
      </c>
      <c r="K3">
        <v>1</v>
      </c>
      <c r="L3" s="2">
        <v>0</v>
      </c>
      <c r="O3">
        <f>$C$3</f>
        <v>16654.716413829945</v>
      </c>
      <c r="P3">
        <f>O3*C5</f>
        <v>1665.4716413829947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16654.716413829945</v>
      </c>
      <c r="AF3">
        <f t="shared" ref="AF3:AG34" si="4">-$Z3*P3</f>
        <v>-1665.4716413829947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14889.244772446949</v>
      </c>
      <c r="AJ3">
        <f t="shared" ref="AJ3:AJ66" si="7">AB3-AC3</f>
        <v>0</v>
      </c>
      <c r="AL3">
        <f t="shared" ref="AL3:AL34" si="8">SUM(AI3:AK3)</f>
        <v>14889.244772446949</v>
      </c>
      <c r="AN3">
        <f t="shared" ref="AN3:AU34" si="9">AE3*$K3</f>
        <v>16654.716413829945</v>
      </c>
      <c r="AO3">
        <f t="shared" si="9"/>
        <v>-1665.4716413829947</v>
      </c>
      <c r="AP3">
        <f t="shared" si="9"/>
        <v>-100</v>
      </c>
      <c r="AQ3">
        <f t="shared" si="9"/>
        <v>0</v>
      </c>
      <c r="AR3">
        <f t="shared" si="9"/>
        <v>14889.244772446949</v>
      </c>
      <c r="AS3">
        <f t="shared" si="9"/>
        <v>0</v>
      </c>
      <c r="AT3">
        <f t="shared" si="9"/>
        <v>0</v>
      </c>
      <c r="AU3">
        <f t="shared" si="9"/>
        <v>14889.244772446949</v>
      </c>
      <c r="AW3">
        <v>0</v>
      </c>
      <c r="AX3">
        <f>IF(Z3&gt;0, (R3*SUMPRODUCT(K3:$K$98, X3:$X$98)-K3*$AZ$3)/Z3, 0)</f>
        <v>0</v>
      </c>
      <c r="AZ3">
        <f>C6*SUMPRODUCT(X4:X89, K4:K89)/1</f>
        <v>9413.3938673590819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250000</v>
      </c>
      <c r="S4">
        <f t="shared" si="1"/>
        <v>1020.229923588935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1008.5779143599029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-355.24099999999999</v>
      </c>
      <c r="AI4">
        <f t="shared" si="6"/>
        <v>-355.24099999999999</v>
      </c>
      <c r="AJ4">
        <f t="shared" si="7"/>
        <v>-1008.5779143599029</v>
      </c>
      <c r="AK4">
        <f>G4*SUM(AB4, AE4:AF4)</f>
        <v>0</v>
      </c>
      <c r="AL4">
        <f t="shared" si="8"/>
        <v>-1363.8189143599029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-317.17946428571423</v>
      </c>
      <c r="AR4">
        <f t="shared" si="9"/>
        <v>-317.17946428571423</v>
      </c>
      <c r="AS4">
        <f t="shared" si="9"/>
        <v>-900.51599496419897</v>
      </c>
      <c r="AT4">
        <f t="shared" si="9"/>
        <v>0</v>
      </c>
      <c r="AU4">
        <f t="shared" si="9"/>
        <v>-1217.6954592499133</v>
      </c>
      <c r="AW4">
        <v>1</v>
      </c>
      <c r="AX4">
        <f>IF(Z4&gt;0, (R4*SUMPRODUCT(K4:$K$98, X4:$X$98)-K4*$AZ$3)/Z4, 0)</f>
        <v>1020.229923588935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250000</v>
      </c>
      <c r="S5">
        <f t="shared" si="1"/>
        <v>1629.0016259649274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1008.5779143599029</v>
      </c>
      <c r="AC5">
        <f t="shared" si="2"/>
        <v>1591.9144450383856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-365.01550890986999</v>
      </c>
      <c r="AI5">
        <f t="shared" si="6"/>
        <v>-377.23092370492452</v>
      </c>
      <c r="AJ5">
        <f t="shared" si="7"/>
        <v>-583.33653067848263</v>
      </c>
      <c r="AK5">
        <f>G5*SUM(AB5, AE5:AF5)</f>
        <v>70.600454005193214</v>
      </c>
      <c r="AL5">
        <f t="shared" si="8"/>
        <v>-889.96700037821392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-290.98812891411825</v>
      </c>
      <c r="AR5">
        <f t="shared" si="9"/>
        <v>-300.72618280048187</v>
      </c>
      <c r="AS5">
        <f t="shared" si="9"/>
        <v>-465.03231080873928</v>
      </c>
      <c r="AT5">
        <f t="shared" si="9"/>
        <v>56.282249685262443</v>
      </c>
      <c r="AU5">
        <f t="shared" si="9"/>
        <v>-709.47624392395869</v>
      </c>
      <c r="AW5">
        <v>2</v>
      </c>
      <c r="AX5">
        <f>IF(Z5&gt;0, (R5*SUMPRODUCT(K5:$K$98, X5:$X$98)-K5*$AZ$3)/Z5, 0)</f>
        <v>1629.0016259649274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250000</v>
      </c>
      <c r="S6">
        <f t="shared" si="1"/>
        <v>2179.1760799952281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1591.9144450383856</v>
      </c>
      <c r="AC6">
        <f t="shared" si="2"/>
        <v>2104.9584544851568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-379.62650775967359</v>
      </c>
      <c r="AI6">
        <f t="shared" si="6"/>
        <v>-391.70078708138954</v>
      </c>
      <c r="AJ6">
        <f t="shared" si="7"/>
        <v>-513.04400944677127</v>
      </c>
      <c r="AK6">
        <f>G6*SUM(AB6, AE6:AF6)</f>
        <v>111.43401115268701</v>
      </c>
      <c r="AL6">
        <f t="shared" si="8"/>
        <v>-793.31078537547376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-270.21064976972025</v>
      </c>
      <c r="AR6">
        <f t="shared" si="9"/>
        <v>-278.8048832974996</v>
      </c>
      <c r="AS6">
        <f t="shared" si="9"/>
        <v>-365.1745921832088</v>
      </c>
      <c r="AT6">
        <f t="shared" si="9"/>
        <v>79.316528073101964</v>
      </c>
      <c r="AU6">
        <f t="shared" si="9"/>
        <v>-564.66294740760645</v>
      </c>
      <c r="AW6">
        <v>3</v>
      </c>
      <c r="AX6">
        <f>IF(Z6&gt;0, (R6*SUMPRODUCT(K6:$K$98, X6:$X$98)-K6*$AZ$3)/Z6, 0)</f>
        <v>2179.1760799952281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250000</v>
      </c>
      <c r="S7">
        <f t="shared" si="1"/>
        <v>2673.7658106929725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2104.9584544851568</v>
      </c>
      <c r="AC7">
        <f t="shared" si="2"/>
        <v>2552.6336425376594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-396.71952447630667</v>
      </c>
      <c r="AI7">
        <f t="shared" si="6"/>
        <v>-408.65322502858169</v>
      </c>
      <c r="AJ7">
        <f t="shared" si="7"/>
        <v>-447.67518805250256</v>
      </c>
      <c r="AK7">
        <f>G7*SUM(AB7, AE7:AF7)</f>
        <v>147.34709181396099</v>
      </c>
      <c r="AL7">
        <f t="shared" si="8"/>
        <v>-708.98132126712323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-252.12242986086082</v>
      </c>
      <c r="AR7">
        <f t="shared" si="9"/>
        <v>-259.7065123041013</v>
      </c>
      <c r="AS7">
        <f t="shared" si="9"/>
        <v>-284.50567526064788</v>
      </c>
      <c r="AT7">
        <f t="shared" si="9"/>
        <v>93.641740648148726</v>
      </c>
      <c r="AU7">
        <f t="shared" si="9"/>
        <v>-450.57044691660047</v>
      </c>
      <c r="AW7">
        <v>4</v>
      </c>
      <c r="AX7">
        <f>IF(Z7&gt;0, (R7*SUMPRODUCT(K7:$K$98, X7:$X$98)-K7*$AZ$3)/Z7, 0)</f>
        <v>2673.7658106929725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250000</v>
      </c>
      <c r="S8">
        <f t="shared" si="1"/>
        <v>3117.6469144741818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2552.6336425376594</v>
      </c>
      <c r="AC8">
        <f t="shared" si="2"/>
        <v>2941.4807107323568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-413.80679482640073</v>
      </c>
      <c r="AI8">
        <f t="shared" si="6"/>
        <v>-425.60046803341169</v>
      </c>
      <c r="AJ8">
        <f t="shared" si="7"/>
        <v>-388.84706819469739</v>
      </c>
      <c r="AK8">
        <f t="shared" ref="AK8:AK71" si="22">G8*SUM(AB8:AB8, AE8:AF8)</f>
        <v>178.68435497763616</v>
      </c>
      <c r="AL8">
        <f t="shared" si="8"/>
        <v>-635.76318125047294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-234.80508846333612</v>
      </c>
      <c r="AR8">
        <f t="shared" si="9"/>
        <v>-241.49713536856302</v>
      </c>
      <c r="AS8">
        <f t="shared" si="9"/>
        <v>-220.64226926111289</v>
      </c>
      <c r="AT8">
        <f t="shared" si="9"/>
        <v>101.39030171106613</v>
      </c>
      <c r="AU8">
        <f t="shared" si="9"/>
        <v>-360.74910291860982</v>
      </c>
      <c r="AW8">
        <v>5</v>
      </c>
      <c r="AX8">
        <f>IF(Z8&gt;0, (R8*SUMPRODUCT(K8:$K$98, X8:$X$98)-K8*$AZ$3)/Z8, 0)</f>
        <v>3117.6469144741818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250000</v>
      </c>
      <c r="S9">
        <f t="shared" si="1"/>
        <v>3516.9529033188733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2941.4807107323568</v>
      </c>
      <c r="AC9">
        <f t="shared" si="2"/>
        <v>3278.969816961483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-431.58145131278422</v>
      </c>
      <c r="AI9">
        <f t="shared" si="6"/>
        <v>-443.2356087151594</v>
      </c>
      <c r="AJ9">
        <f t="shared" si="7"/>
        <v>-337.48910622912626</v>
      </c>
      <c r="AK9">
        <f t="shared" si="22"/>
        <v>205.90364975126499</v>
      </c>
      <c r="AL9">
        <f t="shared" si="8"/>
        <v>-574.82106519302067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-218.65259455793117</v>
      </c>
      <c r="AR9">
        <f t="shared" si="9"/>
        <v>-224.55695338907347</v>
      </c>
      <c r="AS9">
        <f t="shared" si="9"/>
        <v>-170.98248427399415</v>
      </c>
      <c r="AT9">
        <f t="shared" si="9"/>
        <v>104.31719692798575</v>
      </c>
      <c r="AU9">
        <f t="shared" si="9"/>
        <v>-291.22224073508187</v>
      </c>
      <c r="AW9">
        <v>6</v>
      </c>
      <c r="AX9">
        <f>IF(Z9&gt;0, (R9*SUMPRODUCT(K9:$K$98, X9:$X$98)-K9*$AZ$3)/Z9, 0)</f>
        <v>3516.9529033188733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250000</v>
      </c>
      <c r="S10">
        <f t="shared" si="1"/>
        <v>3876.7850957853789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3278.969816961483</v>
      </c>
      <c r="AC10">
        <f t="shared" si="2"/>
        <v>3571.2941819503931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-452.33257817523997</v>
      </c>
      <c r="AI10">
        <f t="shared" si="6"/>
        <v>-463.84757737468266</v>
      </c>
      <c r="AJ10">
        <f t="shared" si="7"/>
        <v>-292.32436498891002</v>
      </c>
      <c r="AK10">
        <f t="shared" si="22"/>
        <v>229.52788718730383</v>
      </c>
      <c r="AL10">
        <f t="shared" si="8"/>
        <v>-526.64405517628893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-204.61228680888385</v>
      </c>
      <c r="AR10">
        <f t="shared" si="9"/>
        <v>-209.8210876613567</v>
      </c>
      <c r="AS10">
        <f t="shared" si="9"/>
        <v>-132.23269712658913</v>
      </c>
      <c r="AT10">
        <f t="shared" si="9"/>
        <v>103.82675966711192</v>
      </c>
      <c r="AU10">
        <f t="shared" si="9"/>
        <v>-238.22702512083396</v>
      </c>
      <c r="AW10">
        <v>7</v>
      </c>
      <c r="AX10">
        <f>IF(Z10&gt;0, (R10*SUMPRODUCT(K10:$K$98, X10:$X$98)-K10*$AZ$3)/Z10, 0)</f>
        <v>3876.7850957853789</v>
      </c>
    </row>
    <row r="11" spans="1:52" x14ac:dyDescent="0.25">
      <c r="A11" t="s">
        <v>33</v>
      </c>
      <c r="C11" s="12">
        <f>AU91</f>
        <v>4282.6413635562631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250000</v>
      </c>
      <c r="S11">
        <f t="shared" si="1"/>
        <v>4200.5447503374144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3571.2941819503931</v>
      </c>
      <c r="AC11">
        <f t="shared" si="2"/>
        <v>3822.9113233083344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-472.24923206781494</v>
      </c>
      <c r="AI11">
        <f t="shared" si="6"/>
        <v>-483.62546881365978</v>
      </c>
      <c r="AJ11">
        <f t="shared" si="7"/>
        <v>-251.61714135794136</v>
      </c>
      <c r="AK11">
        <f t="shared" si="22"/>
        <v>249.99059273652753</v>
      </c>
      <c r="AL11">
        <f t="shared" si="8"/>
        <v>-485.25201743507364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-190.73354425832733</v>
      </c>
      <c r="AR11">
        <f t="shared" si="9"/>
        <v>-195.32821547749666</v>
      </c>
      <c r="AS11">
        <f t="shared" si="9"/>
        <v>-101.62394326658661</v>
      </c>
      <c r="AT11">
        <f t="shared" si="9"/>
        <v>100.96700755890458</v>
      </c>
      <c r="AU11">
        <f t="shared" si="9"/>
        <v>-195.98515118517869</v>
      </c>
      <c r="AW11">
        <v>8</v>
      </c>
      <c r="AX11">
        <f>IF(Z11&gt;0, (R11*SUMPRODUCT(K11:$K$98, X11:$X$98)-K11*$AZ$3)/Z11, 0)</f>
        <v>4200.5447503374144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250000</v>
      </c>
      <c r="S12">
        <f t="shared" si="1"/>
        <v>4493.2687285375323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3822.9113233083344</v>
      </c>
      <c r="AC12">
        <f t="shared" si="2"/>
        <v>4039.5254827703861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-495.20917821977076</v>
      </c>
      <c r="AI12">
        <f t="shared" si="6"/>
        <v>-506.44689213924619</v>
      </c>
      <c r="AJ12">
        <f t="shared" si="7"/>
        <v>-216.6141594620517</v>
      </c>
      <c r="AK12">
        <f t="shared" si="22"/>
        <v>267.60379263158342</v>
      </c>
      <c r="AL12">
        <f t="shared" si="8"/>
        <v>-455.45725896971447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-178.57739412893906</v>
      </c>
      <c r="AR12">
        <f t="shared" si="9"/>
        <v>-182.62982642617692</v>
      </c>
      <c r="AS12">
        <f t="shared" si="9"/>
        <v>-78.113237454974339</v>
      </c>
      <c r="AT12">
        <f t="shared" si="9"/>
        <v>96.500610346040745</v>
      </c>
      <c r="AU12">
        <f t="shared" si="9"/>
        <v>-164.24245353511051</v>
      </c>
      <c r="AW12">
        <v>9</v>
      </c>
      <c r="AX12">
        <f>IF(Z12&gt;0, (R12*SUMPRODUCT(K12:$K$98, X12:$X$98)-K12*$AZ$3)/Z12, 0)</f>
        <v>4493.2687285375323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250000</v>
      </c>
      <c r="S13">
        <f t="shared" si="1"/>
        <v>4757.7687379530753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4039.5254827703861</v>
      </c>
      <c r="AC13">
        <f t="shared" si="2"/>
        <v>4224.6513955346409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-519.72718745058035</v>
      </c>
      <c r="AI13">
        <f t="shared" si="6"/>
        <v>-530.82653787148843</v>
      </c>
      <c r="AJ13">
        <f t="shared" si="7"/>
        <v>-185.12591276425474</v>
      </c>
      <c r="AK13">
        <f t="shared" si="22"/>
        <v>282.76678379392706</v>
      </c>
      <c r="AL13">
        <f t="shared" si="8"/>
        <v>-433.1856668418161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-167.33824468764274</v>
      </c>
      <c r="AR13">
        <f t="shared" si="9"/>
        <v>-170.9119384667168</v>
      </c>
      <c r="AS13">
        <f t="shared" si="9"/>
        <v>-59.605589309513945</v>
      </c>
      <c r="AT13">
        <f t="shared" si="9"/>
        <v>91.043336578472278</v>
      </c>
      <c r="AU13">
        <f t="shared" si="9"/>
        <v>-139.4741911977585</v>
      </c>
      <c r="AW13">
        <v>10</v>
      </c>
      <c r="AX13">
        <f>IF(Z13&gt;0, (R13*SUMPRODUCT(K13:$K$98, X13:$X$98)-K13*$AZ$3)/Z13, 0)</f>
        <v>4757.7687379530753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250000</v>
      </c>
      <c r="S14">
        <f t="shared" si="1"/>
        <v>4997.2957967923612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4224.6513955346409</v>
      </c>
      <c r="AC14">
        <f t="shared" si="2"/>
        <v>4382.0482462873497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-546.16240635650024</v>
      </c>
      <c r="AI14">
        <f t="shared" si="6"/>
        <v>-557.12345515288143</v>
      </c>
      <c r="AJ14">
        <f t="shared" si="7"/>
        <v>-157.39685075270881</v>
      </c>
      <c r="AK14">
        <f t="shared" si="22"/>
        <v>295.72559768742491</v>
      </c>
      <c r="AL14">
        <f t="shared" si="8"/>
        <v>-418.79470821816534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-157.00864078461188</v>
      </c>
      <c r="AR14">
        <f t="shared" si="9"/>
        <v>-160.15968038943279</v>
      </c>
      <c r="AS14">
        <f t="shared" si="9"/>
        <v>-45.247833451814628</v>
      </c>
      <c r="AT14">
        <f t="shared" si="9"/>
        <v>85.014042705480577</v>
      </c>
      <c r="AU14">
        <f t="shared" si="9"/>
        <v>-120.39347113576683</v>
      </c>
      <c r="AW14">
        <v>11</v>
      </c>
      <c r="AX14">
        <f>IF(Z14&gt;0, (R14*SUMPRODUCT(K14:$K$98, X14:$X$98)-K14*$AZ$3)/Z14, 0)</f>
        <v>4997.2957967923612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250000</v>
      </c>
      <c r="S15">
        <f t="shared" si="1"/>
        <v>5214.6882715199254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4382.0482462873497</v>
      </c>
      <c r="AC15">
        <f t="shared" si="2"/>
        <v>4514.98165500305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-573.75390703681592</v>
      </c>
      <c r="AI15">
        <f t="shared" si="6"/>
        <v>-584.57665764988144</v>
      </c>
      <c r="AJ15">
        <f t="shared" si="7"/>
        <v>-132.93340871570035</v>
      </c>
      <c r="AK15">
        <f t="shared" si="22"/>
        <v>306.74337724011451</v>
      </c>
      <c r="AL15">
        <f t="shared" si="8"/>
        <v>-410.76668912546728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-147.26833741645484</v>
      </c>
      <c r="AR15">
        <f t="shared" si="9"/>
        <v>-150.0462679359882</v>
      </c>
      <c r="AS15">
        <f t="shared" si="9"/>
        <v>-34.120695037649774</v>
      </c>
      <c r="AT15">
        <f t="shared" si="9"/>
        <v>78.733384863488922</v>
      </c>
      <c r="AU15">
        <f t="shared" si="9"/>
        <v>-105.43357811014904</v>
      </c>
      <c r="AW15">
        <v>12</v>
      </c>
      <c r="AX15">
        <f>IF(Z15&gt;0, (R15*SUMPRODUCT(K15:$K$98, X15:$X$98)-K15*$AZ$3)/Z15, 0)</f>
        <v>5214.6882715199254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250000</v>
      </c>
      <c r="S16">
        <f t="shared" si="1"/>
        <v>5412.889731441348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4514.98165500305</v>
      </c>
      <c r="AC16">
        <f t="shared" si="2"/>
        <v>4626.590147497589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-606.5346505977642</v>
      </c>
      <c r="AI16">
        <f t="shared" si="6"/>
        <v>-617.21884697216922</v>
      </c>
      <c r="AJ16">
        <f t="shared" si="7"/>
        <v>-111.60849249453895</v>
      </c>
      <c r="AK16">
        <f t="shared" si="22"/>
        <v>316.04871585021351</v>
      </c>
      <c r="AL16">
        <f t="shared" si="8"/>
        <v>-412.77862361649466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-139.00208733641088</v>
      </c>
      <c r="AR16">
        <f t="shared" si="9"/>
        <v>-141.45062938770303</v>
      </c>
      <c r="AS16">
        <f t="shared" si="9"/>
        <v>-25.577785879045123</v>
      </c>
      <c r="AT16">
        <f t="shared" si="9"/>
        <v>72.430208496539649</v>
      </c>
      <c r="AU16">
        <f t="shared" si="9"/>
        <v>-94.598206770208506</v>
      </c>
      <c r="AW16">
        <v>13</v>
      </c>
      <c r="AX16">
        <f>IF(Z16&gt;0, (R16*SUMPRODUCT(K16:$K$98, X16:$X$98)-K16*$AZ$3)/Z16, 0)</f>
        <v>5412.889731441348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250000</v>
      </c>
      <c r="S17">
        <f t="shared" si="1"/>
        <v>5593.4802767954416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4626.590147497589</v>
      </c>
      <c r="AC17">
        <f t="shared" si="2"/>
        <v>4718.7280868674252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-644.04335744913521</v>
      </c>
      <c r="AI17">
        <f t="shared" si="6"/>
        <v>-654.58850969192372</v>
      </c>
      <c r="AJ17">
        <f t="shared" si="7"/>
        <v>-92.137939369836204</v>
      </c>
      <c r="AK17">
        <f t="shared" si="22"/>
        <v>323.86131032483127</v>
      </c>
      <c r="AL17">
        <f t="shared" si="8"/>
        <v>-422.86513873692866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-131.78403111775924</v>
      </c>
      <c r="AR17">
        <f t="shared" si="9"/>
        <v>-133.9417781936848</v>
      </c>
      <c r="AS17">
        <f t="shared" si="9"/>
        <v>-18.853247888671337</v>
      </c>
      <c r="AT17">
        <f t="shared" si="9"/>
        <v>66.268440632207856</v>
      </c>
      <c r="AU17">
        <f t="shared" si="9"/>
        <v>-86.526585450148261</v>
      </c>
      <c r="AW17">
        <v>14</v>
      </c>
      <c r="AX17">
        <f>IF(Z17&gt;0, (R17*SUMPRODUCT(K17:$K$98, X17:$X$98)-K17*$AZ$3)/Z17, 0)</f>
        <v>5593.4802767954416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250000</v>
      </c>
      <c r="S18">
        <f t="shared" si="1"/>
        <v>5766.6630388805015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4718.7280868674252</v>
      </c>
      <c r="AC18">
        <f t="shared" si="2"/>
        <v>4793.3190795945266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-991.03340777726544</v>
      </c>
      <c r="AI18">
        <f t="shared" si="6"/>
        <v>-1001.4235568272372</v>
      </c>
      <c r="AJ18">
        <f t="shared" si="7"/>
        <v>-74.590992727101366</v>
      </c>
      <c r="AK18">
        <f t="shared" si="22"/>
        <v>330.31096608071982</v>
      </c>
      <c r="AL18">
        <f t="shared" si="8"/>
        <v>-745.70358347361878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-181.05809838882504</v>
      </c>
      <c r="AR18">
        <f t="shared" si="9"/>
        <v>-182.95633977423267</v>
      </c>
      <c r="AS18">
        <f t="shared" si="9"/>
        <v>-13.627495495226501</v>
      </c>
      <c r="AT18">
        <f t="shared" si="9"/>
        <v>60.346578557513261</v>
      </c>
      <c r="AU18">
        <f t="shared" si="9"/>
        <v>-136.23725671194592</v>
      </c>
      <c r="AW18">
        <v>15</v>
      </c>
      <c r="AX18">
        <f>IF(Z18&gt;0, (R18*SUMPRODUCT(K18:$K$98, X18:$X$98)-K18*$AZ$3)/Z18, 0)</f>
        <v>5766.6630388805015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250000</v>
      </c>
      <c r="S19">
        <f t="shared" si="1"/>
        <v>5867.6225195497755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4793.3190795945266</v>
      </c>
      <c r="AC19">
        <f t="shared" si="2"/>
        <v>4796.5243953528989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-1360.9017225653031</v>
      </c>
      <c r="AI19">
        <f t="shared" si="6"/>
        <v>-1371.1199250386469</v>
      </c>
      <c r="AJ19">
        <f t="shared" si="7"/>
        <v>-3.2053157583723078</v>
      </c>
      <c r="AK19">
        <f t="shared" si="22"/>
        <v>335.5323355716169</v>
      </c>
      <c r="AL19">
        <f t="shared" si="8"/>
        <v>-1038.7929052254024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-221.99255058990133</v>
      </c>
      <c r="AR19">
        <f t="shared" si="9"/>
        <v>-223.65936075840179</v>
      </c>
      <c r="AS19">
        <f t="shared" si="9"/>
        <v>-0.5228564332373592</v>
      </c>
      <c r="AT19">
        <f t="shared" si="9"/>
        <v>54.732592180517067</v>
      </c>
      <c r="AU19">
        <f t="shared" si="9"/>
        <v>-169.44962501112209</v>
      </c>
      <c r="AW19">
        <v>16</v>
      </c>
      <c r="AX19">
        <f>IF(Z19&gt;0, (R19*SUMPRODUCT(K19:$K$98, X19:$X$98)-K19*$AZ$3)/Z19, 0)</f>
        <v>5867.6225195497755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250000</v>
      </c>
      <c r="S20">
        <f t="shared" si="1"/>
        <v>5906.7995761387674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4796.5243953528989</v>
      </c>
      <c r="AC20">
        <f t="shared" si="2"/>
        <v>4739.052750251567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-1744.2471621997847</v>
      </c>
      <c r="AI20">
        <f t="shared" si="6"/>
        <v>-1754.2759702902852</v>
      </c>
      <c r="AJ20">
        <f t="shared" si="7"/>
        <v>57.471645101331887</v>
      </c>
      <c r="AK20">
        <f t="shared" si="22"/>
        <v>335.75670767470297</v>
      </c>
      <c r="AL20">
        <f t="shared" si="8"/>
        <v>-1361.0476175142503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-254.03972835984538</v>
      </c>
      <c r="AR20">
        <f t="shared" si="9"/>
        <v>-255.50036750451261</v>
      </c>
      <c r="AS20">
        <f t="shared" si="9"/>
        <v>8.3704198730199852</v>
      </c>
      <c r="AT20">
        <f t="shared" si="9"/>
        <v>48.901064402538992</v>
      </c>
      <c r="AU20">
        <f t="shared" si="9"/>
        <v>-198.22888322895363</v>
      </c>
      <c r="AW20">
        <v>17</v>
      </c>
      <c r="AX20">
        <f>IF(Z20&gt;0, (R20*SUMPRODUCT(K20:$K$98, X20:$X$98)-K20*$AZ$3)/Z20, 0)</f>
        <v>5906.7995761387674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250000</v>
      </c>
      <c r="S21">
        <f t="shared" si="1"/>
        <v>5896.0126019550553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4739.052750251567</v>
      </c>
      <c r="AC21">
        <f t="shared" si="2"/>
        <v>4631.9066875065173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-2170.4346469460888</v>
      </c>
      <c r="AI21">
        <f t="shared" si="6"/>
        <v>-2180.2546452233369</v>
      </c>
      <c r="AJ21">
        <f t="shared" si="7"/>
        <v>107.14606274504968</v>
      </c>
      <c r="AK21">
        <f t="shared" si="22"/>
        <v>331.73369251760971</v>
      </c>
      <c r="AL21">
        <f t="shared" si="8"/>
        <v>-1741.3748899606776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-282.2424318650726</v>
      </c>
      <c r="AR21">
        <f t="shared" si="9"/>
        <v>-283.51942041599767</v>
      </c>
      <c r="AS21">
        <f t="shared" si="9"/>
        <v>13.933230082039708</v>
      </c>
      <c r="AT21">
        <f t="shared" si="9"/>
        <v>43.138513403060344</v>
      </c>
      <c r="AU21">
        <f t="shared" si="9"/>
        <v>-226.44767693089767</v>
      </c>
      <c r="AW21">
        <v>18</v>
      </c>
      <c r="AX21">
        <f>IF(Z21&gt;0, (R21*SUMPRODUCT(K21:$K$98, X21:$X$98)-K21*$AZ$3)/Z21, 0)</f>
        <v>5896.0126019550553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250000</v>
      </c>
      <c r="S22">
        <f t="shared" si="1"/>
        <v>5840.4934518363934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4631.9066875065173</v>
      </c>
      <c r="AC22">
        <f t="shared" si="2"/>
        <v>4480.8193142260816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-2636.2767375100129</v>
      </c>
      <c r="AI22">
        <f t="shared" si="6"/>
        <v>-2645.8667219676131</v>
      </c>
      <c r="AJ22">
        <f t="shared" si="7"/>
        <v>151.08737328043571</v>
      </c>
      <c r="AK22">
        <f t="shared" si="22"/>
        <v>324.23346812545623</v>
      </c>
      <c r="AL22">
        <f t="shared" si="8"/>
        <v>-2170.5458805617213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-306.08959498335003</v>
      </c>
      <c r="AR22">
        <f t="shared" si="9"/>
        <v>-307.20305716915072</v>
      </c>
      <c r="AS22">
        <f t="shared" si="9"/>
        <v>17.542267940423738</v>
      </c>
      <c r="AT22">
        <f t="shared" si="9"/>
        <v>37.645702944033538</v>
      </c>
      <c r="AU22">
        <f t="shared" si="9"/>
        <v>-252.01508628469347</v>
      </c>
      <c r="AW22">
        <v>19</v>
      </c>
      <c r="AX22">
        <f>IF(Z22&gt;0, (R22*SUMPRODUCT(K22:$K$98, X22:$X$98)-K22*$AZ$3)/Z22, 0)</f>
        <v>5840.4934518363934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250000</v>
      </c>
      <c r="S23">
        <f t="shared" si="1"/>
        <v>5745.2837533574293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4480.8193142260816</v>
      </c>
      <c r="AC23">
        <f t="shared" si="2"/>
        <v>4291.8324501218731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-3127.1021319342321</v>
      </c>
      <c r="AI23">
        <f t="shared" si="6"/>
        <v>-3136.4398614406596</v>
      </c>
      <c r="AJ23">
        <f t="shared" si="7"/>
        <v>188.98686410420851</v>
      </c>
      <c r="AK23">
        <f t="shared" si="22"/>
        <v>313.65735199582576</v>
      </c>
      <c r="AL23">
        <f t="shared" si="8"/>
        <v>-2633.7956453406255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-324.17656209454566</v>
      </c>
      <c r="AR23">
        <f t="shared" si="9"/>
        <v>-325.14457430567552</v>
      </c>
      <c r="AS23">
        <f t="shared" si="9"/>
        <v>19.591656844426954</v>
      </c>
      <c r="AT23">
        <f t="shared" si="9"/>
        <v>32.515843025182036</v>
      </c>
      <c r="AU23">
        <f t="shared" si="9"/>
        <v>-273.03707443606652</v>
      </c>
      <c r="AW23">
        <v>20</v>
      </c>
      <c r="AX23">
        <f>IF(Z23&gt;0, (R23*SUMPRODUCT(K23:$K$98, X23:$X$98)-K23*$AZ$3)/Z23, 0)</f>
        <v>5745.2837533574293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250000</v>
      </c>
      <c r="S24">
        <f t="shared" si="1"/>
        <v>5617.4286318642135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4291.8324501218731</v>
      </c>
      <c r="AC24">
        <f t="shared" si="2"/>
        <v>4072.2118977408463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-3655.9078563564408</v>
      </c>
      <c r="AI24">
        <f t="shared" si="6"/>
        <v>-3664.9694131749861</v>
      </c>
      <c r="AJ24">
        <f t="shared" si="7"/>
        <v>219.62055238102676</v>
      </c>
      <c r="AK24">
        <f t="shared" si="22"/>
        <v>300.42827150853117</v>
      </c>
      <c r="AL24">
        <f t="shared" si="8"/>
        <v>-3144.9205892854284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-338.38941151923746</v>
      </c>
      <c r="AR24">
        <f t="shared" si="9"/>
        <v>-339.22814569957092</v>
      </c>
      <c r="AS24">
        <f t="shared" si="9"/>
        <v>20.327993045156166</v>
      </c>
      <c r="AT24">
        <f t="shared" si="9"/>
        <v>27.807524148278702</v>
      </c>
      <c r="AU24">
        <f t="shared" si="9"/>
        <v>-291.09262850613607</v>
      </c>
      <c r="AW24">
        <v>21</v>
      </c>
      <c r="AX24">
        <f>IF(Z24&gt;0, (R24*SUMPRODUCT(K24:$K$98, X24:$X$98)-K24*$AZ$3)/Z24, 0)</f>
        <v>5617.4286318642135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250000</v>
      </c>
      <c r="S25">
        <f t="shared" si="1"/>
        <v>5461.1773618265224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4072.2118977408463</v>
      </c>
      <c r="AC25">
        <f t="shared" si="2"/>
        <v>3827.1760663229638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-4219.6045481237898</v>
      </c>
      <c r="AI25">
        <f t="shared" si="6"/>
        <v>-4228.3645091467433</v>
      </c>
      <c r="AJ25">
        <f t="shared" si="7"/>
        <v>245.03583141788249</v>
      </c>
      <c r="AK25">
        <f t="shared" si="22"/>
        <v>285.05483284185925</v>
      </c>
      <c r="AL25">
        <f t="shared" si="8"/>
        <v>-3698.2738448870014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-348.71871286970094</v>
      </c>
      <c r="AR25">
        <f t="shared" si="9"/>
        <v>-349.44265803988793</v>
      </c>
      <c r="AS25">
        <f t="shared" si="9"/>
        <v>20.250376253147934</v>
      </c>
      <c r="AT25">
        <f t="shared" si="9"/>
        <v>23.557646995640862</v>
      </c>
      <c r="AU25">
        <f t="shared" si="9"/>
        <v>-305.63463479109907</v>
      </c>
      <c r="AW25">
        <v>22</v>
      </c>
      <c r="AX25">
        <f>IF(Z25&gt;0, (R25*SUMPRODUCT(K25:$K$98, X25:$X$98)-K25*$AZ$3)/Z25, 0)</f>
        <v>5461.1773618265224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250000</v>
      </c>
      <c r="S26">
        <f t="shared" si="1"/>
        <v>5278.6072708356378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3827.1760663229638</v>
      </c>
      <c r="AC26">
        <f t="shared" si="2"/>
        <v>3561.8087642580444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-4756.4836362433598</v>
      </c>
      <c r="AI26">
        <f t="shared" si="6"/>
        <v>-4764.9181734742715</v>
      </c>
      <c r="AJ26">
        <f t="shared" si="7"/>
        <v>265.36730206491939</v>
      </c>
      <c r="AK26">
        <f t="shared" si="22"/>
        <v>267.90232464260748</v>
      </c>
      <c r="AL26">
        <f t="shared" si="8"/>
        <v>-4231.6485467667444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-350.971204025102</v>
      </c>
      <c r="AR26">
        <f t="shared" si="9"/>
        <v>-351.59357128497669</v>
      </c>
      <c r="AS26">
        <f t="shared" si="9"/>
        <v>19.580910739383121</v>
      </c>
      <c r="AT26">
        <f t="shared" si="9"/>
        <v>19.76796487314331</v>
      </c>
      <c r="AU26">
        <f t="shared" si="9"/>
        <v>-312.24469567245023</v>
      </c>
      <c r="AW26">
        <v>23</v>
      </c>
      <c r="AX26">
        <f>IF(Z26&gt;0, (R26*SUMPRODUCT(K26:$K$98, X26:$X$98)-K26*$AZ$3)/Z26, 0)</f>
        <v>5278.6072708356378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250000</v>
      </c>
      <c r="S27">
        <f t="shared" si="1"/>
        <v>5078.4271484027922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3561.8087642580444</v>
      </c>
      <c r="AC27">
        <f t="shared" si="2"/>
        <v>3285.2584627372125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-5277.658636126208</v>
      </c>
      <c r="AI27">
        <f t="shared" si="6"/>
        <v>-5285.7449450530048</v>
      </c>
      <c r="AJ27">
        <f t="shared" si="7"/>
        <v>276.55030152083191</v>
      </c>
      <c r="AK27">
        <f t="shared" si="22"/>
        <v>249.32661349806313</v>
      </c>
      <c r="AL27">
        <f t="shared" si="8"/>
        <v>-4759.8680300341102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-347.70325165072097</v>
      </c>
      <c r="AR27">
        <f t="shared" si="9"/>
        <v>-348.23599469106341</v>
      </c>
      <c r="AS27">
        <f t="shared" si="9"/>
        <v>18.219715543095447</v>
      </c>
      <c r="AT27">
        <f t="shared" si="9"/>
        <v>16.426161715523651</v>
      </c>
      <c r="AU27">
        <f t="shared" si="9"/>
        <v>-313.59011743244434</v>
      </c>
      <c r="AW27">
        <v>24</v>
      </c>
      <c r="AX27">
        <f>IF(Z27&gt;0, (R27*SUMPRODUCT(K27:$K$98, X27:$X$98)-K27*$AZ$3)/Z27, 0)</f>
        <v>5078.4271484027922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250000</v>
      </c>
      <c r="S28">
        <f t="shared" si="1"/>
        <v>4866.7672884239082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3285.2584627372125</v>
      </c>
      <c r="AC28">
        <f t="shared" si="2"/>
        <v>3004.0024454653039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-5796.9131434418705</v>
      </c>
      <c r="AI28">
        <f t="shared" si="6"/>
        <v>-5804.6287436222274</v>
      </c>
      <c r="AJ28">
        <f t="shared" si="7"/>
        <v>281.2560172719086</v>
      </c>
      <c r="AK28">
        <f t="shared" si="22"/>
        <v>229.9680923916049</v>
      </c>
      <c r="AL28">
        <f t="shared" si="8"/>
        <v>-5293.4046339587139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-340.99359889346948</v>
      </c>
      <c r="AR28">
        <f t="shared" si="9"/>
        <v>-341.44745600811325</v>
      </c>
      <c r="AS28">
        <f t="shared" si="9"/>
        <v>16.544408923651428</v>
      </c>
      <c r="AT28">
        <f t="shared" si="9"/>
        <v>13.527483595988366</v>
      </c>
      <c r="AU28">
        <f t="shared" si="9"/>
        <v>-311.37556348847346</v>
      </c>
      <c r="AW28">
        <v>25</v>
      </c>
      <c r="AX28">
        <f>IF(Z28&gt;0, (R28*SUMPRODUCT(K28:$K$98, X28:$X$98)-K28*$AZ$3)/Z28, 0)</f>
        <v>4866.7672884239082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250000</v>
      </c>
      <c r="S29">
        <f t="shared" si="1"/>
        <v>4648.9129073047206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3004.0024454653039</v>
      </c>
      <c r="AC29">
        <f t="shared" si="2"/>
        <v>2722.3367344100607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-6372.4685009599862</v>
      </c>
      <c r="AI29">
        <f t="shared" si="6"/>
        <v>-6379.7883217134913</v>
      </c>
      <c r="AJ29">
        <f t="shared" si="7"/>
        <v>281.66571105524326</v>
      </c>
      <c r="AK29">
        <f t="shared" si="22"/>
        <v>210.28017118257131</v>
      </c>
      <c r="AL29">
        <f t="shared" si="8"/>
        <v>-5887.8424394756767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-334.68720368441922</v>
      </c>
      <c r="AR29">
        <f t="shared" si="9"/>
        <v>-335.0716465952147</v>
      </c>
      <c r="AS29">
        <f t="shared" si="9"/>
        <v>14.793311130947385</v>
      </c>
      <c r="AT29">
        <f t="shared" si="9"/>
        <v>11.044084795832825</v>
      </c>
      <c r="AU29">
        <f t="shared" si="9"/>
        <v>-309.23425066843453</v>
      </c>
      <c r="AW29">
        <v>26</v>
      </c>
      <c r="AX29">
        <f>IF(Z29&gt;0, (R29*SUMPRODUCT(K29:$K$98, X29:$X$98)-K29*$AZ$3)/Z29, 0)</f>
        <v>4648.9129073047206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250000</v>
      </c>
      <c r="S30">
        <f t="shared" si="1"/>
        <v>4420.2705888680748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2722.3367344100607</v>
      </c>
      <c r="AC30">
        <f t="shared" si="2"/>
        <v>2440.6208591526274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-6896.7351139522889</v>
      </c>
      <c r="AI30">
        <f t="shared" si="6"/>
        <v>-6903.6368997425607</v>
      </c>
      <c r="AJ30">
        <f t="shared" si="7"/>
        <v>281.71587525743325</v>
      </c>
      <c r="AK30">
        <f t="shared" si="22"/>
        <v>190.56357140870426</v>
      </c>
      <c r="AL30">
        <f t="shared" si="8"/>
        <v>-6431.3574530764236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-323.41259870671826</v>
      </c>
      <c r="AR30">
        <f t="shared" si="9"/>
        <v>-323.73624814971822</v>
      </c>
      <c r="AS30">
        <f t="shared" si="9"/>
        <v>13.210665888794995</v>
      </c>
      <c r="AT30">
        <f t="shared" si="9"/>
        <v>8.9362080505950949</v>
      </c>
      <c r="AU30">
        <f t="shared" si="9"/>
        <v>-301.58937421032817</v>
      </c>
      <c r="AW30">
        <v>27</v>
      </c>
      <c r="AX30">
        <f>IF(Z30&gt;0, (R30*SUMPRODUCT(K30:$K$98, X30:$X$98)-K30*$AZ$3)/Z30, 0)</f>
        <v>4420.2705888680748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250000</v>
      </c>
      <c r="S31">
        <f t="shared" si="1"/>
        <v>4183.3237211889536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2440.6208591526274</v>
      </c>
      <c r="AC31">
        <f t="shared" si="2"/>
        <v>2164.5040893985761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-7302.2274018238013</v>
      </c>
      <c r="AI31">
        <f t="shared" si="6"/>
        <v>-7308.6950583860798</v>
      </c>
      <c r="AJ31">
        <f t="shared" si="7"/>
        <v>276.11676975405135</v>
      </c>
      <c r="AK31">
        <f t="shared" si="22"/>
        <v>170.84346014068393</v>
      </c>
      <c r="AL31">
        <f t="shared" si="8"/>
        <v>-6861.7348284913442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-305.73891400253109</v>
      </c>
      <c r="AR31">
        <f t="shared" si="9"/>
        <v>-306.00971004662563</v>
      </c>
      <c r="AS31">
        <f t="shared" si="9"/>
        <v>11.560806953424372</v>
      </c>
      <c r="AT31">
        <f t="shared" si="9"/>
        <v>7.1530905699816465</v>
      </c>
      <c r="AU31">
        <f t="shared" si="9"/>
        <v>-287.29581252321958</v>
      </c>
      <c r="AW31">
        <v>28</v>
      </c>
      <c r="AX31">
        <f>IF(Z31&gt;0, (R31*SUMPRODUCT(K31:$K$98, X31:$X$98)-K31*$AZ$3)/Z31, 0)</f>
        <v>4183.3237211889536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250000</v>
      </c>
      <c r="S32">
        <f t="shared" si="1"/>
        <v>3947.4890731140313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2164.5040893985761</v>
      </c>
      <c r="AC32">
        <f t="shared" si="2"/>
        <v>1900.9935941037834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-7667.018795187184</v>
      </c>
      <c r="AI32">
        <f t="shared" si="6"/>
        <v>-7673.0384242440805</v>
      </c>
      <c r="AJ32">
        <f t="shared" si="7"/>
        <v>263.51049529479269</v>
      </c>
      <c r="AK32">
        <f t="shared" si="22"/>
        <v>151.51528625790033</v>
      </c>
      <c r="AL32">
        <f t="shared" si="8"/>
        <v>-7258.0126426913876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-286.61827009944506</v>
      </c>
      <c r="AR32">
        <f t="shared" si="9"/>
        <v>-286.84330354634506</v>
      </c>
      <c r="AS32">
        <f t="shared" si="9"/>
        <v>9.8508852439297456</v>
      </c>
      <c r="AT32">
        <f t="shared" si="9"/>
        <v>5.6641375743231608</v>
      </c>
      <c r="AU32">
        <f t="shared" si="9"/>
        <v>-271.32828072809218</v>
      </c>
      <c r="AW32">
        <v>29</v>
      </c>
      <c r="AX32">
        <f>IF(Z32&gt;0, (R32*SUMPRODUCT(K32:$K$98, X32:$X$98)-K32*$AZ$3)/Z32, 0)</f>
        <v>3947.4890731140313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250000</v>
      </c>
      <c r="S33">
        <f t="shared" si="1"/>
        <v>3712.9726897279825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1900.9935941037834</v>
      </c>
      <c r="AC33">
        <f t="shared" si="2"/>
        <v>1652.0792692791047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-7951.6891989975438</v>
      </c>
      <c r="AI33">
        <f t="shared" si="6"/>
        <v>-7957.251047303921</v>
      </c>
      <c r="AJ33">
        <f t="shared" si="7"/>
        <v>248.91432482467872</v>
      </c>
      <c r="AK33">
        <f t="shared" si="22"/>
        <v>133.06955158726484</v>
      </c>
      <c r="AL33">
        <f t="shared" si="8"/>
        <v>-7575.267170891977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-265.4108768008947</v>
      </c>
      <c r="AR33">
        <f t="shared" si="9"/>
        <v>-265.59651975029658</v>
      </c>
      <c r="AS33">
        <f t="shared" si="9"/>
        <v>8.3082433866189511</v>
      </c>
      <c r="AT33">
        <f t="shared" si="9"/>
        <v>4.4415853636143554</v>
      </c>
      <c r="AU33">
        <f t="shared" si="9"/>
        <v>-252.84669100006329</v>
      </c>
      <c r="AW33">
        <v>30</v>
      </c>
      <c r="AX33">
        <f>IF(Z33&gt;0, (R33*SUMPRODUCT(K33:$K$98, X33:$X$98)-K33*$AZ$3)/Z33, 0)</f>
        <v>3712.9726897279825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250000</v>
      </c>
      <c r="S34">
        <f t="shared" si="1"/>
        <v>3483.3095114513344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1652.0792692791047</v>
      </c>
      <c r="AC34">
        <f t="shared" si="2"/>
        <v>1420.3326293306795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-8186.1508112583897</v>
      </c>
      <c r="AI34">
        <f t="shared" si="6"/>
        <v>-8191.2477335411404</v>
      </c>
      <c r="AJ34">
        <f t="shared" si="7"/>
        <v>231.74663994842513</v>
      </c>
      <c r="AK34">
        <f t="shared" si="22"/>
        <v>115.64554884953733</v>
      </c>
      <c r="AL34">
        <f t="shared" si="8"/>
        <v>-7843.8555447431772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-243.96135593544616</v>
      </c>
      <c r="AR34">
        <f t="shared" si="9"/>
        <v>-244.11325297471001</v>
      </c>
      <c r="AS34">
        <f t="shared" si="9"/>
        <v>6.906447953236575</v>
      </c>
      <c r="AT34">
        <f t="shared" si="9"/>
        <v>3.446436005849133</v>
      </c>
      <c r="AU34">
        <f t="shared" ref="AU34:AU89" si="23">AL34*$K34</f>
        <v>-233.76036901562429</v>
      </c>
      <c r="AW34">
        <v>31</v>
      </c>
      <c r="AX34">
        <f>IF(Z34&gt;0, (R34*SUMPRODUCT(K34:$K$98, X34:$X$98)-K34*$AZ$3)/Z34, 0)</f>
        <v>3483.3095114513344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250000</v>
      </c>
      <c r="S35">
        <f t="shared" si="1"/>
        <v>3259.5522791499229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1420.3326293306795</v>
      </c>
      <c r="AC35">
        <f t="shared" si="2"/>
        <v>1206.4286277277954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-8388.8205082879413</v>
      </c>
      <c r="AI35">
        <f t="shared" ref="AI35:AI66" si="25">SUM(AE35:AH35)</f>
        <v>-8393.44702032245</v>
      </c>
      <c r="AJ35">
        <f t="shared" si="7"/>
        <v>213.90400160288414</v>
      </c>
      <c r="AK35">
        <f t="shared" si="22"/>
        <v>99.423284053147583</v>
      </c>
      <c r="AL35">
        <f t="shared" ref="AL35:AL89" si="26">SUM(AI35:AK35)</f>
        <v>-8080.1197346664185</v>
      </c>
      <c r="AN35">
        <f t="shared" ref="AN35:AT66" si="27">AE35*$K35</f>
        <v>0</v>
      </c>
      <c r="AO35">
        <f t="shared" si="27"/>
        <v>0</v>
      </c>
      <c r="AP35">
        <f t="shared" si="27"/>
        <v>-0.1231053623384486</v>
      </c>
      <c r="AQ35">
        <f t="shared" si="27"/>
        <v>-223.21541164534264</v>
      </c>
      <c r="AR35">
        <f t="shared" si="27"/>
        <v>-223.33851700768111</v>
      </c>
      <c r="AS35">
        <f t="shared" si="27"/>
        <v>5.6917023940613962</v>
      </c>
      <c r="AT35">
        <f t="shared" si="27"/>
        <v>2.6455220081451545</v>
      </c>
      <c r="AU35">
        <f t="shared" si="23"/>
        <v>-215.00129260547456</v>
      </c>
      <c r="AW35">
        <v>32</v>
      </c>
      <c r="AX35">
        <f>IF(Z35&gt;0, (R35*SUMPRODUCT(K35:$K$98, X35:$X$98)-K35*$AZ$3)/Z35, 0)</f>
        <v>3259.5522791499229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250000</v>
      </c>
      <c r="S36">
        <f t="shared" si="1"/>
        <v>3037.5823198028202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1206.4286277277954</v>
      </c>
      <c r="AC36">
        <f t="shared" si="2"/>
        <v>1010.0501395936692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-8475.4924564979028</v>
      </c>
      <c r="AI36">
        <f t="shared" si="25"/>
        <v>-8479.6489287892418</v>
      </c>
      <c r="AJ36">
        <f t="shared" si="7"/>
        <v>196.3784881341262</v>
      </c>
      <c r="AK36">
        <f t="shared" si="22"/>
        <v>84.450003940945692</v>
      </c>
      <c r="AL36">
        <f t="shared" si="26"/>
        <v>-8198.8204367141716</v>
      </c>
      <c r="AN36">
        <f t="shared" si="27"/>
        <v>0</v>
      </c>
      <c r="AO36">
        <f t="shared" si="27"/>
        <v>0</v>
      </c>
      <c r="AP36">
        <f t="shared" si="27"/>
        <v>-9.8748416822276086E-2</v>
      </c>
      <c r="AQ36">
        <f t="shared" si="27"/>
        <v>-201.35860489490847</v>
      </c>
      <c r="AR36">
        <f t="shared" si="27"/>
        <v>-201.45735331173074</v>
      </c>
      <c r="AS36">
        <f t="shared" si="27"/>
        <v>4.6655104237327185</v>
      </c>
      <c r="AT36">
        <f t="shared" si="27"/>
        <v>2.0063418219293361</v>
      </c>
      <c r="AU36">
        <f t="shared" si="23"/>
        <v>-194.78550106606875</v>
      </c>
      <c r="AW36">
        <v>33</v>
      </c>
      <c r="AX36">
        <f>IF(Z36&gt;0, (R36*SUMPRODUCT(K36:$K$98, X36:$X$98)-K36*$AZ$3)/Z36, 0)</f>
        <v>3037.5823198028202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250000</v>
      </c>
      <c r="S37">
        <f t="shared" si="1"/>
        <v>2818.2661532297939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1010.0501395936692</v>
      </c>
      <c r="AC37">
        <f t="shared" si="2"/>
        <v>832.65307354806112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-8435.9761625011015</v>
      </c>
      <c r="AI37">
        <f t="shared" si="25"/>
        <v>-8439.6692712614022</v>
      </c>
      <c r="AJ37">
        <f t="shared" si="7"/>
        <v>177.39706604560809</v>
      </c>
      <c r="AK37">
        <f t="shared" si="22"/>
        <v>70.703509771556853</v>
      </c>
      <c r="AL37">
        <f t="shared" si="26"/>
        <v>-8191.5686954442363</v>
      </c>
      <c r="AN37">
        <f t="shared" si="27"/>
        <v>0</v>
      </c>
      <c r="AO37">
        <f t="shared" si="27"/>
        <v>0</v>
      </c>
      <c r="AP37">
        <f t="shared" si="27"/>
        <v>-7.8339235102614965E-2</v>
      </c>
      <c r="AQ37">
        <f t="shared" si="27"/>
        <v>-178.94623819865319</v>
      </c>
      <c r="AR37">
        <f t="shared" si="27"/>
        <v>-179.02457743375581</v>
      </c>
      <c r="AS37">
        <f t="shared" si="27"/>
        <v>3.7629951797929171</v>
      </c>
      <c r="AT37">
        <f t="shared" si="27"/>
        <v>1.4997822252393265</v>
      </c>
      <c r="AU37">
        <f t="shared" si="23"/>
        <v>-173.76180002872354</v>
      </c>
      <c r="AW37">
        <v>34</v>
      </c>
      <c r="AX37">
        <f>IF(Z37&gt;0, (R37*SUMPRODUCT(K37:$K$98, X37:$X$98)-K37*$AZ$3)/Z37, 0)</f>
        <v>2818.2661532297939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250000</v>
      </c>
      <c r="S38">
        <f t="shared" si="1"/>
        <v>2604.3210676826898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832.65307354806112</v>
      </c>
      <c r="AC38">
        <f t="shared" si="2"/>
        <v>675.10106646485451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-8317.6934121235299</v>
      </c>
      <c r="AI38">
        <f t="shared" si="25"/>
        <v>-8320.9337051256207</v>
      </c>
      <c r="AJ38">
        <f t="shared" si="7"/>
        <v>157.5520070832066</v>
      </c>
      <c r="AK38">
        <f t="shared" si="22"/>
        <v>58.285715148364282</v>
      </c>
      <c r="AL38">
        <f t="shared" si="26"/>
        <v>-8105.0959828940504</v>
      </c>
      <c r="AN38">
        <f t="shared" si="27"/>
        <v>0</v>
      </c>
      <c r="AO38">
        <f t="shared" si="27"/>
        <v>0</v>
      </c>
      <c r="AP38">
        <f t="shared" si="27"/>
        <v>-6.1369627810221636E-2</v>
      </c>
      <c r="AQ38">
        <f t="shared" si="27"/>
        <v>-157.53320721679594</v>
      </c>
      <c r="AR38">
        <f t="shared" si="27"/>
        <v>-157.59457684460617</v>
      </c>
      <c r="AS38">
        <f t="shared" si="27"/>
        <v>2.9839610273546207</v>
      </c>
      <c r="AT38">
        <f t="shared" si="27"/>
        <v>1.1039040737980554</v>
      </c>
      <c r="AU38">
        <f t="shared" si="23"/>
        <v>-153.50671174345351</v>
      </c>
      <c r="AW38">
        <v>35</v>
      </c>
      <c r="AX38">
        <f>IF(Z38&gt;0, (R38*SUMPRODUCT(K38:$K$98, X38:$X$98)-K38*$AZ$3)/Z38, 0)</f>
        <v>2604.3210676826898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250000</v>
      </c>
      <c r="S39">
        <f t="shared" si="1"/>
        <v>2393.8595535626746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675.10106646485451</v>
      </c>
      <c r="AC39">
        <f t="shared" si="2"/>
        <v>536.66985131542162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-8111.2958604146052</v>
      </c>
      <c r="AI39">
        <f t="shared" si="25"/>
        <v>-8114.0981856936551</v>
      </c>
      <c r="AJ39">
        <f t="shared" si="7"/>
        <v>138.43121514943289</v>
      </c>
      <c r="AK39">
        <f t="shared" si="22"/>
        <v>47.257074652539821</v>
      </c>
      <c r="AL39">
        <f t="shared" si="26"/>
        <v>-7928.409895891682</v>
      </c>
      <c r="AN39">
        <f t="shared" si="27"/>
        <v>0</v>
      </c>
      <c r="AO39">
        <f t="shared" si="27"/>
        <v>0</v>
      </c>
      <c r="AP39">
        <f t="shared" si="27"/>
        <v>-4.738814714866843E-2</v>
      </c>
      <c r="AQ39">
        <f t="shared" si="27"/>
        <v>-137.16440581447804</v>
      </c>
      <c r="AR39">
        <f t="shared" si="27"/>
        <v>-137.21179396162671</v>
      </c>
      <c r="AS39">
        <f t="shared" si="27"/>
        <v>2.3409126850882216</v>
      </c>
      <c r="AT39">
        <f t="shared" si="27"/>
        <v>0.79913107311002851</v>
      </c>
      <c r="AU39">
        <f t="shared" si="23"/>
        <v>-134.07175020342845</v>
      </c>
      <c r="AW39">
        <v>36</v>
      </c>
      <c r="AX39">
        <f>IF(Z39&gt;0, (R39*SUMPRODUCT(K39:$K$98, X39:$X$98)-K39*$AZ$3)/Z39, 0)</f>
        <v>2393.8595535626746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250000</v>
      </c>
      <c r="S40">
        <f t="shared" si="1"/>
        <v>2184.7932900705441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536.66985131542162</v>
      </c>
      <c r="AC40">
        <f t="shared" si="2"/>
        <v>416.56079556108898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-7820.11287720988</v>
      </c>
      <c r="AI40">
        <f t="shared" si="25"/>
        <v>-7822.4961735922789</v>
      </c>
      <c r="AJ40">
        <f t="shared" si="7"/>
        <v>120.10905575433264</v>
      </c>
      <c r="AK40">
        <f t="shared" si="22"/>
        <v>37.566889592079519</v>
      </c>
      <c r="AL40">
        <f t="shared" si="26"/>
        <v>-7664.820228245866</v>
      </c>
      <c r="AN40">
        <f t="shared" si="27"/>
        <v>0</v>
      </c>
      <c r="AO40">
        <f t="shared" si="27"/>
        <v>0</v>
      </c>
      <c r="AP40">
        <f t="shared" si="27"/>
        <v>-3.5984147226495698E-2</v>
      </c>
      <c r="AQ40">
        <f t="shared" si="27"/>
        <v>-118.07179970547422</v>
      </c>
      <c r="AR40">
        <f t="shared" si="27"/>
        <v>-118.10778385270073</v>
      </c>
      <c r="AS40">
        <f t="shared" si="27"/>
        <v>1.8134638970708798</v>
      </c>
      <c r="AT40">
        <f t="shared" si="27"/>
        <v>0.56720284388736875</v>
      </c>
      <c r="AU40">
        <f t="shared" si="23"/>
        <v>-115.72711711174247</v>
      </c>
      <c r="AW40">
        <v>37</v>
      </c>
      <c r="AX40">
        <f>IF(Z40&gt;0, (R40*SUMPRODUCT(K40:$K$98, X40:$X$98)-K40*$AZ$3)/Z40, 0)</f>
        <v>2184.7932900705441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250000</v>
      </c>
      <c r="S41">
        <f t="shared" si="1"/>
        <v>1973.1432888392451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416.56079556108898</v>
      </c>
      <c r="AC41">
        <f t="shared" si="2"/>
        <v>313.71698698074499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-7440.88963548631</v>
      </c>
      <c r="AI41">
        <f t="shared" si="25"/>
        <v>-7442.8770544231102</v>
      </c>
      <c r="AJ41">
        <f t="shared" si="7"/>
        <v>102.84380858034399</v>
      </c>
      <c r="AK41">
        <f t="shared" si="22"/>
        <v>29.159255689276232</v>
      </c>
      <c r="AL41">
        <f t="shared" si="26"/>
        <v>-7310.87399015349</v>
      </c>
      <c r="AN41">
        <f t="shared" si="27"/>
        <v>0</v>
      </c>
      <c r="AO41">
        <f t="shared" si="27"/>
        <v>0</v>
      </c>
      <c r="AP41">
        <f t="shared" si="27"/>
        <v>-2.6791964688784496E-2</v>
      </c>
      <c r="AQ41">
        <f t="shared" si="27"/>
        <v>-100.30902326414484</v>
      </c>
      <c r="AR41">
        <f t="shared" si="27"/>
        <v>-100.33581522883364</v>
      </c>
      <c r="AS41">
        <f t="shared" si="27"/>
        <v>1.3864151321718612</v>
      </c>
      <c r="AT41">
        <f t="shared" si="27"/>
        <v>0.39308961704679202</v>
      </c>
      <c r="AU41">
        <f t="shared" si="23"/>
        <v>-98.556310479614979</v>
      </c>
      <c r="AW41">
        <v>38</v>
      </c>
      <c r="AX41">
        <f>IF(Z41&gt;0, (R41*SUMPRODUCT(K41:$K$98, X41:$X$98)-K41*$AZ$3)/Z41, 0)</f>
        <v>1973.1432888392451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250000</v>
      </c>
      <c r="S42">
        <f t="shared" si="1"/>
        <v>1752.3156614471718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313.71698698074499</v>
      </c>
      <c r="AC42">
        <f t="shared" si="2"/>
        <v>227.00438436403775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-6964.5519286076242</v>
      </c>
      <c r="AI42">
        <f t="shared" si="25"/>
        <v>-6966.1712457586264</v>
      </c>
      <c r="AJ42">
        <f t="shared" si="7"/>
        <v>86.712602616707244</v>
      </c>
      <c r="AK42">
        <f t="shared" si="22"/>
        <v>21.96018908865215</v>
      </c>
      <c r="AL42">
        <f t="shared" si="26"/>
        <v>-6857.4984540532669</v>
      </c>
      <c r="AN42">
        <f t="shared" si="27"/>
        <v>0</v>
      </c>
      <c r="AO42">
        <f t="shared" si="27"/>
        <v>0</v>
      </c>
      <c r="AP42">
        <f t="shared" si="27"/>
        <v>-1.9490771568738022E-2</v>
      </c>
      <c r="AQ42">
        <f t="shared" si="27"/>
        <v>-83.828230087679714</v>
      </c>
      <c r="AR42">
        <f t="shared" si="27"/>
        <v>-83.847720859248469</v>
      </c>
      <c r="AS42">
        <f t="shared" si="27"/>
        <v>1.0437087810052568</v>
      </c>
      <c r="AT42">
        <f t="shared" si="27"/>
        <v>0.26432192660246578</v>
      </c>
      <c r="AU42">
        <f t="shared" si="23"/>
        <v>-82.539690151640741</v>
      </c>
      <c r="AW42">
        <v>39</v>
      </c>
      <c r="AX42">
        <f>IF(Z42&gt;0, (R42*SUMPRODUCT(K42:$K$98, X42:$X$98)-K42*$AZ$3)/Z42, 0)</f>
        <v>1752.3156614471718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250000</v>
      </c>
      <c r="S43">
        <f t="shared" si="1"/>
        <v>1513.7659318899953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227.00438436403775</v>
      </c>
      <c r="AC43">
        <f t="shared" si="2"/>
        <v>155.31581556871296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-6411.9129637927736</v>
      </c>
      <c r="AI43">
        <f t="shared" si="25"/>
        <v>-6413.1954921240758</v>
      </c>
      <c r="AJ43">
        <f t="shared" si="7"/>
        <v>71.688568795324784</v>
      </c>
      <c r="AK43">
        <f t="shared" si="22"/>
        <v>15.890306905482644</v>
      </c>
      <c r="AL43">
        <f t="shared" si="26"/>
        <v>-6325.6166164232691</v>
      </c>
      <c r="AN43">
        <f t="shared" si="27"/>
        <v>0</v>
      </c>
      <c r="AO43">
        <f t="shared" si="27"/>
        <v>0</v>
      </c>
      <c r="AP43">
        <f t="shared" si="27"/>
        <v>-1.378307313957924E-2</v>
      </c>
      <c r="AQ43">
        <f t="shared" si="27"/>
        <v>-68.907534584319464</v>
      </c>
      <c r="AR43">
        <f t="shared" si="27"/>
        <v>-68.921317657459056</v>
      </c>
      <c r="AS43">
        <f t="shared" si="27"/>
        <v>0.77042258082089898</v>
      </c>
      <c r="AT43">
        <f t="shared" si="27"/>
        <v>0.17076992136794447</v>
      </c>
      <c r="AU43">
        <f t="shared" si="23"/>
        <v>-67.980125155270215</v>
      </c>
      <c r="AW43">
        <v>40</v>
      </c>
      <c r="AX43">
        <f>IF(Z43&gt;0, (R43*SUMPRODUCT(K43:$K$98, X43:$X$98)-K43*$AZ$3)/Z43, 0)</f>
        <v>1513.7659318899953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250000</v>
      </c>
      <c r="S44">
        <f t="shared" si="1"/>
        <v>1237.7320222609171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155.31581556871296</v>
      </c>
      <c r="AC44">
        <f t="shared" si="2"/>
        <v>97.247264281139095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-5751.8317590906072</v>
      </c>
      <c r="AI44">
        <f t="shared" si="25"/>
        <v>-5752.8138705506417</v>
      </c>
      <c r="AJ44">
        <f t="shared" si="7"/>
        <v>58.068551287573868</v>
      </c>
      <c r="AK44">
        <f t="shared" si="22"/>
        <v>10.872107089809909</v>
      </c>
      <c r="AL44">
        <f t="shared" si="26"/>
        <v>-5683.8732121732583</v>
      </c>
      <c r="AN44">
        <f t="shared" si="27"/>
        <v>0</v>
      </c>
      <c r="AO44">
        <f t="shared" si="27"/>
        <v>0</v>
      </c>
      <c r="AP44">
        <f t="shared" si="27"/>
        <v>-9.4237086192057815E-3</v>
      </c>
      <c r="AQ44">
        <f t="shared" si="27"/>
        <v>-55.190870619160165</v>
      </c>
      <c r="AR44">
        <f t="shared" si="27"/>
        <v>-55.200294327779375</v>
      </c>
      <c r="AS44">
        <f t="shared" si="27"/>
        <v>0.55718839413016119</v>
      </c>
      <c r="AT44">
        <f t="shared" si="27"/>
        <v>0.10432173277721567</v>
      </c>
      <c r="AU44">
        <f t="shared" si="23"/>
        <v>-54.538784200872001</v>
      </c>
      <c r="AW44">
        <v>41</v>
      </c>
      <c r="AX44">
        <f>IF(Z44&gt;0, (R44*SUMPRODUCT(K44:$K$98, X44:$X$98)-K44*$AZ$3)/Z44, 0)</f>
        <v>1237.7320222609171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250000</v>
      </c>
      <c r="S45">
        <f t="shared" si="1"/>
        <v>895.11358769967467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97.247264281139095</v>
      </c>
      <c r="AC45">
        <f t="shared" si="2"/>
        <v>51.734057319787382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-4996.7866863640029</v>
      </c>
      <c r="AI45">
        <f t="shared" si="25"/>
        <v>-4997.5091373751193</v>
      </c>
      <c r="AJ45">
        <f t="shared" si="7"/>
        <v>45.513206961351713</v>
      </c>
      <c r="AK45">
        <f t="shared" si="22"/>
        <v>6.8073084996797375</v>
      </c>
      <c r="AL45">
        <f t="shared" si="26"/>
        <v>-4945.1886219140879</v>
      </c>
      <c r="AN45">
        <f t="shared" si="27"/>
        <v>0</v>
      </c>
      <c r="AO45">
        <f t="shared" si="27"/>
        <v>0</v>
      </c>
      <c r="AP45">
        <f t="shared" si="27"/>
        <v>-6.1894413369410397E-3</v>
      </c>
      <c r="AQ45">
        <f t="shared" si="27"/>
        <v>-42.80887920785284</v>
      </c>
      <c r="AR45">
        <f t="shared" si="27"/>
        <v>-42.815068649189783</v>
      </c>
      <c r="AS45">
        <f t="shared" si="27"/>
        <v>0.38992446575466616</v>
      </c>
      <c r="AT45">
        <f t="shared" si="27"/>
        <v>5.832012963223604E-2</v>
      </c>
      <c r="AU45">
        <f t="shared" si="23"/>
        <v>-42.36682405380288</v>
      </c>
      <c r="AW45">
        <v>42</v>
      </c>
      <c r="AX45">
        <f>IF(Z45&gt;0, (R45*SUMPRODUCT(K45:$K$98, X45:$X$98)-K45*$AZ$3)/Z45, 0)</f>
        <v>895.11358769967467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250000</v>
      </c>
      <c r="S46">
        <f t="shared" si="1"/>
        <v>433.70210932962436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51.734057319787382</v>
      </c>
      <c r="AC46">
        <f t="shared" si="2"/>
        <v>17.56594923497785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-4178.9456286996619</v>
      </c>
      <c r="AI46">
        <f t="shared" si="25"/>
        <v>-4179.4519079192314</v>
      </c>
      <c r="AJ46">
        <f t="shared" si="7"/>
        <v>34.168108084809532</v>
      </c>
      <c r="AK46">
        <f t="shared" si="22"/>
        <v>3.6213840123851173</v>
      </c>
      <c r="AL46">
        <f t="shared" si="26"/>
        <v>-4141.6624158220366</v>
      </c>
      <c r="AN46">
        <f t="shared" si="27"/>
        <v>0</v>
      </c>
      <c r="AO46">
        <f t="shared" si="27"/>
        <v>0</v>
      </c>
      <c r="AP46">
        <f t="shared" si="27"/>
        <v>-3.872711339376376E-3</v>
      </c>
      <c r="AQ46">
        <f t="shared" si="27"/>
        <v>-31.966253990537275</v>
      </c>
      <c r="AR46">
        <f t="shared" si="27"/>
        <v>-31.970126701876648</v>
      </c>
      <c r="AS46">
        <f t="shared" si="27"/>
        <v>0.26136411393201431</v>
      </c>
      <c r="AT46">
        <f t="shared" si="27"/>
        <v>2.7701265204829826E-2</v>
      </c>
      <c r="AU46">
        <f t="shared" si="23"/>
        <v>-31.681061322739804</v>
      </c>
      <c r="AW46">
        <v>43</v>
      </c>
      <c r="AX46">
        <f>IF(Z46&gt;0, (R46*SUMPRODUCT(K46:$K$98, X46:$X$98)-K46*$AZ$3)/Z46, 0)</f>
        <v>433.70210932962436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250000</v>
      </c>
      <c r="S47">
        <f t="shared" si="1"/>
        <v>-249.39768000156721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17.56594923497785</v>
      </c>
      <c r="AC47">
        <f t="shared" si="2"/>
        <v>-6.6853305385565065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-3322.8522762187554</v>
      </c>
      <c r="AI47">
        <f t="shared" si="25"/>
        <v>-3323.1873500323186</v>
      </c>
      <c r="AJ47">
        <f t="shared" si="7"/>
        <v>24.251279773534357</v>
      </c>
      <c r="AK47">
        <f t="shared" si="22"/>
        <v>1.2296164464484496</v>
      </c>
      <c r="AL47">
        <f t="shared" si="26"/>
        <v>-3297.7064538123359</v>
      </c>
      <c r="AN47">
        <f t="shared" si="27"/>
        <v>0</v>
      </c>
      <c r="AO47">
        <f t="shared" si="27"/>
        <v>0</v>
      </c>
      <c r="AP47">
        <f t="shared" si="27"/>
        <v>-2.2884819482209846E-3</v>
      </c>
      <c r="AQ47">
        <f t="shared" si="27"/>
        <v>-22.694365070984091</v>
      </c>
      <c r="AR47">
        <f t="shared" si="27"/>
        <v>-22.696653552932311</v>
      </c>
      <c r="AS47">
        <f t="shared" si="27"/>
        <v>0.16563101542553449</v>
      </c>
      <c r="AT47">
        <f t="shared" si="27"/>
        <v>8.3980153835614448E-3</v>
      </c>
      <c r="AU47">
        <f t="shared" si="23"/>
        <v>-22.522624522123216</v>
      </c>
      <c r="AW47">
        <v>44</v>
      </c>
      <c r="AX47">
        <f>IF(Z47&gt;0, (R47*SUMPRODUCT(K47:$K$98, X47:$X$98)-K47*$AZ$3)/Z47, 0)</f>
        <v>-249.39768000156721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250000</v>
      </c>
      <c r="S48">
        <f t="shared" si="1"/>
        <v>-1356.593687513754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-6.6853305385565065</v>
      </c>
      <c r="AC48">
        <f t="shared" si="2"/>
        <v>-22.491325772930843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-2489.6453451089687</v>
      </c>
      <c r="AI48">
        <f t="shared" si="25"/>
        <v>-2489.8525859171409</v>
      </c>
      <c r="AJ48">
        <f t="shared" si="7"/>
        <v>15.805995234374336</v>
      </c>
      <c r="AK48">
        <f t="shared" si="22"/>
        <v>-0.46797313769895549</v>
      </c>
      <c r="AL48">
        <f t="shared" si="26"/>
        <v>-2474.5145638204658</v>
      </c>
      <c r="AN48">
        <f t="shared" si="27"/>
        <v>0</v>
      </c>
      <c r="AO48">
        <f t="shared" si="27"/>
        <v>0</v>
      </c>
      <c r="AP48">
        <f t="shared" si="27"/>
        <v>-1.2637589871437869E-3</v>
      </c>
      <c r="AQ48">
        <f t="shared" si="27"/>
        <v>-15.181911841745235</v>
      </c>
      <c r="AR48">
        <f t="shared" si="27"/>
        <v>-15.183175600732378</v>
      </c>
      <c r="AS48">
        <f t="shared" si="27"/>
        <v>9.6385305116144362E-2</v>
      </c>
      <c r="AT48">
        <f t="shared" si="27"/>
        <v>-2.853710443058901E-3</v>
      </c>
      <c r="AU48">
        <f t="shared" si="23"/>
        <v>-15.089644006059295</v>
      </c>
      <c r="AW48">
        <v>45</v>
      </c>
      <c r="AX48">
        <f>IF(Z48&gt;0, (R48*SUMPRODUCT(K48:$K$98, X48:$X$98)-K48*$AZ$3)/Z48, 0)</f>
        <v>-1356.593687513754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250000</v>
      </c>
      <c r="S49">
        <f t="shared" si="1"/>
        <v>-3328.7732148797822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-22.491325772930843</v>
      </c>
      <c r="AC49">
        <f t="shared" si="2"/>
        <v>-31.522907403417349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-1735.9111814926766</v>
      </c>
      <c r="AI49">
        <f t="shared" si="25"/>
        <v>-1736.0295543336924</v>
      </c>
      <c r="AJ49">
        <f t="shared" si="7"/>
        <v>9.0315816304865066</v>
      </c>
      <c r="AK49">
        <f t="shared" si="22"/>
        <v>-1.5743928041051591</v>
      </c>
      <c r="AL49">
        <f t="shared" si="26"/>
        <v>-1728.5723655073111</v>
      </c>
      <c r="AN49">
        <f t="shared" si="27"/>
        <v>0</v>
      </c>
      <c r="AO49">
        <f t="shared" si="27"/>
        <v>0</v>
      </c>
      <c r="AP49">
        <f t="shared" si="27"/>
        <v>-6.4450015809975356E-4</v>
      </c>
      <c r="AQ49">
        <f t="shared" si="27"/>
        <v>-9.4514503607254472</v>
      </c>
      <c r="AR49">
        <f t="shared" si="27"/>
        <v>-9.4520948608835482</v>
      </c>
      <c r="AS49">
        <f t="shared" si="27"/>
        <v>4.9173913025885502E-2</v>
      </c>
      <c r="AT49">
        <f t="shared" si="27"/>
        <v>-8.5720373224901832E-3</v>
      </c>
      <c r="AU49">
        <f t="shared" si="23"/>
        <v>-9.4114929851801516</v>
      </c>
      <c r="AW49">
        <v>46</v>
      </c>
      <c r="AX49">
        <f>IF(Z49&gt;0, (R49*SUMPRODUCT(K49:$K$98, X49:$X$98)-K49*$AZ$3)/Z49, 0)</f>
        <v>-3328.7732148797822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250000</v>
      </c>
      <c r="S50">
        <f t="shared" si="1"/>
        <v>-7216.9888216897425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-31.522907403417349</v>
      </c>
      <c r="AC50">
        <f t="shared" si="2"/>
        <v>-35.482991504090378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-1114.6341828573575</v>
      </c>
      <c r="AI50">
        <f t="shared" si="25"/>
        <v>-1114.6956402608203</v>
      </c>
      <c r="AJ50">
        <f t="shared" si="7"/>
        <v>3.9600841006730292</v>
      </c>
      <c r="AK50">
        <f t="shared" si="22"/>
        <v>-2.2066035182392145</v>
      </c>
      <c r="AL50">
        <f t="shared" si="26"/>
        <v>-1112.9421596783866</v>
      </c>
      <c r="AN50">
        <f t="shared" si="27"/>
        <v>0</v>
      </c>
      <c r="AO50">
        <f t="shared" si="27"/>
        <v>0</v>
      </c>
      <c r="AP50">
        <f t="shared" si="27"/>
        <v>-2.9876322730626833E-4</v>
      </c>
      <c r="AQ50">
        <f t="shared" si="27"/>
        <v>-5.4185775345667038</v>
      </c>
      <c r="AR50">
        <f t="shared" si="27"/>
        <v>-5.4188762977940099</v>
      </c>
      <c r="AS50">
        <f t="shared" si="27"/>
        <v>1.9251179510657176E-2</v>
      </c>
      <c r="AT50">
        <f t="shared" si="27"/>
        <v>-1.0726974316341221E-2</v>
      </c>
      <c r="AU50">
        <f t="shared" si="23"/>
        <v>-5.4103520925996946</v>
      </c>
      <c r="AW50">
        <v>47</v>
      </c>
      <c r="AX50">
        <f>IF(Z50&gt;0, (R50*SUMPRODUCT(K50:$K$98, X50:$X$98)-K50*$AZ$3)/Z50, 0)</f>
        <v>-7216.9888216897425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250000</v>
      </c>
      <c r="S51">
        <f t="shared" si="1"/>
        <v>-15893.368799667083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-35.482991504090378</v>
      </c>
      <c r="AC51">
        <f t="shared" si="2"/>
        <v>-35.998563449324571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-650.60528113020791</v>
      </c>
      <c r="AI51">
        <f t="shared" si="25"/>
        <v>-650.63359369557963</v>
      </c>
      <c r="AJ51">
        <f t="shared" si="7"/>
        <v>0.5155719452341927</v>
      </c>
      <c r="AK51">
        <f t="shared" si="22"/>
        <v>-2.4838094052863267</v>
      </c>
      <c r="AL51">
        <f t="shared" si="26"/>
        <v>-652.60183115563177</v>
      </c>
      <c r="AN51">
        <f t="shared" si="27"/>
        <v>0</v>
      </c>
      <c r="AO51">
        <f t="shared" si="27"/>
        <v>0</v>
      </c>
      <c r="AP51">
        <f t="shared" si="27"/>
        <v>-1.2288931797751386E-4</v>
      </c>
      <c r="AQ51">
        <f t="shared" si="27"/>
        <v>-2.8239206946141082</v>
      </c>
      <c r="AR51">
        <f t="shared" si="27"/>
        <v>-2.8240435839320863</v>
      </c>
      <c r="AS51">
        <f t="shared" si="27"/>
        <v>2.2378150438313259E-3</v>
      </c>
      <c r="AT51">
        <f t="shared" si="27"/>
        <v>-1.0780854359006451E-2</v>
      </c>
      <c r="AU51">
        <f t="shared" si="23"/>
        <v>-2.8325866232472614</v>
      </c>
      <c r="AW51">
        <v>48</v>
      </c>
      <c r="AX51">
        <f>IF(Z51&gt;0, (R51*SUMPRODUCT(K51:$K$98, X51:$X$98)-K51*$AZ$3)/Z51, 0)</f>
        <v>-15893.368799667083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250000</v>
      </c>
      <c r="S52">
        <f t="shared" si="1"/>
        <v>-38505.063648571922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-35.998563449324571</v>
      </c>
      <c r="AC52">
        <f t="shared" si="2"/>
        <v>-34.444800582034645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-336.95067174472376</v>
      </c>
      <c r="AI52">
        <f t="shared" si="25"/>
        <v>-336.96185365085449</v>
      </c>
      <c r="AJ52">
        <f t="shared" si="7"/>
        <v>-1.553762867289926</v>
      </c>
      <c r="AK52">
        <f t="shared" si="22"/>
        <v>-2.5198994414527203</v>
      </c>
      <c r="AL52">
        <f t="shared" si="26"/>
        <v>-341.03551595959715</v>
      </c>
      <c r="AN52">
        <f t="shared" si="27"/>
        <v>0</v>
      </c>
      <c r="AO52">
        <f t="shared" si="27"/>
        <v>0</v>
      </c>
      <c r="AP52">
        <f t="shared" si="27"/>
        <v>-4.3334394364847516E-5</v>
      </c>
      <c r="AQ52">
        <f t="shared" si="27"/>
        <v>-1.3058196983769554</v>
      </c>
      <c r="AR52">
        <f t="shared" si="27"/>
        <v>-1.3058630327713203</v>
      </c>
      <c r="AS52">
        <f t="shared" si="27"/>
        <v>-6.0214575273231079E-3</v>
      </c>
      <c r="AT52">
        <f t="shared" si="27"/>
        <v>-9.765626260780931E-3</v>
      </c>
      <c r="AU52">
        <f t="shared" si="23"/>
        <v>-1.3216501165594243</v>
      </c>
      <c r="AW52">
        <v>49</v>
      </c>
      <c r="AX52">
        <f>IF(Z52&gt;0, (R52*SUMPRODUCT(K52:$K$98, X52:$X$98)-K52*$AZ$3)/Z52, 0)</f>
        <v>-38505.063648571922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250000</v>
      </c>
      <c r="S53">
        <f t="shared" si="1"/>
        <v>-110957.26331587322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-34.444800582034645</v>
      </c>
      <c r="AC53">
        <f t="shared" si="2"/>
        <v>-31.841974242997285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-149.65796073908538</v>
      </c>
      <c r="AI53">
        <f t="shared" si="25"/>
        <v>-149.66154792811784</v>
      </c>
      <c r="AJ53">
        <f t="shared" si="7"/>
        <v>-2.6028263390373603</v>
      </c>
      <c r="AK53">
        <f t="shared" si="22"/>
        <v>-2.4111360407424254</v>
      </c>
      <c r="AL53">
        <f t="shared" si="26"/>
        <v>-154.67551030789764</v>
      </c>
      <c r="AN53">
        <f t="shared" si="27"/>
        <v>0</v>
      </c>
      <c r="AO53">
        <f t="shared" si="27"/>
        <v>0</v>
      </c>
      <c r="AP53">
        <f t="shared" si="27"/>
        <v>-1.2412324745916225E-5</v>
      </c>
      <c r="AQ53">
        <f t="shared" si="27"/>
        <v>-0.51784369117451545</v>
      </c>
      <c r="AR53">
        <f t="shared" si="27"/>
        <v>-0.51785610349926137</v>
      </c>
      <c r="AS53">
        <f t="shared" si="27"/>
        <v>-9.0062512694745328E-3</v>
      </c>
      <c r="AT53">
        <f t="shared" si="27"/>
        <v>-8.342968065953851E-3</v>
      </c>
      <c r="AU53">
        <f t="shared" si="23"/>
        <v>-0.5352053228346898</v>
      </c>
      <c r="AW53">
        <v>50</v>
      </c>
      <c r="AX53">
        <f>IF(Z53&gt;0, (R53*SUMPRODUCT(K53:$K$98, X53:$X$98)-K53*$AZ$3)/Z53, 0)</f>
        <v>-110957.26331587322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250000</v>
      </c>
      <c r="S54">
        <f t="shared" si="1"/>
        <v>-417932.2892107052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-31.841974242997285</v>
      </c>
      <c r="AC54">
        <f t="shared" si="2"/>
        <v>-28.869955400766159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-53.756825658721922</v>
      </c>
      <c r="AI54">
        <f t="shared" si="25"/>
        <v>-53.757689134581113</v>
      </c>
      <c r="AJ54">
        <f t="shared" si="7"/>
        <v>-2.972018842231126</v>
      </c>
      <c r="AK54">
        <f t="shared" si="22"/>
        <v>-2.2289381970098101</v>
      </c>
      <c r="AL54">
        <f t="shared" si="26"/>
        <v>-58.958646173822046</v>
      </c>
      <c r="AN54">
        <f t="shared" si="27"/>
        <v>0</v>
      </c>
      <c r="AO54">
        <f t="shared" si="27"/>
        <v>0</v>
      </c>
      <c r="AP54">
        <f t="shared" si="27"/>
        <v>-2.667663483852E-6</v>
      </c>
      <c r="AQ54">
        <f t="shared" si="27"/>
        <v>-0.16607889993826466</v>
      </c>
      <c r="AR54">
        <f t="shared" si="27"/>
        <v>-0.16608156760174853</v>
      </c>
      <c r="AS54">
        <f t="shared" si="27"/>
        <v>-9.1818966961911119E-3</v>
      </c>
      <c r="AT54">
        <f t="shared" si="27"/>
        <v>-6.8861879259737788E-3</v>
      </c>
      <c r="AU54">
        <f t="shared" si="23"/>
        <v>-0.18214965222391341</v>
      </c>
      <c r="AW54">
        <v>51</v>
      </c>
      <c r="AX54">
        <f>IF(Z54&gt;0, (R54*SUMPRODUCT(K54:$K$98, X54:$X$98)-K54*$AZ$3)/Z54, 0)</f>
        <v>-417932.2892107052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250000</v>
      </c>
      <c r="S55">
        <f t="shared" si="1"/>
        <v>-2389612.285215823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-28.869955400766159</v>
      </c>
      <c r="AC55">
        <f t="shared" si="2"/>
        <v>-25.920085610163667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-14.38507607618058</v>
      </c>
      <c r="AI55">
        <f t="shared" si="25"/>
        <v>-14.385211663477369</v>
      </c>
      <c r="AJ55">
        <f t="shared" si="7"/>
        <v>-2.9498697906024915</v>
      </c>
      <c r="AK55">
        <f t="shared" si="22"/>
        <v>-2.0208968780536312</v>
      </c>
      <c r="AL55">
        <f t="shared" si="26"/>
        <v>-19.355978332133493</v>
      </c>
      <c r="AN55">
        <f t="shared" si="27"/>
        <v>0</v>
      </c>
      <c r="AO55">
        <f t="shared" si="27"/>
        <v>0</v>
      </c>
      <c r="AP55">
        <f t="shared" si="27"/>
        <v>-3.7400880227844651E-7</v>
      </c>
      <c r="AQ55">
        <f t="shared" si="27"/>
        <v>-3.9680303401100354E-2</v>
      </c>
      <c r="AR55">
        <f t="shared" si="27"/>
        <v>-3.968067740990263E-2</v>
      </c>
      <c r="AS55">
        <f t="shared" si="27"/>
        <v>-8.1370253215877295E-3</v>
      </c>
      <c r="AT55">
        <f t="shared" si="27"/>
        <v>-5.5745135332503568E-3</v>
      </c>
      <c r="AU55">
        <f t="shared" si="23"/>
        <v>-5.3392216264740722E-2</v>
      </c>
      <c r="AW55">
        <v>52</v>
      </c>
      <c r="AX55">
        <f>IF(Z55&gt;0, (R55*SUMPRODUCT(K55:$K$98, X55:$X$98)-K55*$AZ$3)/Z55, 0)</f>
        <v>-2389612.285215823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250000</v>
      </c>
      <c r="S56">
        <f t="shared" si="1"/>
        <v>-13809023.49998766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-25.920085610163667</v>
      </c>
      <c r="AC56">
        <f t="shared" si="2"/>
        <v>-23.17766886843911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-2.2650175446993321</v>
      </c>
      <c r="AI56">
        <f t="shared" si="25"/>
        <v>-2.2650385252459184</v>
      </c>
      <c r="AJ56">
        <f t="shared" si="7"/>
        <v>-2.7424167417245577</v>
      </c>
      <c r="AK56">
        <f t="shared" si="22"/>
        <v>-1.8144059927114569</v>
      </c>
      <c r="AL56">
        <f t="shared" si="26"/>
        <v>-6.821861259681933</v>
      </c>
      <c r="AN56">
        <f t="shared" si="27"/>
        <v>0</v>
      </c>
      <c r="AO56">
        <f t="shared" si="27"/>
        <v>0</v>
      </c>
      <c r="AP56">
        <f t="shared" si="27"/>
        <v>-5.1672752574574757E-8</v>
      </c>
      <c r="AQ56">
        <f t="shared" si="27"/>
        <v>-5.5784862745024699E-3</v>
      </c>
      <c r="AR56">
        <f t="shared" si="27"/>
        <v>-5.5785379472550441E-3</v>
      </c>
      <c r="AS56">
        <f t="shared" si="27"/>
        <v>-6.7542673956227667E-3</v>
      </c>
      <c r="AT56">
        <f t="shared" si="27"/>
        <v>-4.4686801435171574E-3</v>
      </c>
      <c r="AU56">
        <f t="shared" si="23"/>
        <v>-1.6801485486394967E-2</v>
      </c>
      <c r="AW56">
        <v>53</v>
      </c>
      <c r="AX56">
        <f>IF(Z56&gt;0, (R56*SUMPRODUCT(K56:$K$98, X56:$X$98)-K56*$AZ$3)/Z56, 0)</f>
        <v>-13809023.49998766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250000</v>
      </c>
      <c r="S57">
        <f t="shared" si="1"/>
        <v>-80991262.244251147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-23.17766886843911</v>
      </c>
      <c r="AC57">
        <f t="shared" si="2"/>
        <v>-20.699232135851407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-0.35152141106709606</v>
      </c>
      <c r="AI57">
        <f t="shared" si="25"/>
        <v>-0.35152460573766331</v>
      </c>
      <c r="AJ57">
        <f t="shared" si="7"/>
        <v>-2.4784367325877028</v>
      </c>
      <c r="AK57">
        <f t="shared" si="22"/>
        <v>-1.6224368207907378</v>
      </c>
      <c r="AL57">
        <f t="shared" si="26"/>
        <v>-4.4523981591161039</v>
      </c>
      <c r="AN57">
        <f t="shared" si="27"/>
        <v>0</v>
      </c>
      <c r="AO57">
        <f t="shared" si="27"/>
        <v>0</v>
      </c>
      <c r="AP57">
        <f t="shared" si="27"/>
        <v>-7.0251055926088581E-9</v>
      </c>
      <c r="AQ57">
        <f t="shared" si="27"/>
        <v>-7.7299833544834066E-4</v>
      </c>
      <c r="AR57">
        <f t="shared" si="27"/>
        <v>-7.7300536055393328E-4</v>
      </c>
      <c r="AS57">
        <f t="shared" si="27"/>
        <v>-5.4501017818190259E-3</v>
      </c>
      <c r="AT57">
        <f t="shared" si="27"/>
        <v>-3.5677512730567531E-3</v>
      </c>
      <c r="AU57">
        <f t="shared" si="23"/>
        <v>-9.7908584154297127E-3</v>
      </c>
      <c r="AW57">
        <v>54</v>
      </c>
      <c r="AX57">
        <f>IF(Z57&gt;0, (R57*SUMPRODUCT(K57:$K$98, X57:$X$98)-K57*$AZ$3)/Z57, 0)</f>
        <v>-80991262.244251147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250000</v>
      </c>
      <c r="S58">
        <f t="shared" si="1"/>
        <v>-483570624.40341187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-20.699232135851407</v>
      </c>
      <c r="AC58">
        <f t="shared" si="2"/>
        <v>-18.482134403059888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-5.3699443556317769E-2</v>
      </c>
      <c r="AI58">
        <f t="shared" si="25"/>
        <v>-5.3699921308001553E-2</v>
      </c>
      <c r="AJ58">
        <f t="shared" si="7"/>
        <v>-2.2170977327915189</v>
      </c>
      <c r="AK58">
        <f t="shared" si="22"/>
        <v>-1.4489462495095986</v>
      </c>
      <c r="AL58">
        <f t="shared" si="26"/>
        <v>-3.7197439036091189</v>
      </c>
      <c r="AN58">
        <f t="shared" si="27"/>
        <v>0</v>
      </c>
      <c r="AO58">
        <f t="shared" si="27"/>
        <v>0</v>
      </c>
      <c r="AP58">
        <f t="shared" si="27"/>
        <v>-9.3801758355015456E-10</v>
      </c>
      <c r="AQ58">
        <f t="shared" si="27"/>
        <v>-1.0543347934118921E-4</v>
      </c>
      <c r="AR58">
        <f t="shared" si="27"/>
        <v>-1.0543441735877275E-4</v>
      </c>
      <c r="AS58">
        <f t="shared" si="27"/>
        <v>-4.3530493525974438E-3</v>
      </c>
      <c r="AT58">
        <f t="shared" si="27"/>
        <v>-2.844860846722697E-3</v>
      </c>
      <c r="AU58">
        <f t="shared" si="23"/>
        <v>-7.3033446166789135E-3</v>
      </c>
      <c r="AW58">
        <v>55</v>
      </c>
      <c r="AX58">
        <f>IF(Z58&gt;0, (R58*SUMPRODUCT(K58:$K$98, X58:$X$98)-K58*$AZ$3)/Z58, 0)</f>
        <v>-483570624.40341187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250000</v>
      </c>
      <c r="S59">
        <f t="shared" si="1"/>
        <v>-2946446412.8437285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-18.482134403059888</v>
      </c>
      <c r="AC59">
        <f t="shared" si="2"/>
        <v>-16.50199811231872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-8.0593222805136113E-3</v>
      </c>
      <c r="AI59">
        <f t="shared" si="25"/>
        <v>-8.0593922885665338E-3</v>
      </c>
      <c r="AJ59">
        <f t="shared" si="7"/>
        <v>-1.9801362907411679</v>
      </c>
      <c r="AK59">
        <f t="shared" si="22"/>
        <v>-1.2937494082141923</v>
      </c>
      <c r="AL59">
        <f t="shared" si="26"/>
        <v>-3.2819450912439265</v>
      </c>
      <c r="AN59">
        <f t="shared" si="27"/>
        <v>0</v>
      </c>
      <c r="AO59">
        <f t="shared" si="27"/>
        <v>0</v>
      </c>
      <c r="AP59">
        <f t="shared" si="27"/>
        <v>-1.2272660758897417E-10</v>
      </c>
      <c r="AQ59">
        <f t="shared" si="27"/>
        <v>-1.412827870026789E-5</v>
      </c>
      <c r="AR59">
        <f t="shared" si="27"/>
        <v>-1.4128401426875481E-5</v>
      </c>
      <c r="AS59">
        <f t="shared" si="27"/>
        <v>-3.4712493689138136E-3</v>
      </c>
      <c r="AT59">
        <f t="shared" si="27"/>
        <v>-2.2679887428936393E-3</v>
      </c>
      <c r="AU59">
        <f t="shared" si="23"/>
        <v>-5.7533665132343276E-3</v>
      </c>
      <c r="AW59">
        <v>56</v>
      </c>
      <c r="AX59">
        <f>IF(Z59&gt;0, (R59*SUMPRODUCT(K59:$K$98, X59:$X$98)-K59*$AZ$3)/Z59, 0)</f>
        <v>-2946446412.8437285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250000</v>
      </c>
      <c r="S60">
        <f t="shared" si="1"/>
        <v>-18326801715.846405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-16.50199811231872</v>
      </c>
      <c r="AC60">
        <f t="shared" si="2"/>
        <v>-14.733939272543401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-1.1851704878052881E-3</v>
      </c>
      <c r="AI60">
        <f t="shared" si="25"/>
        <v>-1.1851805372532912E-3</v>
      </c>
      <c r="AJ60">
        <f t="shared" si="7"/>
        <v>-1.7680588397753194</v>
      </c>
      <c r="AK60">
        <f t="shared" si="22"/>
        <v>-1.1551398678623106</v>
      </c>
      <c r="AL60">
        <f t="shared" si="26"/>
        <v>-2.9243838881748836</v>
      </c>
      <c r="AN60">
        <f t="shared" si="27"/>
        <v>0</v>
      </c>
      <c r="AO60">
        <f t="shared" si="27"/>
        <v>0</v>
      </c>
      <c r="AP60">
        <f t="shared" si="27"/>
        <v>-1.5729499909505442E-11</v>
      </c>
      <c r="AQ60">
        <f t="shared" si="27"/>
        <v>-1.8550411002578271E-6</v>
      </c>
      <c r="AR60">
        <f t="shared" si="27"/>
        <v>-1.8550568297577366E-6</v>
      </c>
      <c r="AS60">
        <f t="shared" si="27"/>
        <v>-2.7673839748836443E-3</v>
      </c>
      <c r="AT60">
        <f t="shared" si="27"/>
        <v>-1.8080368634550645E-3</v>
      </c>
      <c r="AU60">
        <f t="shared" si="23"/>
        <v>-4.5772758951684667E-3</v>
      </c>
      <c r="AW60">
        <v>57</v>
      </c>
      <c r="AX60">
        <f>IF(Z60&gt;0, (R60*SUMPRODUCT(K60:$K$98, X60:$X$98)-K60*$AZ$3)/Z60, 0)</f>
        <v>-18326801715.846405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250000</v>
      </c>
      <c r="S61">
        <f t="shared" si="1"/>
        <v>-116614837014.8976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-14.733939272543401</v>
      </c>
      <c r="AC61">
        <f t="shared" si="2"/>
        <v>-13.155304548964834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-1.7077660307906038E-4</v>
      </c>
      <c r="AI61">
        <f t="shared" si="25"/>
        <v>-1.707780132024295E-4</v>
      </c>
      <c r="AJ61">
        <f t="shared" si="7"/>
        <v>-1.5786347235785669</v>
      </c>
      <c r="AK61">
        <f t="shared" si="22"/>
        <v>-1.0313757490780382</v>
      </c>
      <c r="AL61">
        <f t="shared" si="26"/>
        <v>-2.6101812506698074</v>
      </c>
      <c r="AN61">
        <f t="shared" si="27"/>
        <v>0</v>
      </c>
      <c r="AO61">
        <f t="shared" si="27"/>
        <v>0</v>
      </c>
      <c r="AP61">
        <f t="shared" si="27"/>
        <v>-1.9706604247829821E-12</v>
      </c>
      <c r="AQ61">
        <f t="shared" si="27"/>
        <v>-2.3866187919024003E-7</v>
      </c>
      <c r="AR61">
        <f t="shared" si="27"/>
        <v>-2.3866384985066485E-7</v>
      </c>
      <c r="AS61">
        <f t="shared" si="27"/>
        <v>-2.2061565981014762E-3</v>
      </c>
      <c r="AT61">
        <f t="shared" si="27"/>
        <v>-1.4413571296546508E-3</v>
      </c>
      <c r="AU61">
        <f t="shared" si="23"/>
        <v>-3.6477523916059779E-3</v>
      </c>
      <c r="AW61">
        <v>58</v>
      </c>
      <c r="AX61">
        <f>IF(Z61&gt;0, (R61*SUMPRODUCT(K61:$K$98, X61:$X$98)-K61*$AZ$3)/Z61, 0)</f>
        <v>-116614837014.8976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250000</v>
      </c>
      <c r="S62">
        <f t="shared" si="1"/>
        <v>-760360375344.9967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-13.155304548964834</v>
      </c>
      <c r="AC62">
        <f t="shared" si="2"/>
        <v>-11.745807842430587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-2.4058521367506546E-5</v>
      </c>
      <c r="AI62">
        <f t="shared" si="25"/>
        <v>-2.4058714463573609E-5</v>
      </c>
      <c r="AJ62">
        <f t="shared" si="7"/>
        <v>-1.409496706534247</v>
      </c>
      <c r="AK62">
        <f t="shared" si="22"/>
        <v>-0.92087131842753844</v>
      </c>
      <c r="AL62">
        <f t="shared" si="26"/>
        <v>-2.3303920836762488</v>
      </c>
      <c r="AN62">
        <f t="shared" si="27"/>
        <v>0</v>
      </c>
      <c r="AO62">
        <f t="shared" si="27"/>
        <v>0</v>
      </c>
      <c r="AP62">
        <f t="shared" si="27"/>
        <v>-2.4094065726191579E-13</v>
      </c>
      <c r="AQ62">
        <f t="shared" si="27"/>
        <v>-3.0019647935746543E-8</v>
      </c>
      <c r="AR62">
        <f t="shared" si="27"/>
        <v>-3.0019888876403806E-8</v>
      </c>
      <c r="AS62">
        <f t="shared" si="27"/>
        <v>-1.7587363018036416E-3</v>
      </c>
      <c r="AT62">
        <f t="shared" si="27"/>
        <v>-1.1490412212388818E-3</v>
      </c>
      <c r="AU62">
        <f t="shared" si="23"/>
        <v>-2.9078075429313996E-3</v>
      </c>
      <c r="AW62">
        <v>59</v>
      </c>
      <c r="AX62">
        <f>IF(Z62&gt;0, (R62*SUMPRODUCT(K62:$K$98, X62:$X$98)-K62*$AZ$3)/Z62, 0)</f>
        <v>-760360375344.9967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250000</v>
      </c>
      <c r="S63">
        <f t="shared" si="1"/>
        <v>-5087617756906.6924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-11.745807842430587</v>
      </c>
      <c r="AC63">
        <f t="shared" si="2"/>
        <v>-10.487328457096549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-3.3079662202667097E-6</v>
      </c>
      <c r="AI63">
        <f t="shared" si="25"/>
        <v>-3.3079919870620898E-6</v>
      </c>
      <c r="AJ63">
        <f t="shared" si="7"/>
        <v>-1.2584793853340379</v>
      </c>
      <c r="AK63">
        <f t="shared" si="22"/>
        <v>-0.82220654897014112</v>
      </c>
      <c r="AL63">
        <f t="shared" si="26"/>
        <v>-2.0806892422961658</v>
      </c>
      <c r="AN63">
        <f t="shared" si="27"/>
        <v>0</v>
      </c>
      <c r="AO63">
        <f t="shared" si="27"/>
        <v>0</v>
      </c>
      <c r="AP63">
        <f t="shared" si="27"/>
        <v>-2.8706420909608309E-14</v>
      </c>
      <c r="AQ63">
        <f t="shared" si="27"/>
        <v>-3.6853582012595591E-9</v>
      </c>
      <c r="AR63">
        <f t="shared" si="27"/>
        <v>-3.6853869076804688E-9</v>
      </c>
      <c r="AS63">
        <f t="shared" si="27"/>
        <v>-1.4020540159817424E-3</v>
      </c>
      <c r="AT63">
        <f t="shared" si="27"/>
        <v>-9.1600864295770244E-4</v>
      </c>
      <c r="AU63">
        <f t="shared" si="23"/>
        <v>-2.3180663443263523E-3</v>
      </c>
      <c r="AW63">
        <v>60</v>
      </c>
      <c r="AX63">
        <f>IF(Z63&gt;0, (R63*SUMPRODUCT(K63:$K$98, X63:$X$98)-K63*$AZ$3)/Z63, 0)</f>
        <v>-5087617756906.6924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250000</v>
      </c>
      <c r="S64">
        <f t="shared" si="1"/>
        <v>-35025975774024.984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-10.487328457096549</v>
      </c>
      <c r="AC64">
        <f t="shared" si="2"/>
        <v>-9.3636861256446888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-4.4334867795502279E-7</v>
      </c>
      <c r="AI64">
        <f t="shared" si="25"/>
        <v>-4.4335201964855119E-7</v>
      </c>
      <c r="AJ64">
        <f t="shared" si="7"/>
        <v>-1.12364233145186</v>
      </c>
      <c r="AK64">
        <f t="shared" si="22"/>
        <v>-0.7341129919967585</v>
      </c>
      <c r="AL64">
        <f t="shared" si="26"/>
        <v>-1.8577557668006381</v>
      </c>
      <c r="AN64">
        <f t="shared" si="27"/>
        <v>0</v>
      </c>
      <c r="AO64">
        <f t="shared" si="27"/>
        <v>0</v>
      </c>
      <c r="AP64">
        <f t="shared" si="27"/>
        <v>-3.324047603953345E-15</v>
      </c>
      <c r="AQ64">
        <f t="shared" si="27"/>
        <v>-4.4100756043007994E-10</v>
      </c>
      <c r="AR64">
        <f t="shared" si="27"/>
        <v>-4.4101088447768391E-10</v>
      </c>
      <c r="AS64">
        <f t="shared" si="27"/>
        <v>-1.1177089005322883E-3</v>
      </c>
      <c r="AT64">
        <f t="shared" si="27"/>
        <v>-7.3023648378480399E-4</v>
      </c>
      <c r="AU64">
        <f t="shared" si="23"/>
        <v>-1.8479458253279767E-3</v>
      </c>
      <c r="AW64">
        <v>61</v>
      </c>
      <c r="AX64">
        <f>IF(Z64&gt;0, (R64*SUMPRODUCT(K64:$K$98, X64:$X$98)-K64*$AZ$3)/Z64, 0)</f>
        <v>-35025975774024.984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250000</v>
      </c>
      <c r="S65">
        <f t="shared" si="1"/>
        <v>-248529363447205.13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-9.3636861256446888</v>
      </c>
      <c r="AC65">
        <f t="shared" si="2"/>
        <v>-8.3604340411417493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-5.7755626162607533E-8</v>
      </c>
      <c r="AI65">
        <f t="shared" si="25"/>
        <v>-5.7756046657892534E-8</v>
      </c>
      <c r="AJ65">
        <f t="shared" si="7"/>
        <v>-1.0032520845029396</v>
      </c>
      <c r="AK65">
        <f t="shared" si="22"/>
        <v>-0.65545802879512827</v>
      </c>
      <c r="AL65">
        <f t="shared" si="26"/>
        <v>-1.6587101710541146</v>
      </c>
      <c r="AN65">
        <f t="shared" si="27"/>
        <v>0</v>
      </c>
      <c r="AO65">
        <f t="shared" si="27"/>
        <v>0</v>
      </c>
      <c r="AP65">
        <f t="shared" si="27"/>
        <v>-3.7345968355690871E-16</v>
      </c>
      <c r="AQ65">
        <f t="shared" si="27"/>
        <v>-5.1295219327322735E-11</v>
      </c>
      <c r="AR65">
        <f t="shared" si="27"/>
        <v>-5.1295592787006293E-11</v>
      </c>
      <c r="AS65">
        <f t="shared" si="27"/>
        <v>-8.9103069491937813E-4</v>
      </c>
      <c r="AT65">
        <f t="shared" si="27"/>
        <v>-5.8214005423887823E-4</v>
      </c>
      <c r="AU65">
        <f t="shared" si="23"/>
        <v>-1.4731708004538492E-3</v>
      </c>
      <c r="AW65">
        <v>62</v>
      </c>
      <c r="AX65">
        <f>IF(Z65&gt;0, (R65*SUMPRODUCT(K65:$K$98, X65:$X$98)-K65*$AZ$3)/Z65, 0)</f>
        <v>-248529363447205.13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250000</v>
      </c>
      <c r="S66">
        <f t="shared" si="1"/>
        <v>-1822628705422570.5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-8.3604340411417493</v>
      </c>
      <c r="AC66">
        <f t="shared" si="2"/>
        <v>-7.4646732510645224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-7.3019182848738364E-9</v>
      </c>
      <c r="AI66">
        <f t="shared" si="25"/>
        <v>-7.3019694792917451E-9</v>
      </c>
      <c r="AJ66">
        <f t="shared" si="7"/>
        <v>-0.89576079007722686</v>
      </c>
      <c r="AK66">
        <f t="shared" si="22"/>
        <v>-0.58523038287992246</v>
      </c>
      <c r="AL66">
        <f t="shared" si="26"/>
        <v>-1.4809911802591187</v>
      </c>
      <c r="AN66">
        <f t="shared" si="27"/>
        <v>0</v>
      </c>
      <c r="AO66">
        <f t="shared" si="27"/>
        <v>0</v>
      </c>
      <c r="AP66">
        <f t="shared" si="27"/>
        <v>-4.059636804260554E-17</v>
      </c>
      <c r="AQ66">
        <f t="shared" si="27"/>
        <v>-5.790306330600382E-12</v>
      </c>
      <c r="AR66">
        <f t="shared" si="27"/>
        <v>-5.7903469269684242E-12</v>
      </c>
      <c r="AS66">
        <f t="shared" si="27"/>
        <v>-7.103242149713243E-4</v>
      </c>
      <c r="AT66">
        <f t="shared" si="27"/>
        <v>-4.6407848713796585E-4</v>
      </c>
      <c r="AU66">
        <f t="shared" si="23"/>
        <v>-1.1744027078996371E-3</v>
      </c>
      <c r="AW66">
        <v>63</v>
      </c>
      <c r="AX66">
        <f>IF(Z66&gt;0, (R66*SUMPRODUCT(K66:$K$98, X66:$X$98)-K66*$AZ$3)/Z66, 0)</f>
        <v>-1822628705422570.5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-1.38588026205746E+16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-7.4646732510645224</v>
      </c>
      <c r="AC67">
        <f t="shared" ref="AC67:AC89" si="30">S67*Z67</f>
        <v>-6.6648868313127032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-8.9342107150658118E-10</v>
      </c>
      <c r="AI67">
        <f t="shared" ref="AI67:AI89" si="34">SUM(AE67:AH67)</f>
        <v>-8.9342708292673572E-10</v>
      </c>
      <c r="AJ67">
        <f t="shared" ref="AJ67:AJ89" si="35">AB67-AC67</f>
        <v>-0.79978641975181919</v>
      </c>
      <c r="AK67">
        <f t="shared" si="22"/>
        <v>-0.52252712757451658</v>
      </c>
      <c r="AL67">
        <f t="shared" si="26"/>
        <v>-1.3223135482197628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-6.3256147763555467E-13</v>
      </c>
      <c r="AR67">
        <f t="shared" si="36"/>
        <v>-6.3256573385128195E-13</v>
      </c>
      <c r="AS67">
        <f t="shared" si="36"/>
        <v>-5.6626611527970218E-4</v>
      </c>
      <c r="AT67">
        <f t="shared" si="36"/>
        <v>-3.6996052865176176E-4</v>
      </c>
      <c r="AU67">
        <f t="shared" si="23"/>
        <v>-9.3622664456402961E-4</v>
      </c>
      <c r="AW67">
        <v>64</v>
      </c>
      <c r="AX67">
        <f>IF(Z67&gt;0, (R67*SUMPRODUCT(K67:$K$98, X67:$X$98)-K67*$AZ$3)/Z67, 0)</f>
        <v>-1.38588026205746E+16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250000</v>
      </c>
      <c r="S68">
        <f t="shared" si="29"/>
        <v>-1.0948541788570347E+17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-6.6648868313127032</v>
      </c>
      <c r="AC68">
        <f t="shared" si="30"/>
        <v>-5.9507918136726135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-1.0543802685454369E-10</v>
      </c>
      <c r="AI68">
        <f t="shared" si="34"/>
        <v>-1.0543870625915398E-10</v>
      </c>
      <c r="AJ68">
        <f t="shared" si="35"/>
        <v>-0.71409501764008976</v>
      </c>
      <c r="AK68">
        <f t="shared" si="22"/>
        <v>-0.46654207819188925</v>
      </c>
      <c r="AL68">
        <f t="shared" si="26"/>
        <v>-1.1806370959374177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-6.6653935434643316E-14</v>
      </c>
      <c r="AR68">
        <f t="shared" si="36"/>
        <v>-6.6654364928559117E-14</v>
      </c>
      <c r="AS68">
        <f t="shared" si="36"/>
        <v>-4.5142388016844697E-4</v>
      </c>
      <c r="AT68">
        <f t="shared" si="36"/>
        <v>-2.9493026837694875E-4</v>
      </c>
      <c r="AU68">
        <f t="shared" si="23"/>
        <v>-7.4635414861205004E-4</v>
      </c>
      <c r="AW68">
        <v>65</v>
      </c>
      <c r="AX68">
        <f>IF(Z68&gt;0, (R68*SUMPRODUCT(K68:$K$98, X68:$X$98)-K68*$AZ$3)/Z68, 0)</f>
        <v>-1.0948541788570347E+17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250000</v>
      </c>
      <c r="S69">
        <f t="shared" si="29"/>
        <v>-9.0166263433221133E+17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-5.9507918136726135</v>
      </c>
      <c r="AC69">
        <f t="shared" si="30"/>
        <v>-5.313206976493464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-1.1979041947924641E-11</v>
      </c>
      <c r="AI69">
        <f t="shared" si="34"/>
        <v>-1.1979115606391429E-11</v>
      </c>
      <c r="AJ69">
        <f t="shared" si="35"/>
        <v>-0.63758483717914949</v>
      </c>
      <c r="AK69">
        <f t="shared" si="22"/>
        <v>-0.41655542695708297</v>
      </c>
      <c r="AL69">
        <f t="shared" si="26"/>
        <v>-1.0541402641482116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-6.7613371060694051E-15</v>
      </c>
      <c r="AR69">
        <f t="shared" si="36"/>
        <v>-6.7613786811575331E-15</v>
      </c>
      <c r="AS69">
        <f t="shared" si="36"/>
        <v>-3.5987235345089243E-4</v>
      </c>
      <c r="AT69">
        <f t="shared" si="36"/>
        <v>-2.3511660425460488E-4</v>
      </c>
      <c r="AU69">
        <f t="shared" si="23"/>
        <v>-5.9498895771225874E-4</v>
      </c>
      <c r="AW69">
        <v>66</v>
      </c>
      <c r="AX69">
        <f>IF(Z69&gt;0, (R69*SUMPRODUCT(K69:$K$98, X69:$X$98)-K69*$AZ$3)/Z69, 0)</f>
        <v>-9.0166263433221133E+17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250000</v>
      </c>
      <c r="S70">
        <f t="shared" si="29"/>
        <v>-7.757156129941931E+18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-5.313206976493464</v>
      </c>
      <c r="AC70">
        <f t="shared" si="30"/>
        <v>-4.7439348004405986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-1.3055486609207604E-12</v>
      </c>
      <c r="AI70">
        <f t="shared" si="34"/>
        <v>-1.3055563053698358E-12</v>
      </c>
      <c r="AJ70">
        <f t="shared" si="35"/>
        <v>-0.5692721760528654</v>
      </c>
      <c r="AK70">
        <f t="shared" si="22"/>
        <v>-0.3719244883545425</v>
      </c>
      <c r="AL70">
        <f t="shared" si="26"/>
        <v>-0.94119666440871341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-6.5793887023960063E-16</v>
      </c>
      <c r="AR70">
        <f t="shared" si="36"/>
        <v>-6.5794272270434495E-16</v>
      </c>
      <c r="AS70">
        <f t="shared" si="36"/>
        <v>-2.8688803687095519E-4</v>
      </c>
      <c r="AT70">
        <f t="shared" si="36"/>
        <v>-1.8743351742235928E-4</v>
      </c>
      <c r="AU70">
        <f t="shared" si="23"/>
        <v>-4.7432155429397242E-4</v>
      </c>
      <c r="AW70">
        <v>67</v>
      </c>
      <c r="AX70">
        <f>IF(Z70&gt;0, (R70*SUMPRODUCT(K70:$K$98, X70:$X$98)-K70*$AZ$3)/Z70, 0)</f>
        <v>-7.757156129941931E+18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250000</v>
      </c>
      <c r="S71">
        <f t="shared" si="29"/>
        <v>-6.9801723603501433E+19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-4.7439348004405986</v>
      </c>
      <c r="AC71">
        <f t="shared" si="30"/>
        <v>-4.2356560718219631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-1.3618977836473005E-13</v>
      </c>
      <c r="AI71">
        <f t="shared" si="34"/>
        <v>-1.3619053688039649E-13</v>
      </c>
      <c r="AJ71">
        <f t="shared" si="35"/>
        <v>-0.50827872861863543</v>
      </c>
      <c r="AK71">
        <f t="shared" si="22"/>
        <v>-0.33207543603084194</v>
      </c>
      <c r="AL71">
        <f t="shared" si="26"/>
        <v>-0.84035416464961354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-6.1280030324758086E-17</v>
      </c>
      <c r="AR71">
        <f t="shared" si="36"/>
        <v>-6.1280371626899832E-17</v>
      </c>
      <c r="AS71">
        <f t="shared" si="36"/>
        <v>-2.2870538653615936E-4</v>
      </c>
      <c r="AT71">
        <f t="shared" si="36"/>
        <v>-1.4942085253695752E-4</v>
      </c>
      <c r="AU71">
        <f t="shared" si="23"/>
        <v>-3.7812623907317814E-4</v>
      </c>
      <c r="AW71">
        <v>68</v>
      </c>
      <c r="AX71">
        <f>IF(Z71&gt;0, (R71*SUMPRODUCT(K71:$K$98, X71:$X$98)-K71*$AZ$3)/Z71, 0)</f>
        <v>-6.9801723603501433E+19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250000</v>
      </c>
      <c r="S72">
        <f t="shared" si="29"/>
        <v>-6.5910200003107409E+20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-4.2356560718219631</v>
      </c>
      <c r="AC72">
        <f t="shared" si="30"/>
        <v>-3.7818357784124665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-1.3584144900978226E-14</v>
      </c>
      <c r="AI72">
        <f t="shared" si="34"/>
        <v>-1.3584216624242953E-14</v>
      </c>
      <c r="AJ72">
        <f t="shared" si="35"/>
        <v>-0.45382029340949659</v>
      </c>
      <c r="AK72">
        <f t="shared" ref="AK72:AK89" si="49">G72*SUM(AB72:AB72, AE72:AF72)</f>
        <v>-0.29649592502753747</v>
      </c>
      <c r="AL72">
        <f t="shared" si="26"/>
        <v>-0.75031621843704766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-5.4574371294283659E-18</v>
      </c>
      <c r="AR72">
        <f t="shared" si="36"/>
        <v>-5.4574659442864829E-18</v>
      </c>
      <c r="AS72">
        <f t="shared" si="36"/>
        <v>-1.8232253390956609E-4</v>
      </c>
      <c r="AT72">
        <f t="shared" si="36"/>
        <v>-1.1911738882091639E-4</v>
      </c>
      <c r="AU72">
        <f t="shared" si="23"/>
        <v>-3.0143992273048791E-4</v>
      </c>
      <c r="AW72">
        <v>69</v>
      </c>
      <c r="AX72">
        <f>IF(Z72&gt;0, (R72*SUMPRODUCT(K72:$K$98, X72:$X$98)-K72*$AZ$3)/Z72, 0)</f>
        <v>-6.5910200003107409E+20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250000</v>
      </c>
      <c r="S73">
        <f t="shared" si="29"/>
        <v>-6.5526374389956016E+21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-3.7818357784124665</v>
      </c>
      <c r="AC73">
        <f t="shared" si="30"/>
        <v>-3.3766390878682735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-1.2912931610786714E-15</v>
      </c>
      <c r="AI73">
        <f t="shared" si="34"/>
        <v>-1.2912996024526969E-15</v>
      </c>
      <c r="AJ73">
        <f t="shared" si="35"/>
        <v>-0.40519669054419305</v>
      </c>
      <c r="AK73">
        <f t="shared" si="49"/>
        <v>-0.2647285044888727</v>
      </c>
      <c r="AL73">
        <f t="shared" si="26"/>
        <v>-0.66992519503306702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-4.6319436146343712E-19</v>
      </c>
      <c r="AR73">
        <f t="shared" si="36"/>
        <v>-4.6319667202173528E-19</v>
      </c>
      <c r="AS73">
        <f t="shared" si="36"/>
        <v>-1.4534640777229426E-4</v>
      </c>
      <c r="AT73">
        <f t="shared" si="36"/>
        <v>-9.4959653077898872E-5</v>
      </c>
      <c r="AU73">
        <f t="shared" si="23"/>
        <v>-2.4030606085019359E-4</v>
      </c>
      <c r="AW73">
        <v>70</v>
      </c>
      <c r="AX73">
        <f>IF(Z73&gt;0, (R73*SUMPRODUCT(K73:$K$98, X73:$X$98)-K73*$AZ$3)/Z73, 0)</f>
        <v>-6.5526374389956016E+21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250000</v>
      </c>
      <c r="S74">
        <f t="shared" si="29"/>
        <v>-6.8822925920978531E+22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-3.3766390878682735</v>
      </c>
      <c r="AC74">
        <f t="shared" si="30"/>
        <v>-3.0148563284538152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-1.1658770848260956E-16</v>
      </c>
      <c r="AI74">
        <f t="shared" si="34"/>
        <v>-1.1658825605747071E-16</v>
      </c>
      <c r="AJ74">
        <f t="shared" si="35"/>
        <v>-0.36178275941445825</v>
      </c>
      <c r="AK74">
        <f t="shared" si="49"/>
        <v>-0.23636473615077916</v>
      </c>
      <c r="AL74">
        <f t="shared" si="26"/>
        <v>-0.5981474955652375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-3.733990053869228E-20</v>
      </c>
      <c r="AR74">
        <f t="shared" si="36"/>
        <v>-3.7340075912161051E-20</v>
      </c>
      <c r="AS74">
        <f t="shared" si="36"/>
        <v>-1.1586926640010706E-4</v>
      </c>
      <c r="AT74">
        <f t="shared" si="36"/>
        <v>-7.5701254048069879E-5</v>
      </c>
      <c r="AU74">
        <f t="shared" si="23"/>
        <v>-1.9157052044817697E-4</v>
      </c>
      <c r="AW74">
        <v>71</v>
      </c>
      <c r="AX74">
        <f>IF(Z74&gt;0, (R74*SUMPRODUCT(K74:$K$98, X74:$X$98)-K74*$AZ$3)/Z74, 0)</f>
        <v>-6.8822925920978531E+22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250000</v>
      </c>
      <c r="S75">
        <f t="shared" si="29"/>
        <v>-7.6630635905997206E+23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-3.0148563284538152</v>
      </c>
      <c r="AC75">
        <f t="shared" si="30"/>
        <v>-2.6918360075480492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-9.9637969221373063E-18</v>
      </c>
      <c r="AI75">
        <f t="shared" si="34"/>
        <v>-9.9638408314037453E-18</v>
      </c>
      <c r="AJ75">
        <f t="shared" si="35"/>
        <v>-0.32302032090576605</v>
      </c>
      <c r="AK75">
        <f t="shared" si="49"/>
        <v>-0.21103994299176709</v>
      </c>
      <c r="AL75">
        <f t="shared" si="26"/>
        <v>-0.53406026389753314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-2.8492282066202556E-21</v>
      </c>
      <c r="AR75">
        <f t="shared" si="36"/>
        <v>-2.8492407628296451E-21</v>
      </c>
      <c r="AS75">
        <f t="shared" si="36"/>
        <v>-9.2370269770493445E-5</v>
      </c>
      <c r="AT75">
        <f t="shared" si="36"/>
        <v>-6.0348576250055701E-5</v>
      </c>
      <c r="AU75">
        <f t="shared" si="23"/>
        <v>-1.5271884602054915E-4</v>
      </c>
      <c r="AW75">
        <v>72</v>
      </c>
      <c r="AX75">
        <f>IF(Z75&gt;0, (R75*SUMPRODUCT(K75:$K$98, X75:$X$98)-K75*$AZ$3)/Z75, 0)</f>
        <v>-7.6630635905997206E+23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250000</v>
      </c>
      <c r="S76">
        <f t="shared" si="29"/>
        <v>-9.0812116547920359E+24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-2.6918360075480492</v>
      </c>
      <c r="AC76">
        <f t="shared" si="30"/>
        <v>-2.4034250067393295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-8.0323870867348341E-19</v>
      </c>
      <c r="AI76">
        <f t="shared" si="34"/>
        <v>-8.0324201691182494E-19</v>
      </c>
      <c r="AJ76">
        <f t="shared" si="35"/>
        <v>-0.28841100080871973</v>
      </c>
      <c r="AK76">
        <f t="shared" si="49"/>
        <v>-0.18842852052836345</v>
      </c>
      <c r="AL76">
        <f t="shared" si="26"/>
        <v>-0.47683952133708318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-2.0508267538883548E-22</v>
      </c>
      <c r="AR76">
        <f t="shared" si="36"/>
        <v>-2.0508352004729452E-22</v>
      </c>
      <c r="AS76">
        <f t="shared" si="36"/>
        <v>-7.3637013528773479E-5</v>
      </c>
      <c r="AT76">
        <f t="shared" si="36"/>
        <v>-4.810951550546531E-5</v>
      </c>
      <c r="AU76">
        <f t="shared" si="23"/>
        <v>-1.2174652903423879E-4</v>
      </c>
      <c r="AW76">
        <v>73</v>
      </c>
      <c r="AX76">
        <f>IF(Z76&gt;0, (R76*SUMPRODUCT(K76:$K$98, X76:$X$98)-K76*$AZ$3)/Z76, 0)</f>
        <v>-9.0812116547920359E+24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250000</v>
      </c>
      <c r="S77">
        <f t="shared" si="29"/>
        <v>-1.1507207056956251E+26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-2.4034250067393295</v>
      </c>
      <c r="AC77">
        <f t="shared" si="30"/>
        <v>-2.145915184588687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-6.0841007900941406E-20</v>
      </c>
      <c r="AI77">
        <f t="shared" si="34"/>
        <v>-6.0841241006504507E-20</v>
      </c>
      <c r="AJ77">
        <f t="shared" si="35"/>
        <v>-0.25750982215064244</v>
      </c>
      <c r="AK77">
        <f t="shared" si="49"/>
        <v>-0.16823975047175307</v>
      </c>
      <c r="AL77">
        <f t="shared" si="26"/>
        <v>-0.42574957262239554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-1.3869561237953258E-23</v>
      </c>
      <c r="AR77">
        <f t="shared" si="36"/>
        <v>-1.3869614377636409E-23</v>
      </c>
      <c r="AS77">
        <f t="shared" si="36"/>
        <v>-5.8702976346279833E-5</v>
      </c>
      <c r="AT77">
        <f t="shared" si="36"/>
        <v>-3.8352611212902828E-5</v>
      </c>
      <c r="AU77">
        <f t="shared" si="23"/>
        <v>-9.7055587559182675E-5</v>
      </c>
      <c r="AW77">
        <v>74</v>
      </c>
      <c r="AX77">
        <f>IF(Z77&gt;0, (R77*SUMPRODUCT(K77:$K$98, X77:$X$98)-K77*$AZ$3)/Z77, 0)</f>
        <v>-1.1507207056956251E+26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250000</v>
      </c>
      <c r="S78">
        <f t="shared" si="29"/>
        <v>-1.5668023529883584E+27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-2.145915184588687</v>
      </c>
      <c r="AC78">
        <f t="shared" si="30"/>
        <v>-1.9159957005256132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-4.3097726323139365E-21</v>
      </c>
      <c r="AI78">
        <f t="shared" si="34"/>
        <v>-4.3097879181897911E-21</v>
      </c>
      <c r="AJ78">
        <f t="shared" si="35"/>
        <v>-0.22991948406307383</v>
      </c>
      <c r="AK78">
        <f t="shared" si="49"/>
        <v>-0.15021406292120812</v>
      </c>
      <c r="AL78">
        <f t="shared" si="26"/>
        <v>-0.38013354698428192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-8.7720815150307652E-25</v>
      </c>
      <c r="AR78">
        <f t="shared" si="36"/>
        <v>-8.7721126277971372E-25</v>
      </c>
      <c r="AS78">
        <f t="shared" si="36"/>
        <v>-4.6797653337276694E-5</v>
      </c>
      <c r="AT78">
        <f t="shared" si="36"/>
        <v>-3.0574466847020754E-5</v>
      </c>
      <c r="AU78">
        <f t="shared" si="23"/>
        <v>-7.7372120184297441E-5</v>
      </c>
      <c r="AW78">
        <v>75</v>
      </c>
      <c r="AX78">
        <f>IF(Z78&gt;0, (R78*SUMPRODUCT(K78:$K$98, X78:$X$98)-K78*$AZ$3)/Z78, 0)</f>
        <v>-1.5668023529883584E+27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250000</v>
      </c>
      <c r="S79">
        <f t="shared" si="29"/>
        <v>-2.304309534792907E+28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-1.9159957005256132</v>
      </c>
      <c r="AC79">
        <f t="shared" si="30"/>
        <v>-1.7107104468978689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-2.841004390417451E-22</v>
      </c>
      <c r="AI79">
        <f t="shared" si="34"/>
        <v>-2.8410136703688911E-22</v>
      </c>
      <c r="AJ79">
        <f t="shared" si="35"/>
        <v>-0.2052852536277443</v>
      </c>
      <c r="AK79">
        <f t="shared" si="49"/>
        <v>-0.13411969903679294</v>
      </c>
      <c r="AL79">
        <f t="shared" si="26"/>
        <v>-0.33940495266453724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-5.1630006763260522E-26</v>
      </c>
      <c r="AR79">
        <f t="shared" si="36"/>
        <v>-5.1630175409235598E-26</v>
      </c>
      <c r="AS79">
        <f t="shared" si="36"/>
        <v>-3.7306802724232027E-5</v>
      </c>
      <c r="AT79">
        <f t="shared" si="36"/>
        <v>-2.437377777983159E-5</v>
      </c>
      <c r="AU79">
        <f t="shared" si="23"/>
        <v>-6.1680580504063607E-5</v>
      </c>
      <c r="AW79">
        <v>76</v>
      </c>
      <c r="AX79">
        <f>IF(Z79&gt;0, (R79*SUMPRODUCT(K79:$K$98, X79:$X$98)-K79*$AZ$3)/Z79, 0)</f>
        <v>-2.304309534792907E+28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250000</v>
      </c>
      <c r="S80">
        <f t="shared" si="29"/>
        <v>-3.7366576831897603E+29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-1.7107104468978689</v>
      </c>
      <c r="AC80">
        <f t="shared" si="30"/>
        <v>-1.527420041873097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-1.7352387896767526E-23</v>
      </c>
      <c r="AI80">
        <f t="shared" si="34"/>
        <v>-1.7352438992565273E-23</v>
      </c>
      <c r="AJ80">
        <f t="shared" si="35"/>
        <v>-0.1832904050247719</v>
      </c>
      <c r="AK80">
        <f t="shared" si="49"/>
        <v>-0.11974973128285084</v>
      </c>
      <c r="AL80">
        <f t="shared" si="26"/>
        <v>-0.30304013630762272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-2.8156035348507794E-27</v>
      </c>
      <c r="AR80">
        <f t="shared" si="36"/>
        <v>-2.8156118256698648E-27</v>
      </c>
      <c r="AS80">
        <f t="shared" si="36"/>
        <v>-2.9740754722761527E-5</v>
      </c>
      <c r="AT80">
        <f t="shared" si="36"/>
        <v>-1.9430626418870845E-5</v>
      </c>
      <c r="AU80">
        <f t="shared" si="23"/>
        <v>-4.9171381141632368E-5</v>
      </c>
      <c r="AW80">
        <v>77</v>
      </c>
      <c r="AX80">
        <f>IF(Z80&gt;0, (R80*SUMPRODUCT(K80:$K$98, X80:$X$98)-K80*$AZ$3)/Z80, 0)</f>
        <v>-3.7366576831897603E+29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250000</v>
      </c>
      <c r="S81">
        <f t="shared" si="29"/>
        <v>-6.7478833369062029E+30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-1.527420041873097</v>
      </c>
      <c r="AC81">
        <f t="shared" si="30"/>
        <v>-1.3637678945295508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-9.6117102953731521E-25</v>
      </c>
      <c r="AI81">
        <f t="shared" si="34"/>
        <v>-9.6117355582560897E-25</v>
      </c>
      <c r="AJ81">
        <f t="shared" si="35"/>
        <v>-0.16365214734354616</v>
      </c>
      <c r="AK81">
        <f t="shared" si="49"/>
        <v>-0.10691940293111681</v>
      </c>
      <c r="AL81">
        <f t="shared" si="26"/>
        <v>-0.27057155027466295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-1.3924990388218534E-28</v>
      </c>
      <c r="AR81">
        <f t="shared" si="36"/>
        <v>-1.3925026987886156E-28</v>
      </c>
      <c r="AS81">
        <f t="shared" si="36"/>
        <v>-2.3709147578732058E-5</v>
      </c>
      <c r="AT81">
        <f t="shared" si="36"/>
        <v>-1.5489976418104943E-5</v>
      </c>
      <c r="AU81">
        <f t="shared" si="23"/>
        <v>-3.9199123996836997E-5</v>
      </c>
      <c r="AW81">
        <v>78</v>
      </c>
      <c r="AX81">
        <f>IF(Z81&gt;0, (R81*SUMPRODUCT(K81:$K$98, X81:$X$98)-K81*$AZ$3)/Z81, 0)</f>
        <v>-6.7478833369062029E+30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250000</v>
      </c>
      <c r="S82">
        <f t="shared" si="29"/>
        <v>-1.3736144633509881E+32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-1.3637678945295508</v>
      </c>
      <c r="AC82">
        <f t="shared" si="30"/>
        <v>-1.2176499058299559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-4.7804366172187419E-26</v>
      </c>
      <c r="AI82">
        <f t="shared" si="34"/>
        <v>-4.7804476979289623E-26</v>
      </c>
      <c r="AJ82">
        <f t="shared" si="35"/>
        <v>-0.14611798869959491</v>
      </c>
      <c r="AK82">
        <f t="shared" si="49"/>
        <v>-9.5463752617068562E-2</v>
      </c>
      <c r="AL82">
        <f t="shared" si="26"/>
        <v>-0.24158174131666349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-6.1836339568945728E-30</v>
      </c>
      <c r="AR82">
        <f t="shared" si="36"/>
        <v>-6.1836482901158809E-30</v>
      </c>
      <c r="AS82">
        <f t="shared" si="36"/>
        <v>-1.8900787291718809E-5</v>
      </c>
      <c r="AT82">
        <f t="shared" si="36"/>
        <v>-1.2348514363922941E-5</v>
      </c>
      <c r="AU82">
        <f t="shared" si="23"/>
        <v>-3.1249301655641755E-5</v>
      </c>
      <c r="AW82">
        <v>79</v>
      </c>
      <c r="AX82">
        <f>IF(Z82&gt;0, (R82*SUMPRODUCT(K82:$K$98, X82:$X$98)-K82*$AZ$3)/Z82, 0)</f>
        <v>-1.3736144633509881E+32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250000</v>
      </c>
      <c r="S83">
        <f t="shared" si="29"/>
        <v>-3.2000525526008801E+33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-1.2176499058299559</v>
      </c>
      <c r="AC83">
        <f t="shared" si="30"/>
        <v>-1.0871874159196033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-2.1090455016236537E-27</v>
      </c>
      <c r="AI83">
        <f t="shared" si="34"/>
        <v>-2.1090497483797539E-27</v>
      </c>
      <c r="AJ83">
        <f t="shared" si="35"/>
        <v>-0.13046248991035259</v>
      </c>
      <c r="AK83">
        <f t="shared" si="49"/>
        <v>-8.5235493408096927E-2</v>
      </c>
      <c r="AL83">
        <f t="shared" si="26"/>
        <v>-0.21569798331844953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-2.4358140764913752E-31</v>
      </c>
      <c r="AR83">
        <f t="shared" si="36"/>
        <v>-2.4358189812259013E-31</v>
      </c>
      <c r="AS83">
        <f t="shared" si="36"/>
        <v>-1.5067591909852365E-5</v>
      </c>
      <c r="AT83">
        <f t="shared" si="36"/>
        <v>-9.8441600477702004E-6</v>
      </c>
      <c r="AU83">
        <f t="shared" si="23"/>
        <v>-2.4911751957622565E-5</v>
      </c>
      <c r="AW83">
        <v>80</v>
      </c>
      <c r="AX83">
        <f>IF(Z83&gt;0, (R83*SUMPRODUCT(K83:$K$98, X83:$X$98)-K83*$AZ$3)/Z83, 0)</f>
        <v>-3.2000525526008801E+33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250000</v>
      </c>
      <c r="S84">
        <f t="shared" si="29"/>
        <v>-8.7000415458247516E+34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-1.0871874159196033</v>
      </c>
      <c r="AC84">
        <f t="shared" si="30"/>
        <v>-0.97070304992821721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-8.129640752569392E-29</v>
      </c>
      <c r="AI84">
        <f t="shared" si="34"/>
        <v>-8.1296546993856914E-29</v>
      </c>
      <c r="AJ84">
        <f t="shared" si="35"/>
        <v>-0.11648436599138612</v>
      </c>
      <c r="AK84">
        <f t="shared" si="49"/>
        <v>-7.6103119114372245E-2</v>
      </c>
      <c r="AL84">
        <f t="shared" si="26"/>
        <v>-0.19258748510575835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-8.3832326412086912E-33</v>
      </c>
      <c r="AR84">
        <f t="shared" si="36"/>
        <v>-8.3832470230749013E-33</v>
      </c>
      <c r="AS84">
        <f t="shared" si="36"/>
        <v>-1.2011792019971579E-5</v>
      </c>
      <c r="AT84">
        <f t="shared" si="36"/>
        <v>-7.8477041197147633E-6</v>
      </c>
      <c r="AU84">
        <f t="shared" si="23"/>
        <v>-1.9859496139686339E-5</v>
      </c>
      <c r="AW84">
        <v>81</v>
      </c>
      <c r="AX84">
        <f>IF(Z84&gt;0, (R84*SUMPRODUCT(K84:$K$98, X84:$X$98)-K84*$AZ$3)/Z84, 0)</f>
        <v>-8.7000415458247516E+34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250000</v>
      </c>
      <c r="S85">
        <f t="shared" si="29"/>
        <v>-2.8366124883870214E+36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-0.97070304992821721</v>
      </c>
      <c r="AC85">
        <f t="shared" si="30"/>
        <v>-0.86669915172162271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-2.6850845769641886E-30</v>
      </c>
      <c r="AI85">
        <f t="shared" si="34"/>
        <v>-2.6850883962167093E-30</v>
      </c>
      <c r="AJ85">
        <f t="shared" si="35"/>
        <v>-0.1040038982065945</v>
      </c>
      <c r="AK85">
        <f t="shared" si="49"/>
        <v>-6.7949213494975208E-2</v>
      </c>
      <c r="AL85">
        <f t="shared" si="26"/>
        <v>-0.17195311170156971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-2.4721801275362514E-34</v>
      </c>
      <c r="AR85">
        <f t="shared" si="36"/>
        <v>-2.4721836439544173E-34</v>
      </c>
      <c r="AS85">
        <f t="shared" si="36"/>
        <v>-9.5757270567375238E-6</v>
      </c>
      <c r="AT85">
        <f t="shared" si="36"/>
        <v>-6.2561416770685279E-6</v>
      </c>
      <c r="AU85">
        <f t="shared" si="23"/>
        <v>-1.5831868733806051E-5</v>
      </c>
      <c r="AW85">
        <v>82</v>
      </c>
      <c r="AX85">
        <f>IF(Z85&gt;0, (R85*SUMPRODUCT(K85:$K$98, X85:$X$98)-K85*$AZ$3)/Z85, 0)</f>
        <v>-2.8366124883870214E+36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250000</v>
      </c>
      <c r="S86">
        <f t="shared" si="29"/>
        <v>-1.1550082980042602E+38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-0.86669915172162271</v>
      </c>
      <c r="AC86">
        <f t="shared" si="30"/>
        <v>-0.77383852832287725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-7.394623677396078E-32</v>
      </c>
      <c r="AI86">
        <f t="shared" si="34"/>
        <v>-7.394632052211757E-32</v>
      </c>
      <c r="AJ86">
        <f t="shared" si="35"/>
        <v>-9.2860623398745457E-2</v>
      </c>
      <c r="AK86">
        <f t="shared" si="49"/>
        <v>-6.0668940620513596E-2</v>
      </c>
      <c r="AL86">
        <f t="shared" si="26"/>
        <v>-0.15352956401925905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-6.0788327617519029E-36</v>
      </c>
      <c r="AR86">
        <f t="shared" si="36"/>
        <v>-6.0788396463624186E-36</v>
      </c>
      <c r="AS86">
        <f t="shared" si="36"/>
        <v>-7.6337109827308358E-6</v>
      </c>
      <c r="AT86">
        <f t="shared" si="36"/>
        <v>-4.9873578420508042E-6</v>
      </c>
      <c r="AU86">
        <f t="shared" si="23"/>
        <v>-1.262106882478164E-5</v>
      </c>
      <c r="AW86">
        <v>83</v>
      </c>
      <c r="AX86">
        <f>IF(Z86&gt;0, (R86*SUMPRODUCT(K86:$K$98, X86:$X$98)-K86*$AZ$3)/Z86, 0)</f>
        <v>-1.1550082980042602E+38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250000</v>
      </c>
      <c r="S87">
        <f t="shared" si="29"/>
        <v>-6.260976567707677E+39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-0.77383852832287725</v>
      </c>
      <c r="AC87">
        <f t="shared" si="30"/>
        <v>-0.69092725743114036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-1.6306248668044304E-33</v>
      </c>
      <c r="AI87">
        <f t="shared" si="34"/>
        <v>-1.6306262462363167E-33</v>
      </c>
      <c r="AJ87">
        <f t="shared" si="35"/>
        <v>-8.2911270891736888E-2</v>
      </c>
      <c r="AK87">
        <f t="shared" si="49"/>
        <v>-5.4168696982601412E-2</v>
      </c>
      <c r="AL87">
        <f t="shared" si="26"/>
        <v>-0.13707996787433829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-1.1968511920305766E-37</v>
      </c>
      <c r="AR87">
        <f t="shared" si="36"/>
        <v>-1.1968522045103512E-37</v>
      </c>
      <c r="AS87">
        <f t="shared" si="36"/>
        <v>-6.0855476584269964E-6</v>
      </c>
      <c r="AT87">
        <f t="shared" si="36"/>
        <v>-3.9758911368389696E-6</v>
      </c>
      <c r="AU87">
        <f t="shared" si="23"/>
        <v>-1.0061438795265965E-5</v>
      </c>
      <c r="AW87">
        <v>84</v>
      </c>
      <c r="AX87">
        <f>IF(Z87&gt;0, (R87*SUMPRODUCT(K87:$K$98, X87:$X$98)-K87*$AZ$3)/Z87, 0)</f>
        <v>-6.260976567707677E+39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250000</v>
      </c>
      <c r="S88">
        <f t="shared" si="29"/>
        <v>-5.0752755163529824E+41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-0.69092725743114036</v>
      </c>
      <c r="AC88">
        <f t="shared" si="30"/>
        <v>-0.61689933699208954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-2.7008876549982492E-35</v>
      </c>
      <c r="AI88">
        <f t="shared" si="34"/>
        <v>-2.7008891743722591E-35</v>
      </c>
      <c r="AJ88">
        <f t="shared" si="35"/>
        <v>-7.4027920439050821E-2</v>
      </c>
      <c r="AK88">
        <f t="shared" si="49"/>
        <v>-4.8364908020179828E-2</v>
      </c>
      <c r="AL88">
        <f t="shared" si="26"/>
        <v>-0.12239282845923065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-1.7700054062711638E-39</v>
      </c>
      <c r="AR88">
        <f t="shared" si="36"/>
        <v>-1.7700064019809286E-39</v>
      </c>
      <c r="AS88">
        <f t="shared" si="36"/>
        <v>-4.8513613348429515E-6</v>
      </c>
      <c r="AT88">
        <f t="shared" si="36"/>
        <v>-3.1695560720973923E-6</v>
      </c>
      <c r="AU88">
        <f t="shared" si="23"/>
        <v>-8.0209174069403433E-6</v>
      </c>
      <c r="AW88">
        <v>85</v>
      </c>
      <c r="AX88">
        <f>IF(Z88&gt;0, (R88*SUMPRODUCT(K88:$K$98, X88:$X$98)-K88*$AZ$3)/Z88, 0)</f>
        <v>-5.0752755163529824E+41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-0.61689933699208954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-3.0387480197103872E-37</v>
      </c>
      <c r="AI89">
        <f t="shared" si="34"/>
        <v>-3.0387480197103872E-37</v>
      </c>
      <c r="AJ89">
        <f t="shared" si="35"/>
        <v>-0.61689933699208954</v>
      </c>
      <c r="AK89">
        <f t="shared" si="49"/>
        <v>-4.3182953589446273E-2</v>
      </c>
      <c r="AL89">
        <f t="shared" si="26"/>
        <v>-0.66008229058153578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-1.7780531513505939E-41</v>
      </c>
      <c r="AR89">
        <f t="shared" si="36"/>
        <v>-1.7780531513505939E-41</v>
      </c>
      <c r="AS89">
        <f t="shared" si="36"/>
        <v>-3.6096438503295728E-5</v>
      </c>
      <c r="AT89">
        <f t="shared" si="36"/>
        <v>-2.5267506952307014E-6</v>
      </c>
      <c r="AU89">
        <f t="shared" si="23"/>
        <v>-3.8623189198526433E-5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16654.716413829945</v>
      </c>
      <c r="AO91" s="8">
        <f t="shared" si="50"/>
        <v>-1665.4716413829947</v>
      </c>
      <c r="AP91" s="8">
        <f t="shared" si="50"/>
        <v>-180.10405908749468</v>
      </c>
      <c r="AQ91" s="8">
        <f t="shared" si="50"/>
        <v>-9413.3938673590801</v>
      </c>
      <c r="AR91" s="8">
        <f t="shared" si="50"/>
        <v>5395.7468460003656</v>
      </c>
      <c r="AS91" s="8">
        <f t="shared" si="50"/>
        <v>-2671.4531578658457</v>
      </c>
      <c r="AT91" s="8">
        <f t="shared" si="50"/>
        <v>1558.3476754217429</v>
      </c>
      <c r="AU91" s="8">
        <f t="shared" si="50"/>
        <v>4282.6413635562631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42760.867861503597</v>
      </c>
      <c r="K3">
        <v>1</v>
      </c>
      <c r="L3" s="2">
        <v>0</v>
      </c>
      <c r="O3">
        <f>$C$3</f>
        <v>42760.867861503597</v>
      </c>
      <c r="P3">
        <f>O3*C5</f>
        <v>4276.0867861503602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42760.867861503597</v>
      </c>
      <c r="AF3">
        <f t="shared" ref="AF3:AG34" si="4">-$Z3*P3</f>
        <v>-4276.0867861503602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38384.781075353239</v>
      </c>
      <c r="AJ3">
        <f t="shared" ref="AJ3:AJ66" si="7">AB3-AC3</f>
        <v>0</v>
      </c>
      <c r="AL3">
        <f t="shared" ref="AL3:AL34" si="8">SUM(AI3:AK3)</f>
        <v>38384.781075353239</v>
      </c>
      <c r="AN3">
        <f t="shared" ref="AN3:AU34" si="9">AE3*$K3</f>
        <v>42760.867861503597</v>
      </c>
      <c r="AO3">
        <f t="shared" si="9"/>
        <v>-4276.0867861503602</v>
      </c>
      <c r="AP3">
        <f t="shared" si="9"/>
        <v>-100</v>
      </c>
      <c r="AQ3">
        <f t="shared" si="9"/>
        <v>0</v>
      </c>
      <c r="AR3">
        <f t="shared" si="9"/>
        <v>38384.781075353239</v>
      </c>
      <c r="AS3">
        <f t="shared" si="9"/>
        <v>0</v>
      </c>
      <c r="AT3">
        <f t="shared" si="9"/>
        <v>0</v>
      </c>
      <c r="AU3">
        <f t="shared" si="9"/>
        <v>38384.781075353239</v>
      </c>
      <c r="AW3">
        <v>0</v>
      </c>
      <c r="AX3">
        <f>IF(Z3&gt;0, (R3*SUMPRODUCT(K3:$K$98, X3:$X$98)-K3*$AZ$3)/Z3, 0)</f>
        <v>0</v>
      </c>
      <c r="AZ3">
        <f>C6*ABS(SUMPRODUCT(X4:X79, K4:K79))/1</f>
        <v>24792.884057136802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250000</v>
      </c>
      <c r="S4">
        <f t="shared" si="1"/>
        <v>2689.897458137269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2656.3804346932302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-615.08375000000001</v>
      </c>
      <c r="AI4">
        <f t="shared" si="6"/>
        <v>-615.08375000000001</v>
      </c>
      <c r="AJ4">
        <f t="shared" si="7"/>
        <v>-2656.3804346932302</v>
      </c>
      <c r="AK4">
        <f>G4*SUM(AB4, AE4:AF4)</f>
        <v>0</v>
      </c>
      <c r="AL4">
        <f t="shared" si="8"/>
        <v>-3271.46418469323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-549.18191964285711</v>
      </c>
      <c r="AR4">
        <f t="shared" si="9"/>
        <v>-549.18191964285711</v>
      </c>
      <c r="AS4">
        <f t="shared" si="9"/>
        <v>-2371.7682452618124</v>
      </c>
      <c r="AT4">
        <f t="shared" si="9"/>
        <v>0</v>
      </c>
      <c r="AU4">
        <f t="shared" si="9"/>
        <v>-2920.9501649046692</v>
      </c>
      <c r="AW4">
        <v>1</v>
      </c>
      <c r="AX4">
        <f>IF(Z4&gt;0, (R4*SUMPRODUCT(K4:$K$98, X4:$X$98)-K4*$AZ$3)/Z4, 0)</f>
        <v>2689.897458137269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250000</v>
      </c>
      <c r="S5">
        <f t="shared" si="1"/>
        <v>4593.4368603383273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2656.3804346932302</v>
      </c>
      <c r="AC5">
        <f t="shared" si="2"/>
        <v>4478.9667603121889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-646.15707820615</v>
      </c>
      <c r="AI5">
        <f t="shared" si="6"/>
        <v>-658.34557370661469</v>
      </c>
      <c r="AJ5">
        <f t="shared" si="7"/>
        <v>-1822.5863256189587</v>
      </c>
      <c r="AK5">
        <f>G5*SUM(AB5, AE5:AF5)</f>
        <v>185.94663042852613</v>
      </c>
      <c r="AL5">
        <f t="shared" si="8"/>
        <v>-2294.9852688970473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-515.1124666821986</v>
      </c>
      <c r="AR5">
        <f t="shared" si="9"/>
        <v>-524.82906067172723</v>
      </c>
      <c r="AS5">
        <f t="shared" si="9"/>
        <v>-1452.9546600916442</v>
      </c>
      <c r="AT5">
        <f t="shared" si="9"/>
        <v>148.2355153288633</v>
      </c>
      <c r="AU5">
        <f t="shared" si="9"/>
        <v>-1829.5482054345082</v>
      </c>
      <c r="AW5">
        <v>2</v>
      </c>
      <c r="AX5">
        <f>IF(Z5&gt;0, (R5*SUMPRODUCT(K5:$K$98, X5:$X$98)-K5*$AZ$3)/Z5, 0)</f>
        <v>4593.4368603383273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250000</v>
      </c>
      <c r="S6">
        <f t="shared" si="1"/>
        <v>6317.8125248182732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4478.9667603121889</v>
      </c>
      <c r="AC6">
        <f t="shared" si="2"/>
        <v>6081.5045126137447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-683.07449039452263</v>
      </c>
      <c r="AI6">
        <f t="shared" si="6"/>
        <v>-695.10694721546292</v>
      </c>
      <c r="AJ6">
        <f t="shared" si="7"/>
        <v>-1602.5377523015559</v>
      </c>
      <c r="AK6">
        <f>G6*SUM(AB6, AE6:AF6)</f>
        <v>313.52767322185326</v>
      </c>
      <c r="AL6">
        <f t="shared" si="8"/>
        <v>-1984.1170262951657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-486.19893004803271</v>
      </c>
      <c r="AR6">
        <f t="shared" si="9"/>
        <v>-494.76339514584578</v>
      </c>
      <c r="AS6">
        <f t="shared" si="9"/>
        <v>-1140.6547184635481</v>
      </c>
      <c r="AT6">
        <f t="shared" si="9"/>
        <v>223.16280494221286</v>
      </c>
      <c r="AU6">
        <f t="shared" si="9"/>
        <v>-1412.2553086671812</v>
      </c>
      <c r="AW6">
        <v>3</v>
      </c>
      <c r="AX6">
        <f>IF(Z6&gt;0, (R6*SUMPRODUCT(K6:$K$98, X6:$X$98)-K6*$AZ$3)/Z6, 0)</f>
        <v>6317.8125248182732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250000</v>
      </c>
      <c r="S7">
        <f t="shared" si="1"/>
        <v>7879.4932059531702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6081.5045126137447</v>
      </c>
      <c r="AC7">
        <f t="shared" si="2"/>
        <v>7486.0647066583606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-725.31649716628249</v>
      </c>
      <c r="AI7">
        <f t="shared" si="6"/>
        <v>-737.19236359415504</v>
      </c>
      <c r="AJ7">
        <f t="shared" si="7"/>
        <v>-1404.5601940446159</v>
      </c>
      <c r="AK7">
        <f>G7*SUM(AB7, AE7:AF7)</f>
        <v>425.70531588296217</v>
      </c>
      <c r="AL7">
        <f t="shared" si="8"/>
        <v>-1716.0472417558085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-460.95174651443904</v>
      </c>
      <c r="AR7">
        <f t="shared" si="9"/>
        <v>-468.49907432607307</v>
      </c>
      <c r="AS7">
        <f t="shared" si="9"/>
        <v>-892.62339552315109</v>
      </c>
      <c r="AT7">
        <f t="shared" si="9"/>
        <v>270.5434243166618</v>
      </c>
      <c r="AU7">
        <f t="shared" si="9"/>
        <v>-1090.5790455325623</v>
      </c>
      <c r="AW7">
        <v>4</v>
      </c>
      <c r="AX7">
        <f>IF(Z7&gt;0, (R7*SUMPRODUCT(K7:$K$98, X7:$X$98)-K7*$AZ$3)/Z7, 0)</f>
        <v>7879.4932059531702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250000</v>
      </c>
      <c r="S8">
        <f t="shared" si="1"/>
        <v>9308.0346473333411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7486.0647066583606</v>
      </c>
      <c r="AC8">
        <f t="shared" si="2"/>
        <v>8713.2907495123527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-1116.0939268914672</v>
      </c>
      <c r="AI8">
        <f t="shared" si="6"/>
        <v>-1127.7952299587164</v>
      </c>
      <c r="AJ8">
        <f t="shared" si="7"/>
        <v>-1227.2260428539921</v>
      </c>
      <c r="AK8">
        <f t="shared" ref="AK8:AK71" si="22">G8*SUM(AB8:AB8, AE8:AF8)</f>
        <v>524.02452946608526</v>
      </c>
      <c r="AL8">
        <f t="shared" si="8"/>
        <v>-1830.9967433466231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-633.30166762264946</v>
      </c>
      <c r="AR8">
        <f t="shared" si="9"/>
        <v>-639.94130122990907</v>
      </c>
      <c r="AS8">
        <f t="shared" si="9"/>
        <v>-696.36101475261978</v>
      </c>
      <c r="AT8">
        <f t="shared" si="9"/>
        <v>297.34559107435922</v>
      </c>
      <c r="AU8">
        <f t="shared" si="9"/>
        <v>-1038.9567249081695</v>
      </c>
      <c r="AW8">
        <v>5</v>
      </c>
      <c r="AX8">
        <f>IF(Z8&gt;0, (R8*SUMPRODUCT(K8:$K$98, X8:$X$98)-K8*$AZ$3)/Z8, 0)</f>
        <v>9308.0346473333411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250000</v>
      </c>
      <c r="S9">
        <f t="shared" si="1"/>
        <v>10414.033105814895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8713.2907495123527</v>
      </c>
      <c r="AC9">
        <f t="shared" si="2"/>
        <v>9587.2906795400868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-1532.6366757483136</v>
      </c>
      <c r="AI9">
        <f t="shared" si="6"/>
        <v>-1544.1443339511029</v>
      </c>
      <c r="AJ9">
        <f t="shared" si="7"/>
        <v>-873.99993002773408</v>
      </c>
      <c r="AK9">
        <f t="shared" si="22"/>
        <v>609.93035246586476</v>
      </c>
      <c r="AL9">
        <f t="shared" si="8"/>
        <v>-1808.2139115129721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-776.48143739184991</v>
      </c>
      <c r="AR9">
        <f t="shared" si="9"/>
        <v>-782.31157516925452</v>
      </c>
      <c r="AS9">
        <f t="shared" si="9"/>
        <v>-442.79556445885083</v>
      </c>
      <c r="AT9">
        <f t="shared" si="9"/>
        <v>309.00969830985952</v>
      </c>
      <c r="AU9">
        <f t="shared" si="9"/>
        <v>-916.09744131824573</v>
      </c>
      <c r="AW9">
        <v>6</v>
      </c>
      <c r="AX9">
        <f>IF(Z9&gt;0, (R9*SUMPRODUCT(K9:$K$98, X9:$X$98)-K9*$AZ$3)/Z9, 0)</f>
        <v>10414.033105814895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250000</v>
      </c>
      <c r="S10">
        <f t="shared" si="1"/>
        <v>11240.799457224444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9587.2906795400868</v>
      </c>
      <c r="AC10">
        <f t="shared" si="2"/>
        <v>10156.614240050369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-1964.3572552161493</v>
      </c>
      <c r="AI10">
        <f t="shared" si="6"/>
        <v>-1975.6516189741499</v>
      </c>
      <c r="AJ10">
        <f t="shared" si="7"/>
        <v>-569.32356051028182</v>
      </c>
      <c r="AK10">
        <f t="shared" si="22"/>
        <v>671.11034756780612</v>
      </c>
      <c r="AL10">
        <f t="shared" si="8"/>
        <v>-1873.8648319166255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-888.57546303835909</v>
      </c>
      <c r="AR10">
        <f t="shared" si="9"/>
        <v>-893.68445962202009</v>
      </c>
      <c r="AS10">
        <f t="shared" si="9"/>
        <v>-257.53306586963242</v>
      </c>
      <c r="AT10">
        <f t="shared" si="9"/>
        <v>303.57623912676701</v>
      </c>
      <c r="AU10">
        <f t="shared" si="9"/>
        <v>-847.64128636488545</v>
      </c>
      <c r="AW10">
        <v>7</v>
      </c>
      <c r="AX10">
        <f>IF(Z10&gt;0, (R10*SUMPRODUCT(K10:$K$98, X10:$X$98)-K10*$AZ$3)/Z10, 0)</f>
        <v>11240.799457224444</v>
      </c>
    </row>
    <row r="11" spans="1:52" x14ac:dyDescent="0.25">
      <c r="A11" t="s">
        <v>33</v>
      </c>
      <c r="C11" s="12">
        <f>AU81</f>
        <v>10995.65173581521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250000</v>
      </c>
      <c r="S11">
        <f t="shared" si="1"/>
        <v>11833.639385312159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10156.614240050369</v>
      </c>
      <c r="AC11">
        <f t="shared" si="2"/>
        <v>10469.650382281767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-2444.3262045065098</v>
      </c>
      <c r="AI11">
        <f t="shared" si="6"/>
        <v>-2455.3854083167053</v>
      </c>
      <c r="AJ11">
        <f t="shared" si="7"/>
        <v>-313.03614223139812</v>
      </c>
      <c r="AK11">
        <f t="shared" si="22"/>
        <v>710.96299680352593</v>
      </c>
      <c r="AL11">
        <f t="shared" si="8"/>
        <v>-2057.4585537445773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-987.22235771064891</v>
      </c>
      <c r="AR11">
        <f t="shared" si="9"/>
        <v>-991.68898464439246</v>
      </c>
      <c r="AS11">
        <f t="shared" si="9"/>
        <v>-126.430047598626</v>
      </c>
      <c r="AT11">
        <f t="shared" si="9"/>
        <v>287.14603012289399</v>
      </c>
      <c r="AU11">
        <f t="shared" si="9"/>
        <v>-830.97300212012442</v>
      </c>
      <c r="AW11">
        <v>8</v>
      </c>
      <c r="AX11">
        <f>IF(Z11&gt;0, (R11*SUMPRODUCT(K11:$K$98, X11:$X$98)-K11*$AZ$3)/Z11, 0)</f>
        <v>11833.639385312159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250000</v>
      </c>
      <c r="S12">
        <f t="shared" si="1"/>
        <v>12216.591631995314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10469.650382281767</v>
      </c>
      <c r="AC12">
        <f t="shared" si="2"/>
        <v>10555.29552927626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-2968.953854885046</v>
      </c>
      <c r="AI12">
        <f t="shared" si="6"/>
        <v>-2979.7540189643951</v>
      </c>
      <c r="AJ12">
        <f t="shared" si="7"/>
        <v>-85.645146994493189</v>
      </c>
      <c r="AK12">
        <f t="shared" si="22"/>
        <v>732.8755267597237</v>
      </c>
      <c r="AL12">
        <f t="shared" si="8"/>
        <v>-2332.5236391991648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-1070.6345237792536</v>
      </c>
      <c r="AR12">
        <f t="shared" si="9"/>
        <v>-1074.5291712177127</v>
      </c>
      <c r="AS12">
        <f t="shared" si="9"/>
        <v>-30.884498597235247</v>
      </c>
      <c r="AT12">
        <f t="shared" si="9"/>
        <v>264.28226201321229</v>
      </c>
      <c r="AU12">
        <f t="shared" si="9"/>
        <v>-841.1314078017358</v>
      </c>
      <c r="AW12">
        <v>9</v>
      </c>
      <c r="AX12">
        <f>IF(Z12&gt;0, (R12*SUMPRODUCT(K12:$K$98, X12:$X$98)-K12*$AZ$3)/Z12, 0)</f>
        <v>12216.591631995314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250000</v>
      </c>
      <c r="S13">
        <f t="shared" si="1"/>
        <v>12412.635973893772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10555.29552927626</v>
      </c>
      <c r="AC13">
        <f t="shared" si="2"/>
        <v>10442.578420412314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-3521.7175029941718</v>
      </c>
      <c r="AI13">
        <f t="shared" si="6"/>
        <v>-3532.2335795575777</v>
      </c>
      <c r="AJ13">
        <f t="shared" si="7"/>
        <v>112.71710886394612</v>
      </c>
      <c r="AK13">
        <f t="shared" si="22"/>
        <v>738.87068704933824</v>
      </c>
      <c r="AL13">
        <f t="shared" si="8"/>
        <v>-2680.6457836442933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-1133.8987827971378</v>
      </c>
      <c r="AR13">
        <f t="shared" si="9"/>
        <v>-1137.2846780044931</v>
      </c>
      <c r="AS13">
        <f t="shared" si="9"/>
        <v>36.29189236007057</v>
      </c>
      <c r="AT13">
        <f t="shared" si="9"/>
        <v>237.89658653126671</v>
      </c>
      <c r="AU13">
        <f t="shared" si="9"/>
        <v>-863.09619911315588</v>
      </c>
      <c r="AW13">
        <v>10</v>
      </c>
      <c r="AX13">
        <f>IF(Z13&gt;0, (R13*SUMPRODUCT(K13:$K$98, X13:$X$98)-K13*$AZ$3)/Z13, 0)</f>
        <v>12412.635973893772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250000</v>
      </c>
      <c r="S14">
        <f t="shared" si="1"/>
        <v>12449.669493579499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10442.578420412314</v>
      </c>
      <c r="AC14">
        <f t="shared" si="2"/>
        <v>10163.963043789554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-4117.2542961046984</v>
      </c>
      <c r="AI14">
        <f t="shared" si="6"/>
        <v>-4127.4593491876649</v>
      </c>
      <c r="AJ14">
        <f t="shared" si="7"/>
        <v>278.61537662275987</v>
      </c>
      <c r="AK14">
        <f t="shared" si="22"/>
        <v>730.98048942886203</v>
      </c>
      <c r="AL14">
        <f t="shared" si="8"/>
        <v>-3117.8634831360432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-1183.6122246283728</v>
      </c>
      <c r="AR14">
        <f t="shared" si="9"/>
        <v>-1186.545933530786</v>
      </c>
      <c r="AS14">
        <f t="shared" si="9"/>
        <v>80.095263013540844</v>
      </c>
      <c r="AT14">
        <f t="shared" si="9"/>
        <v>210.13942327326944</v>
      </c>
      <c r="AU14">
        <f t="shared" si="9"/>
        <v>-896.31124724397569</v>
      </c>
      <c r="AW14">
        <v>11</v>
      </c>
      <c r="AX14">
        <f>IF(Z14&gt;0, (R14*SUMPRODUCT(K14:$K$98, X14:$X$98)-K14*$AZ$3)/Z14, 0)</f>
        <v>12449.669493579499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250000</v>
      </c>
      <c r="S15">
        <f t="shared" si="1"/>
        <v>12346.17754401731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10163.963043789554</v>
      </c>
      <c r="AC15">
        <f t="shared" si="2"/>
        <v>9743.9967175311576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-4752.0850186142543</v>
      </c>
      <c r="AI15">
        <f t="shared" si="6"/>
        <v>-4761.9504169154607</v>
      </c>
      <c r="AJ15">
        <f t="shared" si="7"/>
        <v>419.96632625839629</v>
      </c>
      <c r="AK15">
        <f t="shared" si="22"/>
        <v>711.47741306526882</v>
      </c>
      <c r="AL15">
        <f t="shared" si="8"/>
        <v>-3630.5066775917958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-1219.7418638372046</v>
      </c>
      <c r="AR15">
        <f t="shared" si="9"/>
        <v>-1222.2740658631099</v>
      </c>
      <c r="AS15">
        <f t="shared" si="9"/>
        <v>107.79489582630744</v>
      </c>
      <c r="AT15">
        <f t="shared" si="9"/>
        <v>182.61853112707283</v>
      </c>
      <c r="AU15">
        <f t="shared" si="9"/>
        <v>-931.86063890972969</v>
      </c>
      <c r="AW15">
        <v>12</v>
      </c>
      <c r="AX15">
        <f>IF(Z15&gt;0, (R15*SUMPRODUCT(K15:$K$98, X15:$X$98)-K15*$AZ$3)/Z15, 0)</f>
        <v>12346.17754401731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250000</v>
      </c>
      <c r="S16">
        <f t="shared" si="1"/>
        <v>12114.656953273741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9743.9967175311576</v>
      </c>
      <c r="AC16">
        <f t="shared" si="2"/>
        <v>9206.081548667149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-5356.7139695889846</v>
      </c>
      <c r="AI16">
        <f t="shared" si="6"/>
        <v>-5366.2128782086993</v>
      </c>
      <c r="AJ16">
        <f t="shared" si="7"/>
        <v>537.91516886400859</v>
      </c>
      <c r="AK16">
        <f t="shared" si="22"/>
        <v>682.07977022718114</v>
      </c>
      <c r="AL16">
        <f t="shared" si="8"/>
        <v>-4146.2179391175096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-1227.620585737604</v>
      </c>
      <c r="AR16">
        <f t="shared" si="9"/>
        <v>-1229.7974904276441</v>
      </c>
      <c r="AS16">
        <f t="shared" si="9"/>
        <v>123.27627318295004</v>
      </c>
      <c r="AT16">
        <f t="shared" si="9"/>
        <v>156.31507894574224</v>
      </c>
      <c r="AU16">
        <f t="shared" si="9"/>
        <v>-950.20613829895194</v>
      </c>
      <c r="AW16">
        <v>13</v>
      </c>
      <c r="AX16">
        <f>IF(Z16&gt;0, (R16*SUMPRODUCT(K16:$K$98, X16:$X$98)-K16*$AZ$3)/Z16, 0)</f>
        <v>12114.656953273741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250000</v>
      </c>
      <c r="S17">
        <f t="shared" si="1"/>
        <v>11786.926399848559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9206.081548667149</v>
      </c>
      <c r="AC17">
        <f t="shared" si="2"/>
        <v>8587.234797727042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-5943.6571015279242</v>
      </c>
      <c r="AI17">
        <f t="shared" si="6"/>
        <v>-5952.7638382063651</v>
      </c>
      <c r="AJ17">
        <f t="shared" si="7"/>
        <v>618.84675094010709</v>
      </c>
      <c r="AK17">
        <f t="shared" si="22"/>
        <v>644.42570840670044</v>
      </c>
      <c r="AL17">
        <f t="shared" si="8"/>
        <v>-4689.4913788595577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-1216.1900023678263</v>
      </c>
      <c r="AR17">
        <f t="shared" si="9"/>
        <v>-1218.0534211205113</v>
      </c>
      <c r="AS17">
        <f t="shared" si="9"/>
        <v>126.62830621532525</v>
      </c>
      <c r="AT17">
        <f t="shared" si="9"/>
        <v>131.86226769904974</v>
      </c>
      <c r="AU17">
        <f t="shared" si="9"/>
        <v>-959.56284720613633</v>
      </c>
      <c r="AW17">
        <v>14</v>
      </c>
      <c r="AX17">
        <f>IF(Z17&gt;0, (R17*SUMPRODUCT(K17:$K$98, X17:$X$98)-K17*$AZ$3)/Z17, 0)</f>
        <v>11786.926399848559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250000</v>
      </c>
      <c r="S18">
        <f t="shared" si="1"/>
        <v>11385.613246185845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8587.234797727042</v>
      </c>
      <c r="AC18">
        <f t="shared" si="2"/>
        <v>7914.5928621426992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-6528.4373900409437</v>
      </c>
      <c r="AI18">
        <f t="shared" si="6"/>
        <v>-6537.1266374830984</v>
      </c>
      <c r="AJ18">
        <f t="shared" si="7"/>
        <v>672.64193558434272</v>
      </c>
      <c r="AK18">
        <f t="shared" si="22"/>
        <v>601.10643584089303</v>
      </c>
      <c r="AL18">
        <f t="shared" si="8"/>
        <v>-5263.3782660578627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-1192.7211030578876</v>
      </c>
      <c r="AR18">
        <f t="shared" si="9"/>
        <v>-1194.3085960787689</v>
      </c>
      <c r="AS18">
        <f t="shared" si="9"/>
        <v>122.88916680077379</v>
      </c>
      <c r="AT18">
        <f t="shared" si="9"/>
        <v>109.81989844997945</v>
      </c>
      <c r="AU18">
        <f t="shared" si="9"/>
        <v>-961.59953082801553</v>
      </c>
      <c r="AW18">
        <v>15</v>
      </c>
      <c r="AX18">
        <f>IF(Z18&gt;0, (R18*SUMPRODUCT(K18:$K$98, X18:$X$98)-K18*$AZ$3)/Z18, 0)</f>
        <v>11385.613246185845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250000</v>
      </c>
      <c r="S19">
        <f t="shared" si="1"/>
        <v>10928.552375124347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7914.5928621426992</v>
      </c>
      <c r="AC19">
        <f t="shared" si="2"/>
        <v>7207.1825329986314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-7176.6232474244607</v>
      </c>
      <c r="AI19">
        <f t="shared" si="6"/>
        <v>-7184.8667712298229</v>
      </c>
      <c r="AJ19">
        <f t="shared" si="7"/>
        <v>707.41032914406787</v>
      </c>
      <c r="AK19">
        <f t="shared" si="22"/>
        <v>554.02150034998897</v>
      </c>
      <c r="AL19">
        <f t="shared" si="8"/>
        <v>-5923.4349417357662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-1170.6627105412372</v>
      </c>
      <c r="AR19">
        <f t="shared" si="9"/>
        <v>-1172.0074078438106</v>
      </c>
      <c r="AS19">
        <f t="shared" si="9"/>
        <v>115.39394849490878</v>
      </c>
      <c r="AT19">
        <f t="shared" si="9"/>
        <v>90.372907833861845</v>
      </c>
      <c r="AU19">
        <f t="shared" si="9"/>
        <v>-966.2405515150399</v>
      </c>
      <c r="AW19">
        <v>16</v>
      </c>
      <c r="AX19">
        <f>IF(Z19&gt;0, (R19*SUMPRODUCT(K19:$K$98, X19:$X$98)-K19*$AZ$3)/Z19, 0)</f>
        <v>10928.552375124347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250000</v>
      </c>
      <c r="S20">
        <f t="shared" si="1"/>
        <v>10404.690316856417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7207.1825329986314</v>
      </c>
      <c r="AC20">
        <f t="shared" si="2"/>
        <v>6469.8330134518765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-7767.0481294120691</v>
      </c>
      <c r="AI20">
        <f t="shared" si="6"/>
        <v>-7774.8208655729068</v>
      </c>
      <c r="AJ20">
        <f t="shared" si="7"/>
        <v>737.34951954675489</v>
      </c>
      <c r="AK20">
        <f t="shared" si="22"/>
        <v>504.50277730990422</v>
      </c>
      <c r="AL20">
        <f t="shared" si="8"/>
        <v>-6532.9685687162473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-1131.2266057897621</v>
      </c>
      <c r="AR20">
        <f t="shared" si="9"/>
        <v>-1132.3586608251401</v>
      </c>
      <c r="AS20">
        <f t="shared" si="9"/>
        <v>107.39078481038405</v>
      </c>
      <c r="AT20">
        <f t="shared" si="9"/>
        <v>73.477974499301979</v>
      </c>
      <c r="AU20">
        <f t="shared" si="9"/>
        <v>-951.48990151545399</v>
      </c>
      <c r="AW20">
        <v>17</v>
      </c>
      <c r="AX20">
        <f>IF(Z20&gt;0, (R20*SUMPRODUCT(K20:$K$98, X20:$X$98)-K20*$AZ$3)/Z20, 0)</f>
        <v>10404.690316856417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250000</v>
      </c>
      <c r="S21">
        <f t="shared" si="1"/>
        <v>9825.700326638449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6469.8330134518765</v>
      </c>
      <c r="AC21">
        <f t="shared" si="2"/>
        <v>5725.4931853357612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-8223.710312889576</v>
      </c>
      <c r="AI21">
        <f t="shared" si="6"/>
        <v>-8230.9941361731617</v>
      </c>
      <c r="AJ21">
        <f t="shared" si="7"/>
        <v>744.33982811611531</v>
      </c>
      <c r="AK21">
        <f t="shared" si="22"/>
        <v>452.8883109416314</v>
      </c>
      <c r="AL21">
        <f t="shared" si="8"/>
        <v>-7033.7659971154153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-1069.4079183308779</v>
      </c>
      <c r="AR21">
        <f t="shared" si="9"/>
        <v>-1070.3551037251618</v>
      </c>
      <c r="AS21">
        <f t="shared" si="9"/>
        <v>96.793646156138223</v>
      </c>
      <c r="AT21">
        <f t="shared" si="9"/>
        <v>58.893410323727764</v>
      </c>
      <c r="AU21">
        <f t="shared" si="9"/>
        <v>-914.66804724529572</v>
      </c>
      <c r="AW21">
        <v>18</v>
      </c>
      <c r="AX21">
        <f>IF(Z21&gt;0, (R21*SUMPRODUCT(K21:$K$98, X21:$X$98)-K21*$AZ$3)/Z21, 0)</f>
        <v>9825.700326638449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250000</v>
      </c>
      <c r="S22">
        <f t="shared" si="1"/>
        <v>9222.1001278896638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5725.4931853357612</v>
      </c>
      <c r="AC22">
        <f t="shared" si="2"/>
        <v>5001.5198899277821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-8634.535473292899</v>
      </c>
      <c r="AI22">
        <f t="shared" si="6"/>
        <v>-8641.3147315699844</v>
      </c>
      <c r="AJ22">
        <f t="shared" si="7"/>
        <v>723.97329540797909</v>
      </c>
      <c r="AK22">
        <f t="shared" si="22"/>
        <v>400.78452297350333</v>
      </c>
      <c r="AL22">
        <f t="shared" si="8"/>
        <v>-7516.5569131885022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-1002.5280837496119</v>
      </c>
      <c r="AR22">
        <f t="shared" si="9"/>
        <v>-1003.3152015778717</v>
      </c>
      <c r="AS22">
        <f t="shared" si="9"/>
        <v>84.058205884520831</v>
      </c>
      <c r="AT22">
        <f t="shared" si="9"/>
        <v>46.533799189998291</v>
      </c>
      <c r="AU22">
        <f t="shared" si="9"/>
        <v>-872.7231965033526</v>
      </c>
      <c r="AW22">
        <v>19</v>
      </c>
      <c r="AX22">
        <f>IF(Z22&gt;0, (R22*SUMPRODUCT(K22:$K$98, X22:$X$98)-K22*$AZ$3)/Z22, 0)</f>
        <v>9222.1001278896638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250000</v>
      </c>
      <c r="S23">
        <f t="shared" si="1"/>
        <v>8595.9760604837393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5001.5198899277821</v>
      </c>
      <c r="AC23">
        <f t="shared" si="2"/>
        <v>4307.4155766450431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-8955.129013697433</v>
      </c>
      <c r="AI23">
        <f t="shared" si="6"/>
        <v>-8961.3927229410619</v>
      </c>
      <c r="AJ23">
        <f t="shared" si="7"/>
        <v>694.10431328273899</v>
      </c>
      <c r="AK23">
        <f t="shared" si="22"/>
        <v>350.10639229494478</v>
      </c>
      <c r="AL23">
        <f t="shared" si="8"/>
        <v>-7917.1820173633769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-928.34925573022792</v>
      </c>
      <c r="AR23">
        <f t="shared" si="9"/>
        <v>-928.99859420492089</v>
      </c>
      <c r="AS23">
        <f t="shared" si="9"/>
        <v>71.955548786574198</v>
      </c>
      <c r="AT23">
        <f t="shared" si="9"/>
        <v>36.294397123287347</v>
      </c>
      <c r="AU23">
        <f t="shared" si="9"/>
        <v>-820.7486482950593</v>
      </c>
      <c r="AW23">
        <v>20</v>
      </c>
      <c r="AX23">
        <f>IF(Z23&gt;0, (R23*SUMPRODUCT(K23:$K$98, X23:$X$98)-K23*$AZ$3)/Z23, 0)</f>
        <v>8595.9760604837393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250000</v>
      </c>
      <c r="S24">
        <f t="shared" si="1"/>
        <v>7958.1284408800611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4307.4155766450431</v>
      </c>
      <c r="AC24">
        <f t="shared" si="2"/>
        <v>3654.444687403095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-9219.1778131424708</v>
      </c>
      <c r="AI24">
        <f t="shared" si="6"/>
        <v>-9224.9179264030063</v>
      </c>
      <c r="AJ24">
        <f t="shared" si="7"/>
        <v>652.97088924194804</v>
      </c>
      <c r="AK24">
        <f t="shared" si="22"/>
        <v>301.51909036515303</v>
      </c>
      <c r="AL24">
        <f t="shared" si="8"/>
        <v>-8270.4279467959059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-853.32351838583429</v>
      </c>
      <c r="AR24">
        <f t="shared" si="9"/>
        <v>-853.85482104022401</v>
      </c>
      <c r="AS24">
        <f t="shared" si="9"/>
        <v>60.438731946047483</v>
      </c>
      <c r="AT24">
        <f t="shared" si="9"/>
        <v>27.908489918059956</v>
      </c>
      <c r="AU24">
        <f t="shared" si="9"/>
        <v>-765.50759917611663</v>
      </c>
      <c r="AW24">
        <v>21</v>
      </c>
      <c r="AX24">
        <f>IF(Z24&gt;0, (R24*SUMPRODUCT(K24:$K$98, X24:$X$98)-K24*$AZ$3)/Z24, 0)</f>
        <v>7958.1284408800611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250000</v>
      </c>
      <c r="S25">
        <f t="shared" si="1"/>
        <v>7309.9695343941621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3654.444687403095</v>
      </c>
      <c r="AC25">
        <f t="shared" si="2"/>
        <v>3046.9947105246542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-9447.4228109846172</v>
      </c>
      <c r="AI25">
        <f t="shared" si="6"/>
        <v>-9452.633151971997</v>
      </c>
      <c r="AJ25">
        <f t="shared" si="7"/>
        <v>607.44997687844079</v>
      </c>
      <c r="AK25">
        <f t="shared" si="22"/>
        <v>255.81112811821669</v>
      </c>
      <c r="AL25">
        <f t="shared" si="8"/>
        <v>-8589.3720469753389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-780.75873817305353</v>
      </c>
      <c r="AR25">
        <f t="shared" si="9"/>
        <v>-781.18933383243564</v>
      </c>
      <c r="AS25">
        <f t="shared" si="9"/>
        <v>50.201191048570529</v>
      </c>
      <c r="AT25">
        <f t="shared" si="9"/>
        <v>21.140873823068421</v>
      </c>
      <c r="AU25">
        <f t="shared" si="9"/>
        <v>-709.84726896079667</v>
      </c>
      <c r="AW25">
        <v>22</v>
      </c>
      <c r="AX25">
        <f>IF(Z25&gt;0, (R25*SUMPRODUCT(K25:$K$98, X25:$X$98)-K25*$AZ$3)/Z25, 0)</f>
        <v>7309.9695343941621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250000</v>
      </c>
      <c r="S26">
        <f t="shared" si="1"/>
        <v>6637.9335835639158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3046.9947105246542</v>
      </c>
      <c r="AC26">
        <f t="shared" si="2"/>
        <v>2485.7659201260576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-9545.0320684222133</v>
      </c>
      <c r="AI26">
        <f t="shared" si="6"/>
        <v>-9549.7130543962994</v>
      </c>
      <c r="AJ26">
        <f t="shared" si="7"/>
        <v>561.22879039859663</v>
      </c>
      <c r="AK26">
        <f t="shared" si="22"/>
        <v>213.28962973672583</v>
      </c>
      <c r="AL26">
        <f t="shared" si="8"/>
        <v>-8775.1946342609772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-704.30840379347694</v>
      </c>
      <c r="AR26">
        <f t="shared" si="9"/>
        <v>-704.65380417934841</v>
      </c>
      <c r="AS26">
        <f t="shared" si="9"/>
        <v>41.411925145466654</v>
      </c>
      <c r="AT26">
        <f t="shared" si="9"/>
        <v>15.738205758632576</v>
      </c>
      <c r="AU26">
        <f t="shared" si="9"/>
        <v>-647.50367327524918</v>
      </c>
      <c r="AW26">
        <v>23</v>
      </c>
      <c r="AX26">
        <f>IF(Z26&gt;0, (R26*SUMPRODUCT(K26:$K$98, X26:$X$98)-K26*$AZ$3)/Z26, 0)</f>
        <v>6637.9335835639158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250000</v>
      </c>
      <c r="S27">
        <f t="shared" si="1"/>
        <v>5943.1210734855877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2485.7659201260576</v>
      </c>
      <c r="AC27">
        <f t="shared" si="2"/>
        <v>1977.4663982740624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-9500.529133004522</v>
      </c>
      <c r="AI27">
        <f t="shared" si="6"/>
        <v>-9504.6882826622168</v>
      </c>
      <c r="AJ27">
        <f t="shared" si="7"/>
        <v>508.29952185199522</v>
      </c>
      <c r="AK27">
        <f t="shared" si="22"/>
        <v>174.00361440882406</v>
      </c>
      <c r="AL27">
        <f t="shared" si="8"/>
        <v>-8822.3851464013969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-625.9148421112626</v>
      </c>
      <c r="AR27">
        <f t="shared" si="9"/>
        <v>-626.18885563881133</v>
      </c>
      <c r="AS27">
        <f t="shared" si="9"/>
        <v>33.487841625575534</v>
      </c>
      <c r="AT27">
        <f t="shared" si="9"/>
        <v>11.463724105758848</v>
      </c>
      <c r="AU27">
        <f t="shared" si="9"/>
        <v>-581.23728990747691</v>
      </c>
      <c r="AW27">
        <v>24</v>
      </c>
      <c r="AX27">
        <f>IF(Z27&gt;0, (R27*SUMPRODUCT(K27:$K$98, X27:$X$98)-K27*$AZ$3)/Z27, 0)</f>
        <v>5943.1210734855877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250000</v>
      </c>
      <c r="S28">
        <f t="shared" si="1"/>
        <v>5229.1007843216166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1977.4663982740624</v>
      </c>
      <c r="AC28">
        <f t="shared" si="2"/>
        <v>1526.5594864676925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-9367.3200420531721</v>
      </c>
      <c r="AI28">
        <f t="shared" si="6"/>
        <v>-9370.9692342121871</v>
      </c>
      <c r="AJ28">
        <f t="shared" si="7"/>
        <v>450.90691180636986</v>
      </c>
      <c r="AK28">
        <f t="shared" si="22"/>
        <v>138.42264787918438</v>
      </c>
      <c r="AL28">
        <f t="shared" si="8"/>
        <v>-8781.6396745266338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-551.01673840676335</v>
      </c>
      <c r="AR28">
        <f t="shared" si="9"/>
        <v>-551.23139595580108</v>
      </c>
      <c r="AS28">
        <f t="shared" si="9"/>
        <v>26.523835499716096</v>
      </c>
      <c r="AT28">
        <f t="shared" si="9"/>
        <v>8.142477849971927</v>
      </c>
      <c r="AU28">
        <f t="shared" si="9"/>
        <v>-516.56508260611315</v>
      </c>
      <c r="AW28">
        <v>25</v>
      </c>
      <c r="AX28">
        <f>IF(Z28&gt;0, (R28*SUMPRODUCT(K28:$K$98, X28:$X$98)-K28*$AZ$3)/Z28, 0)</f>
        <v>5229.1007843216166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250000</v>
      </c>
      <c r="S29">
        <f t="shared" si="1"/>
        <v>4482.7925576214438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1526.5594864676925</v>
      </c>
      <c r="AC29">
        <f t="shared" si="2"/>
        <v>1131.7998286902978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-9134.8767639761409</v>
      </c>
      <c r="AI29">
        <f t="shared" si="6"/>
        <v>-9138.0327203753677</v>
      </c>
      <c r="AJ29">
        <f t="shared" si="7"/>
        <v>394.75965777739475</v>
      </c>
      <c r="AK29">
        <f t="shared" si="22"/>
        <v>106.85916405273849</v>
      </c>
      <c r="AL29">
        <f t="shared" si="8"/>
        <v>-8636.4138985452337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-479.77112161109579</v>
      </c>
      <c r="AR29">
        <f t="shared" si="9"/>
        <v>-479.93687499568262</v>
      </c>
      <c r="AS29">
        <f t="shared" si="9"/>
        <v>20.733096753484315</v>
      </c>
      <c r="AT29">
        <f t="shared" si="9"/>
        <v>5.6123297901712492</v>
      </c>
      <c r="AU29">
        <f t="shared" si="9"/>
        <v>-453.59144845202701</v>
      </c>
      <c r="AW29">
        <v>26</v>
      </c>
      <c r="AX29">
        <f>IF(Z29&gt;0, (R29*SUMPRODUCT(K29:$K$98, X29:$X$98)-K29*$AZ$3)/Z29, 0)</f>
        <v>4482.7925576214438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250000</v>
      </c>
      <c r="S30">
        <f t="shared" si="1"/>
        <v>3686.3328557440477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1131.7998286902978</v>
      </c>
      <c r="AC30">
        <f t="shared" si="2"/>
        <v>791.5439576411386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-8806.9488085524881</v>
      </c>
      <c r="AI30">
        <f t="shared" si="6"/>
        <v>-8809.6328579472938</v>
      </c>
      <c r="AJ30">
        <f t="shared" si="7"/>
        <v>340.25587104915917</v>
      </c>
      <c r="AK30">
        <f t="shared" si="22"/>
        <v>79.225988008320854</v>
      </c>
      <c r="AL30">
        <f t="shared" si="8"/>
        <v>-8390.1509988898142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-412.98935710737237</v>
      </c>
      <c r="AR30">
        <f t="shared" si="9"/>
        <v>-413.11522179196425</v>
      </c>
      <c r="AS30">
        <f t="shared" si="9"/>
        <v>15.955815855332249</v>
      </c>
      <c r="AT30">
        <f t="shared" si="9"/>
        <v>3.7151901941315595</v>
      </c>
      <c r="AU30">
        <f t="shared" si="9"/>
        <v>-393.44421574250049</v>
      </c>
      <c r="AW30">
        <v>27</v>
      </c>
      <c r="AX30">
        <f>IF(Z30&gt;0, (R30*SUMPRODUCT(K30:$K$98, X30:$X$98)-K30*$AZ$3)/Z30, 0)</f>
        <v>3686.3328557440477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250000</v>
      </c>
      <c r="S31">
        <f t="shared" si="1"/>
        <v>2809.8378917232485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791.5439576411386</v>
      </c>
      <c r="AC31">
        <f t="shared" si="2"/>
        <v>503.12178853549403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-8379.8706155246145</v>
      </c>
      <c r="AI31">
        <f t="shared" si="6"/>
        <v>-8382.1088308946964</v>
      </c>
      <c r="AJ31">
        <f t="shared" si="7"/>
        <v>288.42216910564457</v>
      </c>
      <c r="AK31">
        <f t="shared" si="22"/>
        <v>55.40807703487971</v>
      </c>
      <c r="AL31">
        <f t="shared" si="8"/>
        <v>-8038.2785847541718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-350.85904621818821</v>
      </c>
      <c r="AR31">
        <f t="shared" si="9"/>
        <v>-350.95275865672193</v>
      </c>
      <c r="AS31">
        <f t="shared" si="9"/>
        <v>12.076025013215814</v>
      </c>
      <c r="AT31">
        <f t="shared" si="9"/>
        <v>2.3198956109449123</v>
      </c>
      <c r="AU31">
        <f t="shared" si="9"/>
        <v>-336.55683803256119</v>
      </c>
      <c r="AW31">
        <v>28</v>
      </c>
      <c r="AX31">
        <f>IF(Z31&gt;0, (R31*SUMPRODUCT(K31:$K$98, X31:$X$98)-K31*$AZ$3)/Z31, 0)</f>
        <v>2809.8378917232485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250000</v>
      </c>
      <c r="S32">
        <f t="shared" si="1"/>
        <v>1806.005138792809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503.12178853549403</v>
      </c>
      <c r="AC32">
        <f t="shared" si="2"/>
        <v>263.48344589027806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-7843.422885685628</v>
      </c>
      <c r="AI32">
        <f t="shared" si="6"/>
        <v>-7845.2465477577252</v>
      </c>
      <c r="AJ32">
        <f t="shared" si="7"/>
        <v>239.63834264521597</v>
      </c>
      <c r="AK32">
        <f t="shared" si="22"/>
        <v>35.218525197484588</v>
      </c>
      <c r="AL32">
        <f t="shared" si="8"/>
        <v>-7570.3896799150252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-293.21283268077963</v>
      </c>
      <c r="AR32">
        <f t="shared" si="9"/>
        <v>-293.28100714106381</v>
      </c>
      <c r="AS32">
        <f t="shared" si="9"/>
        <v>8.9584660026639469</v>
      </c>
      <c r="AT32">
        <f t="shared" si="9"/>
        <v>1.3165838035891115</v>
      </c>
      <c r="AU32">
        <f t="shared" si="9"/>
        <v>-283.00595733481077</v>
      </c>
      <c r="AW32">
        <v>29</v>
      </c>
      <c r="AX32">
        <f>IF(Z32&gt;0, (R32*SUMPRODUCT(K32:$K$98, X32:$X$98)-K32*$AZ$3)/Z32, 0)</f>
        <v>1806.005138792809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250000</v>
      </c>
      <c r="S33">
        <f t="shared" si="1"/>
        <v>602.11943019262912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263.48344589027806</v>
      </c>
      <c r="AC33">
        <f t="shared" si="2"/>
        <v>69.574812828223799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-7221.0452871576199</v>
      </c>
      <c r="AI33">
        <f t="shared" si="6"/>
        <v>-7222.4896603446377</v>
      </c>
      <c r="AJ33">
        <f t="shared" si="7"/>
        <v>193.90863306205426</v>
      </c>
      <c r="AK33">
        <f t="shared" si="22"/>
        <v>18.443841212319466</v>
      </c>
      <c r="AL33">
        <f t="shared" si="8"/>
        <v>-7010.1371860702648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-241.02349992817724</v>
      </c>
      <c r="AR33">
        <f t="shared" si="9"/>
        <v>-241.07171010646772</v>
      </c>
      <c r="AS33">
        <f t="shared" si="9"/>
        <v>6.4722675940039185</v>
      </c>
      <c r="AT33">
        <f t="shared" si="9"/>
        <v>0.61561712803806712</v>
      </c>
      <c r="AU33">
        <f t="shared" si="9"/>
        <v>-233.98382538442576</v>
      </c>
      <c r="AW33">
        <v>30</v>
      </c>
      <c r="AX33">
        <f>IF(Z33&gt;0, (R33*SUMPRODUCT(K33:$K$98, X33:$X$98)-K33*$AZ$3)/Z33, 0)</f>
        <v>602.11943019262912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250000</v>
      </c>
      <c r="S34">
        <f t="shared" si="1"/>
        <v>-935.58739461598475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69.574812828223799</v>
      </c>
      <c r="AC34">
        <f t="shared" si="2"/>
        <v>-82.784223154663323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-6477.6670942109022</v>
      </c>
      <c r="AI34">
        <f t="shared" si="6"/>
        <v>-6478.7731403113394</v>
      </c>
      <c r="AJ34">
        <f t="shared" si="7"/>
        <v>152.35903598288712</v>
      </c>
      <c r="AK34">
        <f t="shared" si="22"/>
        <v>4.8702368979756665</v>
      </c>
      <c r="AL34">
        <f t="shared" si="8"/>
        <v>-6321.5438674304769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-193.04560641965338</v>
      </c>
      <c r="AR34">
        <f t="shared" si="9"/>
        <v>-193.07856849335701</v>
      </c>
      <c r="AS34">
        <f t="shared" si="9"/>
        <v>4.5405609870127446</v>
      </c>
      <c r="AT34">
        <f t="shared" si="9"/>
        <v>0.14514142540874353</v>
      </c>
      <c r="AU34">
        <f t="shared" ref="AU34:AU79" si="23">AL34*$K34</f>
        <v>-188.39286608093553</v>
      </c>
      <c r="AW34">
        <v>31</v>
      </c>
      <c r="AX34">
        <f>IF(Z34&gt;0, (R34*SUMPRODUCT(K34:$K$98, X34:$X$98)-K34*$AZ$3)/Z34, 0)</f>
        <v>-935.58739461598475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250000</v>
      </c>
      <c r="S35">
        <f t="shared" si="1"/>
        <v>-3021.4577260937554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-82.784223154663323</v>
      </c>
      <c r="AC35">
        <f t="shared" si="2"/>
        <v>-196.66512962316455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-5627.3413498048312</v>
      </c>
      <c r="AI35">
        <f t="shared" ref="AI35:AI66" si="25">SUM(AE35:AH35)</f>
        <v>-5628.1549683767735</v>
      </c>
      <c r="AJ35">
        <f t="shared" si="7"/>
        <v>113.88090646850122</v>
      </c>
      <c r="AK35">
        <f t="shared" si="22"/>
        <v>-5.7948956208264333</v>
      </c>
      <c r="AL35">
        <f t="shared" ref="AL35:AL79" si="26">SUM(AI35:AK35)</f>
        <v>-5520.068957529099</v>
      </c>
      <c r="AN35">
        <f t="shared" ref="AN35:AT66" si="27">AE35*$K35</f>
        <v>0</v>
      </c>
      <c r="AO35">
        <f t="shared" si="27"/>
        <v>0</v>
      </c>
      <c r="AP35">
        <f t="shared" si="27"/>
        <v>-2.1649313426011597E-2</v>
      </c>
      <c r="AQ35">
        <f t="shared" si="27"/>
        <v>-149.73610588336459</v>
      </c>
      <c r="AR35">
        <f t="shared" si="27"/>
        <v>-149.75775519679058</v>
      </c>
      <c r="AS35">
        <f t="shared" si="27"/>
        <v>3.0302202068570878</v>
      </c>
      <c r="AT35">
        <f t="shared" si="27"/>
        <v>-0.15419450328763273</v>
      </c>
      <c r="AU35">
        <f t="shared" si="23"/>
        <v>-146.88172949322114</v>
      </c>
      <c r="AW35">
        <v>32</v>
      </c>
      <c r="AX35">
        <f>IF(Z35&gt;0, (R35*SUMPRODUCT(K35:$K$98, X35:$X$98)-K35*$AZ$3)/Z35, 0)</f>
        <v>-3021.4577260937554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250000</v>
      </c>
      <c r="S36">
        <f t="shared" si="1"/>
        <v>-6044.6800345474367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-196.66512962316455</v>
      </c>
      <c r="AC36">
        <f t="shared" si="2"/>
        <v>-275.71846769300049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-4706.295267545197</v>
      </c>
      <c r="AI36">
        <f t="shared" si="25"/>
        <v>-4706.8654351680434</v>
      </c>
      <c r="AJ36">
        <f t="shared" si="7"/>
        <v>79.053338069835945</v>
      </c>
      <c r="AK36">
        <f t="shared" si="22"/>
        <v>-13.766559073621519</v>
      </c>
      <c r="AL36">
        <f t="shared" si="26"/>
        <v>-4641.5786561718287</v>
      </c>
      <c r="AN36">
        <f t="shared" si="27"/>
        <v>0</v>
      </c>
      <c r="AO36">
        <f t="shared" si="27"/>
        <v>0</v>
      </c>
      <c r="AP36">
        <f t="shared" si="27"/>
        <v>-1.3545898091678934E-2</v>
      </c>
      <c r="AQ36">
        <f t="shared" si="27"/>
        <v>-111.81097194769775</v>
      </c>
      <c r="AR36">
        <f t="shared" si="27"/>
        <v>-111.82451784578943</v>
      </c>
      <c r="AS36">
        <f t="shared" si="27"/>
        <v>1.8781291998937266</v>
      </c>
      <c r="AT36">
        <f t="shared" si="27"/>
        <v>-0.32706242657824003</v>
      </c>
      <c r="AU36">
        <f t="shared" si="23"/>
        <v>-110.27345107247395</v>
      </c>
      <c r="AW36">
        <v>33</v>
      </c>
      <c r="AX36">
        <f>IF(Z36&gt;0, (R36*SUMPRODUCT(K36:$K$98, X36:$X$98)-K36*$AZ$3)/Z36, 0)</f>
        <v>-6044.6800345474367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250000</v>
      </c>
      <c r="S37">
        <f t="shared" si="1"/>
        <v>-10746.436102124266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-275.71846769300049</v>
      </c>
      <c r="AC37">
        <f t="shared" si="2"/>
        <v>-324.41982552147624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-3742.1697556726053</v>
      </c>
      <c r="AI37">
        <f t="shared" si="25"/>
        <v>-3742.5471131314393</v>
      </c>
      <c r="AJ37">
        <f t="shared" si="7"/>
        <v>48.70135782847575</v>
      </c>
      <c r="AK37">
        <f t="shared" si="22"/>
        <v>-19.300292738510038</v>
      </c>
      <c r="AL37">
        <f t="shared" si="26"/>
        <v>-3713.1460480414735</v>
      </c>
      <c r="AN37">
        <f t="shared" si="27"/>
        <v>0</v>
      </c>
      <c r="AO37">
        <f t="shared" si="27"/>
        <v>0</v>
      </c>
      <c r="AP37">
        <f t="shared" si="27"/>
        <v>-8.0046098298253727E-3</v>
      </c>
      <c r="AQ37">
        <f t="shared" si="27"/>
        <v>-79.379930381387965</v>
      </c>
      <c r="AR37">
        <f t="shared" si="27"/>
        <v>-79.38793499121779</v>
      </c>
      <c r="AS37">
        <f t="shared" si="27"/>
        <v>1.0330665486361996</v>
      </c>
      <c r="AT37">
        <f t="shared" si="27"/>
        <v>-0.40940309872392944</v>
      </c>
      <c r="AU37">
        <f t="shared" si="23"/>
        <v>-78.764271541305519</v>
      </c>
      <c r="AW37">
        <v>34</v>
      </c>
      <c r="AX37">
        <f>IF(Z37&gt;0, (R37*SUMPRODUCT(K37:$K$98, X37:$X$98)-K37*$AZ$3)/Z37, 0)</f>
        <v>-10746.436102124266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250000</v>
      </c>
      <c r="S38">
        <f t="shared" si="1"/>
        <v>-18608.739624387479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-324.41982552147624</v>
      </c>
      <c r="AC38">
        <f t="shared" si="2"/>
        <v>-347.45188615355892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-2803.818749180085</v>
      </c>
      <c r="AI38">
        <f t="shared" si="25"/>
        <v>-2804.0521421268713</v>
      </c>
      <c r="AJ38">
        <f t="shared" si="7"/>
        <v>23.032060632082676</v>
      </c>
      <c r="AK38">
        <f t="shared" si="22"/>
        <v>-22.709387786503338</v>
      </c>
      <c r="AL38">
        <f t="shared" si="26"/>
        <v>-2803.7294692812916</v>
      </c>
      <c r="AN38">
        <f t="shared" si="27"/>
        <v>0</v>
      </c>
      <c r="AO38">
        <f t="shared" si="27"/>
        <v>0</v>
      </c>
      <c r="AP38">
        <f t="shared" si="27"/>
        <v>-4.4203528102483795E-3</v>
      </c>
      <c r="AQ38">
        <f t="shared" si="27"/>
        <v>-53.103010429445263</v>
      </c>
      <c r="AR38">
        <f t="shared" si="27"/>
        <v>-53.107430782255506</v>
      </c>
      <c r="AS38">
        <f t="shared" si="27"/>
        <v>0.43621641246059945</v>
      </c>
      <c r="AT38">
        <f t="shared" si="27"/>
        <v>-0.43010514029327085</v>
      </c>
      <c r="AU38">
        <f t="shared" si="23"/>
        <v>-53.101319510088167</v>
      </c>
      <c r="AW38">
        <v>35</v>
      </c>
      <c r="AX38">
        <f>IF(Z38&gt;0, (R38*SUMPRODUCT(K38:$K$98, X38:$X$98)-K38*$AZ$3)/Z38, 0)</f>
        <v>-18608.739624387479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250000</v>
      </c>
      <c r="S39">
        <f t="shared" si="1"/>
        <v>-32841.014625002237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-347.45188615355892</v>
      </c>
      <c r="AC39">
        <f t="shared" si="2"/>
        <v>-350.24429859255292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-1954.9693401682034</v>
      </c>
      <c r="AI39">
        <f t="shared" si="25"/>
        <v>-1955.1026507185136</v>
      </c>
      <c r="AJ39">
        <f t="shared" si="7"/>
        <v>2.7924124389940062</v>
      </c>
      <c r="AK39">
        <f t="shared" si="22"/>
        <v>-24.321632030749125</v>
      </c>
      <c r="AL39">
        <f t="shared" si="26"/>
        <v>-1976.6318703102686</v>
      </c>
      <c r="AN39">
        <f t="shared" si="27"/>
        <v>0</v>
      </c>
      <c r="AO39">
        <f t="shared" si="27"/>
        <v>0</v>
      </c>
      <c r="AP39">
        <f t="shared" si="27"/>
        <v>-2.2543207320729645E-3</v>
      </c>
      <c r="AQ39">
        <f t="shared" si="27"/>
        <v>-33.059108254003121</v>
      </c>
      <c r="AR39">
        <f t="shared" si="27"/>
        <v>-33.061362574735192</v>
      </c>
      <c r="AS39">
        <f t="shared" si="27"/>
        <v>4.7220518099063934E-2</v>
      </c>
      <c r="AT39">
        <f t="shared" si="27"/>
        <v>-0.41128597246920778</v>
      </c>
      <c r="AU39">
        <f t="shared" si="23"/>
        <v>-33.425428029105333</v>
      </c>
      <c r="AW39">
        <v>36</v>
      </c>
      <c r="AX39">
        <f>IF(Z39&gt;0, (R39*SUMPRODUCT(K39:$K$98, X39:$X$98)-K39*$AZ$3)/Z39, 0)</f>
        <v>-32841.014625002237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250000</v>
      </c>
      <c r="S40">
        <f t="shared" si="1"/>
        <v>-61112.800663175905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-350.24429859255292</v>
      </c>
      <c r="AC40">
        <f t="shared" si="2"/>
        <v>-338.38323006936753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-1255.2921348866637</v>
      </c>
      <c r="AI40">
        <f t="shared" si="25"/>
        <v>-1255.3613477247266</v>
      </c>
      <c r="AJ40">
        <f t="shared" si="7"/>
        <v>-11.861068523185395</v>
      </c>
      <c r="AK40">
        <f t="shared" si="22"/>
        <v>-24.517100901478706</v>
      </c>
      <c r="AL40">
        <f t="shared" si="26"/>
        <v>-1291.7395171493906</v>
      </c>
      <c r="AN40">
        <f t="shared" si="27"/>
        <v>0</v>
      </c>
      <c r="AO40">
        <f t="shared" si="27"/>
        <v>0</v>
      </c>
      <c r="AP40">
        <f t="shared" si="27"/>
        <v>-1.045008490429734E-3</v>
      </c>
      <c r="AQ40">
        <f t="shared" si="27"/>
        <v>-18.953000276266657</v>
      </c>
      <c r="AR40">
        <f t="shared" si="27"/>
        <v>-18.954045284757086</v>
      </c>
      <c r="AS40">
        <f t="shared" si="27"/>
        <v>-0.17908407831858777</v>
      </c>
      <c r="AT40">
        <f t="shared" si="27"/>
        <v>-0.37017090065726987</v>
      </c>
      <c r="AU40">
        <f t="shared" si="23"/>
        <v>-19.503300263732942</v>
      </c>
      <c r="AW40">
        <v>37</v>
      </c>
      <c r="AX40">
        <f>IF(Z40&gt;0, (R40*SUMPRODUCT(K40:$K$98, X40:$X$98)-K40*$AZ$3)/Z40, 0)</f>
        <v>-61112.800663175905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250000</v>
      </c>
      <c r="S41">
        <f t="shared" si="1"/>
        <v>-124362.9818645053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-338.38323006936753</v>
      </c>
      <c r="AC41">
        <f t="shared" si="2"/>
        <v>-317.22892965171582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-732.70648332789551</v>
      </c>
      <c r="AI41">
        <f t="shared" si="25"/>
        <v>-732.73836871341132</v>
      </c>
      <c r="AJ41">
        <f t="shared" si="7"/>
        <v>-21.154300417651712</v>
      </c>
      <c r="AK41">
        <f t="shared" si="22"/>
        <v>-23.686826104855729</v>
      </c>
      <c r="AL41">
        <f t="shared" si="26"/>
        <v>-777.57949523591878</v>
      </c>
      <c r="AN41">
        <f t="shared" si="27"/>
        <v>0</v>
      </c>
      <c r="AO41">
        <f t="shared" si="27"/>
        <v>0</v>
      </c>
      <c r="AP41">
        <f t="shared" si="27"/>
        <v>-4.2983998341260049E-4</v>
      </c>
      <c r="AQ41">
        <f t="shared" si="27"/>
        <v>-9.8774575732736452</v>
      </c>
      <c r="AR41">
        <f t="shared" si="27"/>
        <v>-9.8778874132570582</v>
      </c>
      <c r="AS41">
        <f t="shared" si="27"/>
        <v>-0.28517654698318212</v>
      </c>
      <c r="AT41">
        <f t="shared" si="27"/>
        <v>-0.31931697783479351</v>
      </c>
      <c r="AU41">
        <f t="shared" si="23"/>
        <v>-10.482380938075034</v>
      </c>
      <c r="AW41">
        <v>38</v>
      </c>
      <c r="AX41">
        <f>IF(Z41&gt;0, (R41*SUMPRODUCT(K41:$K$98, X41:$X$98)-K41*$AZ$3)/Z41, 0)</f>
        <v>-124362.9818645053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250000</v>
      </c>
      <c r="S42">
        <f t="shared" si="1"/>
        <v>-289145.66465409053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-317.22892965171582</v>
      </c>
      <c r="AC42">
        <f t="shared" si="2"/>
        <v>-291.29629731970522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-379.47116156230288</v>
      </c>
      <c r="AI42">
        <f t="shared" si="25"/>
        <v>-379.48375453588545</v>
      </c>
      <c r="AJ42">
        <f t="shared" si="7"/>
        <v>-25.932632332010598</v>
      </c>
      <c r="AK42">
        <f t="shared" si="22"/>
        <v>-22.206025075620108</v>
      </c>
      <c r="AL42">
        <f t="shared" si="26"/>
        <v>-427.62241194351617</v>
      </c>
      <c r="AN42">
        <f t="shared" si="27"/>
        <v>0</v>
      </c>
      <c r="AO42">
        <f t="shared" si="27"/>
        <v>0</v>
      </c>
      <c r="AP42">
        <f t="shared" si="27"/>
        <v>-1.5157424307936561E-4</v>
      </c>
      <c r="AQ42">
        <f t="shared" si="27"/>
        <v>-4.5674719880283021</v>
      </c>
      <c r="AR42">
        <f t="shared" si="27"/>
        <v>-4.5676235622713817</v>
      </c>
      <c r="AS42">
        <f t="shared" si="27"/>
        <v>-0.31213589792869806</v>
      </c>
      <c r="AT42">
        <f t="shared" si="27"/>
        <v>-0.26728091030890244</v>
      </c>
      <c r="AU42">
        <f t="shared" si="23"/>
        <v>-5.1470403705089822</v>
      </c>
      <c r="AW42">
        <v>39</v>
      </c>
      <c r="AX42">
        <f>IF(Z42&gt;0, (R42*SUMPRODUCT(K42:$K$98, X42:$X$98)-K42*$AZ$3)/Z42, 0)</f>
        <v>-289145.66465409053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250000</v>
      </c>
      <c r="S43">
        <f t="shared" si="1"/>
        <v>-816520.35214399837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-291.29629731970522</v>
      </c>
      <c r="AC43">
        <f t="shared" si="2"/>
        <v>-263.89047474944408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-168.54360285036446</v>
      </c>
      <c r="AI43">
        <f t="shared" si="25"/>
        <v>-168.54764271406867</v>
      </c>
      <c r="AJ43">
        <f t="shared" si="7"/>
        <v>-27.405822570261137</v>
      </c>
      <c r="AK43">
        <f t="shared" si="22"/>
        <v>-20.390740812379367</v>
      </c>
      <c r="AL43">
        <f t="shared" si="26"/>
        <v>-216.34420609670917</v>
      </c>
      <c r="AN43">
        <f t="shared" si="27"/>
        <v>0</v>
      </c>
      <c r="AO43">
        <f t="shared" si="27"/>
        <v>0</v>
      </c>
      <c r="AP43">
        <f t="shared" si="27"/>
        <v>-4.3415599913026526E-5</v>
      </c>
      <c r="AQ43">
        <f t="shared" si="27"/>
        <v>-1.8113040847496826</v>
      </c>
      <c r="AR43">
        <f t="shared" si="27"/>
        <v>-1.8113475003495958</v>
      </c>
      <c r="AS43">
        <f t="shared" si="27"/>
        <v>-0.29452484418237118</v>
      </c>
      <c r="AT43">
        <f t="shared" si="27"/>
        <v>-0.21913517629811924</v>
      </c>
      <c r="AU43">
        <f t="shared" si="23"/>
        <v>-2.325007520830086</v>
      </c>
      <c r="AW43">
        <v>40</v>
      </c>
      <c r="AX43">
        <f>IF(Z43&gt;0, (R43*SUMPRODUCT(K43:$K$98, X43:$X$98)-K43*$AZ$3)/Z43, 0)</f>
        <v>-816520.35214399837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250000</v>
      </c>
      <c r="S44">
        <f t="shared" si="1"/>
        <v>-3048443.658843562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-263.89047474944408</v>
      </c>
      <c r="AC44">
        <f t="shared" si="2"/>
        <v>-237.15419440714956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-60.540508701142961</v>
      </c>
      <c r="AI44">
        <f t="shared" si="25"/>
        <v>-60.541481140775062</v>
      </c>
      <c r="AJ44">
        <f t="shared" si="7"/>
        <v>-26.736280342294521</v>
      </c>
      <c r="AK44">
        <f t="shared" si="22"/>
        <v>-18.472333232461086</v>
      </c>
      <c r="AL44">
        <f t="shared" si="26"/>
        <v>-105.75009471553066</v>
      </c>
      <c r="AN44">
        <f t="shared" si="27"/>
        <v>0</v>
      </c>
      <c r="AO44">
        <f t="shared" si="27"/>
        <v>0</v>
      </c>
      <c r="AP44">
        <f t="shared" si="27"/>
        <v>-9.3309039916647587E-6</v>
      </c>
      <c r="AQ44">
        <f t="shared" si="27"/>
        <v>-0.58090770434342376</v>
      </c>
      <c r="AR44">
        <f t="shared" si="27"/>
        <v>-0.58091703524741545</v>
      </c>
      <c r="AS44">
        <f t="shared" si="27"/>
        <v>-0.25654411516418757</v>
      </c>
      <c r="AT44">
        <f t="shared" si="27"/>
        <v>-0.17724860464763684</v>
      </c>
      <c r="AU44">
        <f t="shared" si="23"/>
        <v>-1.0147097550592397</v>
      </c>
      <c r="AW44">
        <v>41</v>
      </c>
      <c r="AX44">
        <f>IF(Z44&gt;0, (R44*SUMPRODUCT(K44:$K$98, X44:$X$98)-K44*$AZ$3)/Z44, 0)</f>
        <v>-3048443.658843562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250000</v>
      </c>
      <c r="S45">
        <f t="shared" si="1"/>
        <v>-17374745.759612322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-237.15419440714956</v>
      </c>
      <c r="AC45">
        <f t="shared" si="2"/>
        <v>-212.24618744448924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-16.20035805100251</v>
      </c>
      <c r="AI45">
        <f t="shared" si="25"/>
        <v>-16.200510748335741</v>
      </c>
      <c r="AJ45">
        <f t="shared" si="7"/>
        <v>-24.908006962660323</v>
      </c>
      <c r="AK45">
        <f t="shared" si="22"/>
        <v>-16.600793608500471</v>
      </c>
      <c r="AL45">
        <f t="shared" si="26"/>
        <v>-57.709311319496535</v>
      </c>
      <c r="AN45">
        <f t="shared" si="27"/>
        <v>0</v>
      </c>
      <c r="AO45">
        <f t="shared" si="27"/>
        <v>0</v>
      </c>
      <c r="AP45">
        <f t="shared" si="27"/>
        <v>-1.3082010707956774E-6</v>
      </c>
      <c r="AQ45">
        <f t="shared" si="27"/>
        <v>-0.13879303129387413</v>
      </c>
      <c r="AR45">
        <f t="shared" si="27"/>
        <v>-0.13879433949494493</v>
      </c>
      <c r="AS45">
        <f t="shared" si="27"/>
        <v>-0.21339391258840848</v>
      </c>
      <c r="AT45">
        <f t="shared" si="27"/>
        <v>-0.14222367552334259</v>
      </c>
      <c r="AU45">
        <f t="shared" si="23"/>
        <v>-0.494411927606696</v>
      </c>
      <c r="AW45">
        <v>42</v>
      </c>
      <c r="AX45">
        <f>IF(Z45&gt;0, (R45*SUMPRODUCT(K45:$K$98, X45:$X$98)-K45*$AZ$3)/Z45, 0)</f>
        <v>-17374745.759612322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250000</v>
      </c>
      <c r="S46">
        <f t="shared" si="1"/>
        <v>-100318490.08978395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-212.24618744448924</v>
      </c>
      <c r="AC46">
        <f t="shared" si="2"/>
        <v>-189.62702095167262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-2.550844710282167</v>
      </c>
      <c r="AI46">
        <f t="shared" si="25"/>
        <v>-2.5508683384065516</v>
      </c>
      <c r="AJ46">
        <f t="shared" si="7"/>
        <v>-22.619166492816618</v>
      </c>
      <c r="AK46">
        <f t="shared" si="22"/>
        <v>-14.857233121114248</v>
      </c>
      <c r="AL46">
        <f t="shared" si="26"/>
        <v>-40.027267952337418</v>
      </c>
      <c r="AN46">
        <f t="shared" si="27"/>
        <v>0</v>
      </c>
      <c r="AO46">
        <f t="shared" si="27"/>
        <v>0</v>
      </c>
      <c r="AP46">
        <f t="shared" si="27"/>
        <v>-1.8073999819579747E-7</v>
      </c>
      <c r="AQ46">
        <f t="shared" si="27"/>
        <v>-1.9512326109079062E-2</v>
      </c>
      <c r="AR46">
        <f t="shared" si="27"/>
        <v>-1.9512506849077259E-2</v>
      </c>
      <c r="AS46">
        <f t="shared" si="27"/>
        <v>-0.17302211739677825</v>
      </c>
      <c r="AT46">
        <f t="shared" si="27"/>
        <v>-0.11364830503763748</v>
      </c>
      <c r="AU46">
        <f t="shared" si="23"/>
        <v>-0.306182929283493</v>
      </c>
      <c r="AW46">
        <v>43</v>
      </c>
      <c r="AX46">
        <f>IF(Z46&gt;0, (R46*SUMPRODUCT(K46:$K$98, X46:$X$98)-K46*$AZ$3)/Z46, 0)</f>
        <v>-100318490.08978395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250000</v>
      </c>
      <c r="S47">
        <f t="shared" si="1"/>
        <v>-588298184.11797082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-189.62702095167262</v>
      </c>
      <c r="AC47">
        <f t="shared" si="2"/>
        <v>-169.32692655982595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-0.39588061208172842</v>
      </c>
      <c r="AI47">
        <f t="shared" si="25"/>
        <v>-0.39588420989426487</v>
      </c>
      <c r="AJ47">
        <f t="shared" si="7"/>
        <v>-20.30009439184667</v>
      </c>
      <c r="AK47">
        <f t="shared" si="22"/>
        <v>-13.273891466617085</v>
      </c>
      <c r="AL47">
        <f t="shared" si="26"/>
        <v>-33.96987006835802</v>
      </c>
      <c r="AN47">
        <f t="shared" si="27"/>
        <v>0</v>
      </c>
      <c r="AO47">
        <f t="shared" si="27"/>
        <v>0</v>
      </c>
      <c r="AP47">
        <f t="shared" si="27"/>
        <v>-2.4572284402711863E-8</v>
      </c>
      <c r="AQ47">
        <f t="shared" si="27"/>
        <v>-2.7037792800500391E-3</v>
      </c>
      <c r="AR47">
        <f t="shared" si="27"/>
        <v>-2.7038038523344416E-3</v>
      </c>
      <c r="AS47">
        <f t="shared" si="27"/>
        <v>-0.13864527063124718</v>
      </c>
      <c r="AT47">
        <f t="shared" si="27"/>
        <v>-9.0657818589163386E-2</v>
      </c>
      <c r="AU47">
        <f t="shared" si="23"/>
        <v>-0.23200689307274502</v>
      </c>
      <c r="AW47">
        <v>44</v>
      </c>
      <c r="AX47">
        <f>IF(Z47&gt;0, (R47*SUMPRODUCT(K47:$K$98, X47:$X$98)-K47*$AZ$3)/Z47, 0)</f>
        <v>-588298184.11797082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250000</v>
      </c>
      <c r="S48">
        <f t="shared" si="1"/>
        <v>-3512449938.1995897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-169.32692655982595</v>
      </c>
      <c r="AC48">
        <f t="shared" si="2"/>
        <v>-151.18712434093115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-6.0475885434658844E-2</v>
      </c>
      <c r="AI48">
        <f t="shared" si="25"/>
        <v>-6.0476423474798209E-2</v>
      </c>
      <c r="AJ48">
        <f t="shared" si="7"/>
        <v>-18.1398022188948</v>
      </c>
      <c r="AK48">
        <f t="shared" si="22"/>
        <v>-11.852884859187817</v>
      </c>
      <c r="AL48">
        <f t="shared" si="26"/>
        <v>-30.053163501557417</v>
      </c>
      <c r="AN48">
        <f t="shared" si="27"/>
        <v>0</v>
      </c>
      <c r="AO48">
        <f t="shared" si="27"/>
        <v>0</v>
      </c>
      <c r="AP48">
        <f t="shared" si="27"/>
        <v>-3.280980553799665E-9</v>
      </c>
      <c r="AQ48">
        <f t="shared" si="27"/>
        <v>-3.6878327390051991E-4</v>
      </c>
      <c r="AR48">
        <f t="shared" si="27"/>
        <v>-3.6878655488107372E-4</v>
      </c>
      <c r="AS48">
        <f t="shared" si="27"/>
        <v>-0.11061691122190806</v>
      </c>
      <c r="AT48">
        <f t="shared" si="27"/>
        <v>-7.2279151468728639E-2</v>
      </c>
      <c r="AU48">
        <f t="shared" si="23"/>
        <v>-0.18326484924551778</v>
      </c>
      <c r="AW48">
        <v>45</v>
      </c>
      <c r="AX48">
        <f>IF(Z48&gt;0, (R48*SUMPRODUCT(K48:$K$98, X48:$X$98)-K48*$AZ$3)/Z48, 0)</f>
        <v>-3512449938.1995897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250000</v>
      </c>
      <c r="S49">
        <f t="shared" si="1"/>
        <v>-21401656407.164951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-151.18712434093115</v>
      </c>
      <c r="AC49">
        <f t="shared" si="2"/>
        <v>-134.9888270544061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-9.0763445324377554E-3</v>
      </c>
      <c r="AI49">
        <f t="shared" si="25"/>
        <v>-9.0764233749491049E-3</v>
      </c>
      <c r="AJ49">
        <f t="shared" si="7"/>
        <v>-16.198297286525047</v>
      </c>
      <c r="AK49">
        <f t="shared" si="22"/>
        <v>-10.583098703865181</v>
      </c>
      <c r="AL49">
        <f t="shared" si="26"/>
        <v>-26.79047241376518</v>
      </c>
      <c r="AN49">
        <f t="shared" si="27"/>
        <v>0</v>
      </c>
      <c r="AO49">
        <f t="shared" si="27"/>
        <v>0</v>
      </c>
      <c r="AP49">
        <f t="shared" si="27"/>
        <v>-4.2927085802512207E-10</v>
      </c>
      <c r="AQ49">
        <f t="shared" si="27"/>
        <v>-4.9417631915598771E-5</v>
      </c>
      <c r="AR49">
        <f t="shared" si="27"/>
        <v>-4.9418061186456801E-5</v>
      </c>
      <c r="AS49">
        <f t="shared" si="27"/>
        <v>-8.8194260376973713E-2</v>
      </c>
      <c r="AT49">
        <f t="shared" si="27"/>
        <v>-5.762139971713845E-2</v>
      </c>
      <c r="AU49">
        <f t="shared" si="23"/>
        <v>-0.14586507815529864</v>
      </c>
      <c r="AW49">
        <v>46</v>
      </c>
      <c r="AX49">
        <f>IF(Z49&gt;0, (R49*SUMPRODUCT(K49:$K$98, X49:$X$98)-K49*$AZ$3)/Z49, 0)</f>
        <v>-21401656407.164951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250000</v>
      </c>
      <c r="S50">
        <f t="shared" si="1"/>
        <v>-133117548960.86395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-134.9888270544061</v>
      </c>
      <c r="AC50">
        <f t="shared" si="2"/>
        <v>-120.5257817668604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-1.3347295594577685E-3</v>
      </c>
      <c r="AI50">
        <f t="shared" si="25"/>
        <v>-1.3347408770660316E-3</v>
      </c>
      <c r="AJ50">
        <f t="shared" si="7"/>
        <v>-14.463045287545697</v>
      </c>
      <c r="AK50">
        <f t="shared" si="22"/>
        <v>-9.4492178938084272</v>
      </c>
      <c r="AL50">
        <f t="shared" si="26"/>
        <v>-23.91359792223119</v>
      </c>
      <c r="AN50">
        <f t="shared" si="27"/>
        <v>0</v>
      </c>
      <c r="AO50">
        <f t="shared" si="27"/>
        <v>0</v>
      </c>
      <c r="AP50">
        <f t="shared" si="27"/>
        <v>-5.5018353844452739E-11</v>
      </c>
      <c r="AQ50">
        <f t="shared" si="27"/>
        <v>-6.4885284489122101E-6</v>
      </c>
      <c r="AR50">
        <f t="shared" si="27"/>
        <v>-6.4885834672660542E-6</v>
      </c>
      <c r="AS50">
        <f t="shared" si="27"/>
        <v>-7.0309284859376181E-2</v>
      </c>
      <c r="AT50">
        <f t="shared" si="27"/>
        <v>-4.5935537045312752E-2</v>
      </c>
      <c r="AU50">
        <f t="shared" si="23"/>
        <v>-0.11625131048815621</v>
      </c>
      <c r="AW50">
        <v>47</v>
      </c>
      <c r="AX50">
        <f>IF(Z50&gt;0, (R50*SUMPRODUCT(K50:$K$98, X50:$X$98)-K50*$AZ$3)/Z50, 0)</f>
        <v>-133117548960.86395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250000</v>
      </c>
      <c r="S51">
        <f t="shared" si="1"/>
        <v>-847037056306.54065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-120.5257817668604</v>
      </c>
      <c r="AC51">
        <f t="shared" si="2"/>
        <v>-107.61231084005171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-1.9232724957192558E-4</v>
      </c>
      <c r="AI51">
        <f t="shared" si="25"/>
        <v>-1.9232883764162747E-4</v>
      </c>
      <c r="AJ51">
        <f t="shared" si="7"/>
        <v>-12.913470926808699</v>
      </c>
      <c r="AK51">
        <f t="shared" si="22"/>
        <v>-8.436804723680229</v>
      </c>
      <c r="AL51">
        <f t="shared" si="26"/>
        <v>-21.35046797932657</v>
      </c>
      <c r="AN51">
        <f t="shared" si="27"/>
        <v>0</v>
      </c>
      <c r="AO51">
        <f t="shared" si="27"/>
        <v>0</v>
      </c>
      <c r="AP51">
        <f t="shared" si="27"/>
        <v>-6.8929395836958045E-12</v>
      </c>
      <c r="AQ51">
        <f t="shared" si="27"/>
        <v>-8.3478710664765903E-7</v>
      </c>
      <c r="AR51">
        <f t="shared" si="27"/>
        <v>-8.3479399958724273E-7</v>
      </c>
      <c r="AS51">
        <f t="shared" si="27"/>
        <v>-5.6050294774988962E-2</v>
      </c>
      <c r="AT51">
        <f t="shared" si="27"/>
        <v>-3.6619542058175379E-2</v>
      </c>
      <c r="AU51">
        <f t="shared" si="23"/>
        <v>-9.2670671627163928E-2</v>
      </c>
      <c r="AW51">
        <v>48</v>
      </c>
      <c r="AX51">
        <f>IF(Z51&gt;0, (R51*SUMPRODUCT(K51:$K$98, X51:$X$98)-K51*$AZ$3)/Z51, 0)</f>
        <v>-847037056306.54065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250000</v>
      </c>
      <c r="S52">
        <f t="shared" si="1"/>
        <v>-5522911354829.7676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-107.61231084005171</v>
      </c>
      <c r="AC52">
        <f t="shared" si="2"/>
        <v>-96.082421125430642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-2.7094515056244747E-5</v>
      </c>
      <c r="AI52">
        <f t="shared" si="25"/>
        <v>-2.7094732519496807E-5</v>
      </c>
      <c r="AJ52">
        <f t="shared" si="7"/>
        <v>-11.529889714621063</v>
      </c>
      <c r="AK52">
        <f t="shared" si="22"/>
        <v>-7.5328617588036204</v>
      </c>
      <c r="AL52">
        <f t="shared" si="26"/>
        <v>-19.062778568157203</v>
      </c>
      <c r="AN52">
        <f t="shared" si="27"/>
        <v>0</v>
      </c>
      <c r="AO52">
        <f t="shared" si="27"/>
        <v>0</v>
      </c>
      <c r="AP52">
        <f t="shared" si="27"/>
        <v>-8.4275777443759066E-13</v>
      </c>
      <c r="AQ52">
        <f t="shared" si="27"/>
        <v>-1.0500216929444185E-7</v>
      </c>
      <c r="AR52">
        <f t="shared" si="27"/>
        <v>-1.0500301205221629E-7</v>
      </c>
      <c r="AS52">
        <f t="shared" si="27"/>
        <v>-4.4682971045899973E-2</v>
      </c>
      <c r="AT52">
        <f t="shared" si="27"/>
        <v>-2.919287627136263E-2</v>
      </c>
      <c r="AU52">
        <f t="shared" si="23"/>
        <v>-7.3875952320274649E-2</v>
      </c>
      <c r="AW52">
        <v>49</v>
      </c>
      <c r="AX52">
        <f>IF(Z52&gt;0, (R52*SUMPRODUCT(K52:$K$98, X52:$X$98)-K52*$AZ$3)/Z52, 0)</f>
        <v>-5522911354829.7676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250000</v>
      </c>
      <c r="S53">
        <f t="shared" si="1"/>
        <v>-36954137471308.414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-96.082421125430642</v>
      </c>
      <c r="AC53">
        <f t="shared" si="2"/>
        <v>-85.787876097032637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-3.7254051980774124E-6</v>
      </c>
      <c r="AI53">
        <f t="shared" si="25"/>
        <v>-3.7254342164370495E-6</v>
      </c>
      <c r="AJ53">
        <f t="shared" si="7"/>
        <v>-10.294545028398005</v>
      </c>
      <c r="AK53">
        <f t="shared" si="22"/>
        <v>-6.7257694787801459</v>
      </c>
      <c r="AL53">
        <f t="shared" si="26"/>
        <v>-17.020318232612368</v>
      </c>
      <c r="AN53">
        <f t="shared" si="27"/>
        <v>0</v>
      </c>
      <c r="AO53">
        <f t="shared" si="27"/>
        <v>0</v>
      </c>
      <c r="AP53">
        <f t="shared" si="27"/>
        <v>-1.0040878809237892E-13</v>
      </c>
      <c r="AQ53">
        <f t="shared" si="27"/>
        <v>-1.2890577750531255E-8</v>
      </c>
      <c r="AR53">
        <f t="shared" si="27"/>
        <v>-1.2890678159319348E-8</v>
      </c>
      <c r="AS53">
        <f t="shared" si="27"/>
        <v>-3.5620993164285582E-2</v>
      </c>
      <c r="AT53">
        <f t="shared" si="27"/>
        <v>-2.3272382409062171E-2</v>
      </c>
      <c r="AU53">
        <f t="shared" si="23"/>
        <v>-5.8893388464025913E-2</v>
      </c>
      <c r="AW53">
        <v>50</v>
      </c>
      <c r="AX53">
        <f>IF(Z53&gt;0, (R53*SUMPRODUCT(K53:$K$98, X53:$X$98)-K53*$AZ$3)/Z53, 0)</f>
        <v>-36954137471308.414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250000</v>
      </c>
      <c r="S54">
        <f t="shared" si="1"/>
        <v>-254412730163691.56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-85.787876097032637</v>
      </c>
      <c r="AC54">
        <f t="shared" si="2"/>
        <v>-76.596317955101654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-4.992957483348251E-7</v>
      </c>
      <c r="AI54">
        <f t="shared" si="25"/>
        <v>-4.9929951172344889E-7</v>
      </c>
      <c r="AJ54">
        <f t="shared" si="7"/>
        <v>-9.1915581419309831</v>
      </c>
      <c r="AK54">
        <f t="shared" si="22"/>
        <v>-6.0051513267922854</v>
      </c>
      <c r="AL54">
        <f t="shared" si="26"/>
        <v>-15.19670996802278</v>
      </c>
      <c r="AN54">
        <f t="shared" si="27"/>
        <v>0</v>
      </c>
      <c r="AO54">
        <f t="shared" si="27"/>
        <v>0</v>
      </c>
      <c r="AP54">
        <f t="shared" si="27"/>
        <v>-1.1626792226216445E-14</v>
      </c>
      <c r="AQ54">
        <f t="shared" si="27"/>
        <v>-1.542548087823084E-9</v>
      </c>
      <c r="AR54">
        <f t="shared" si="27"/>
        <v>-1.5425597146153103E-9</v>
      </c>
      <c r="AS54">
        <f t="shared" si="27"/>
        <v>-2.8396837912672074E-2</v>
      </c>
      <c r="AT54">
        <f t="shared" si="27"/>
        <v>-1.855260079246623E-2</v>
      </c>
      <c r="AU54">
        <f t="shared" si="23"/>
        <v>-4.6949440247698017E-2</v>
      </c>
      <c r="AW54">
        <v>51</v>
      </c>
      <c r="AX54">
        <f>IF(Z54&gt;0, (R54*SUMPRODUCT(K54:$K$98, X54:$X$98)-K54*$AZ$3)/Z54, 0)</f>
        <v>-254412730163691.56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250000</v>
      </c>
      <c r="S55">
        <f t="shared" si="1"/>
        <v>-1805204065882448.8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-76.596317955101654</v>
      </c>
      <c r="AC55">
        <f t="shared" si="2"/>
        <v>-68.389569604124944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-6.504392596459035E-8</v>
      </c>
      <c r="AI55">
        <f t="shared" si="25"/>
        <v>-6.5044399523029651E-8</v>
      </c>
      <c r="AJ55">
        <f t="shared" si="7"/>
        <v>-8.2067483509767101</v>
      </c>
      <c r="AK55">
        <f t="shared" si="22"/>
        <v>-5.3617422568571165</v>
      </c>
      <c r="AL55">
        <f t="shared" si="26"/>
        <v>-13.568490672878227</v>
      </c>
      <c r="AN55">
        <f t="shared" si="27"/>
        <v>0</v>
      </c>
      <c r="AO55">
        <f t="shared" si="27"/>
        <v>0</v>
      </c>
      <c r="AP55">
        <f t="shared" si="27"/>
        <v>-1.3062803734881961E-15</v>
      </c>
      <c r="AQ55">
        <f t="shared" si="27"/>
        <v>-1.794194693865625E-10</v>
      </c>
      <c r="AR55">
        <f t="shared" si="27"/>
        <v>-1.7942077566693598E-10</v>
      </c>
      <c r="AS55">
        <f t="shared" si="27"/>
        <v>-2.2637785353283934E-2</v>
      </c>
      <c r="AT55">
        <f t="shared" si="27"/>
        <v>-1.4790019766588556E-2</v>
      </c>
      <c r="AU55">
        <f t="shared" si="23"/>
        <v>-3.7427805299293265E-2</v>
      </c>
      <c r="AW55">
        <v>52</v>
      </c>
      <c r="AX55">
        <f>IF(Z55&gt;0, (R55*SUMPRODUCT(K55:$K$98, X55:$X$98)-K55*$AZ$3)/Z55, 0)</f>
        <v>-1805204065882448.8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250000</v>
      </c>
      <c r="S56">
        <f t="shared" si="1"/>
        <v>-1.3238744524891724E+16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-68.389569604124944</v>
      </c>
      <c r="AC56">
        <f t="shared" si="2"/>
        <v>-61.062115718126464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-8.2233621878436874E-9</v>
      </c>
      <c r="AI56">
        <f t="shared" si="25"/>
        <v>-8.2234198425891988E-9</v>
      </c>
      <c r="AJ56">
        <f t="shared" si="7"/>
        <v>-7.3274538859984801</v>
      </c>
      <c r="AK56">
        <f t="shared" si="22"/>
        <v>-4.7872698722887463</v>
      </c>
      <c r="AL56">
        <f t="shared" si="26"/>
        <v>-12.114723766510647</v>
      </c>
      <c r="AN56">
        <f t="shared" si="27"/>
        <v>0</v>
      </c>
      <c r="AO56">
        <f t="shared" si="27"/>
        <v>0</v>
      </c>
      <c r="AP56">
        <f t="shared" si="27"/>
        <v>-1.4199722525303889E-16</v>
      </c>
      <c r="AQ56">
        <f t="shared" si="27"/>
        <v>-2.0253226383391263E-11</v>
      </c>
      <c r="AR56">
        <f t="shared" si="27"/>
        <v>-2.0253368380616516E-11</v>
      </c>
      <c r="AS56">
        <f t="shared" si="27"/>
        <v>-1.8046703887902277E-2</v>
      </c>
      <c r="AT56">
        <f t="shared" si="27"/>
        <v>-1.1790513207016679E-2</v>
      </c>
      <c r="AU56">
        <f t="shared" si="23"/>
        <v>-2.9837217115172326E-2</v>
      </c>
      <c r="AW56">
        <v>53</v>
      </c>
      <c r="AX56">
        <f>IF(Z56&gt;0, (R56*SUMPRODUCT(K56:$K$98, X56:$X$98)-K56*$AZ$3)/Z56, 0)</f>
        <v>-1.3238744524891724E+16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250000</v>
      </c>
      <c r="S57">
        <f t="shared" si="1"/>
        <v>-1.0066402815271643E+17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-61.062115718126464</v>
      </c>
      <c r="AC57">
        <f t="shared" si="2"/>
        <v>-54.519746176916442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-1.0061636915972339E-9</v>
      </c>
      <c r="AI57">
        <f t="shared" si="25"/>
        <v>-1.0061704616107105E-9</v>
      </c>
      <c r="AJ57">
        <f t="shared" si="7"/>
        <v>-6.5423695412100216</v>
      </c>
      <c r="AK57">
        <f t="shared" si="22"/>
        <v>-4.2743481002688526</v>
      </c>
      <c r="AL57">
        <f t="shared" si="26"/>
        <v>-10.816717642485045</v>
      </c>
      <c r="AN57">
        <f t="shared" si="27"/>
        <v>0</v>
      </c>
      <c r="AO57">
        <f t="shared" si="27"/>
        <v>0</v>
      </c>
      <c r="AP57">
        <f t="shared" si="27"/>
        <v>-1.4887312646348992E-17</v>
      </c>
      <c r="AQ57">
        <f t="shared" si="27"/>
        <v>-2.2125618363678146E-12</v>
      </c>
      <c r="AR57">
        <f t="shared" si="27"/>
        <v>-2.2125767236804607E-12</v>
      </c>
      <c r="AS57">
        <f t="shared" si="27"/>
        <v>-1.4386721849719643E-2</v>
      </c>
      <c r="AT57">
        <f t="shared" si="27"/>
        <v>-9.3993249418424258E-3</v>
      </c>
      <c r="AU57">
        <f t="shared" si="23"/>
        <v>-2.3786046793774648E-2</v>
      </c>
      <c r="AW57">
        <v>54</v>
      </c>
      <c r="AX57">
        <f>IF(Z57&gt;0, (R57*SUMPRODUCT(K57:$K$98, X57:$X$98)-K57*$AZ$3)/Z57, 0)</f>
        <v>-1.0066402815271643E+17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250000</v>
      </c>
      <c r="S58">
        <f t="shared" si="1"/>
        <v>-7.9525219386527654E+17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-54.519746176916442</v>
      </c>
      <c r="AC58">
        <f t="shared" si="2"/>
        <v>-48.678344800820192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-1.1874346567156664E-10</v>
      </c>
      <c r="AI58">
        <f t="shared" si="25"/>
        <v>-1.1874423081162498E-10</v>
      </c>
      <c r="AJ58">
        <f t="shared" si="7"/>
        <v>-5.8414013760962504</v>
      </c>
      <c r="AK58">
        <f t="shared" si="22"/>
        <v>-3.8163822323841514</v>
      </c>
      <c r="AL58">
        <f t="shared" si="26"/>
        <v>-9.6577836085991464</v>
      </c>
      <c r="AN58">
        <f t="shared" si="27"/>
        <v>0</v>
      </c>
      <c r="AO58">
        <f t="shared" si="27"/>
        <v>0</v>
      </c>
      <c r="AP58">
        <f t="shared" si="27"/>
        <v>-1.5022758746029814E-18</v>
      </c>
      <c r="AQ58">
        <f t="shared" si="27"/>
        <v>-2.3314090250589572E-13</v>
      </c>
      <c r="AR58">
        <f t="shared" si="27"/>
        <v>-2.3314240478177035E-13</v>
      </c>
      <c r="AS58">
        <f t="shared" si="27"/>
        <v>-1.1469006576657156E-2</v>
      </c>
      <c r="AT58">
        <f t="shared" si="27"/>
        <v>-7.4930842967518311E-3</v>
      </c>
      <c r="AU58">
        <f t="shared" si="23"/>
        <v>-1.8962090873642128E-2</v>
      </c>
      <c r="AW58">
        <v>55</v>
      </c>
      <c r="AX58">
        <f>IF(Z58&gt;0, (R58*SUMPRODUCT(K58:$K$98, X58:$X$98)-K58*$AZ$3)/Z58, 0)</f>
        <v>-7.9525219386527654E+17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250000</v>
      </c>
      <c r="S59">
        <f t="shared" si="1"/>
        <v>-6.5492665774686976E+18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-48.678344800820192</v>
      </c>
      <c r="AC59">
        <f t="shared" si="2"/>
        <v>-43.462807857875369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-1.3490701587994932E-11</v>
      </c>
      <c r="AI59">
        <f t="shared" si="25"/>
        <v>-1.349078454157329E-11</v>
      </c>
      <c r="AJ59">
        <f t="shared" si="7"/>
        <v>-5.2155369429448228</v>
      </c>
      <c r="AK59">
        <f t="shared" si="22"/>
        <v>-3.4074841360574135</v>
      </c>
      <c r="AL59">
        <f t="shared" si="26"/>
        <v>-8.6230210790157269</v>
      </c>
      <c r="AN59">
        <f t="shared" si="27"/>
        <v>0</v>
      </c>
      <c r="AO59">
        <f t="shared" si="27"/>
        <v>0</v>
      </c>
      <c r="AP59">
        <f t="shared" si="27"/>
        <v>-1.4542057426643545E-19</v>
      </c>
      <c r="AQ59">
        <f t="shared" si="27"/>
        <v>-2.3649679869259709E-14</v>
      </c>
      <c r="AR59">
        <f t="shared" si="27"/>
        <v>-2.3649825289833977E-14</v>
      </c>
      <c r="AS59">
        <f t="shared" si="27"/>
        <v>-9.143021824506525E-3</v>
      </c>
      <c r="AT59">
        <f t="shared" si="27"/>
        <v>-5.9734409253444903E-3</v>
      </c>
      <c r="AU59">
        <f t="shared" si="23"/>
        <v>-1.5116462749874665E-2</v>
      </c>
      <c r="AW59">
        <v>56</v>
      </c>
      <c r="AX59">
        <f>IF(Z59&gt;0, (R59*SUMPRODUCT(K59:$K$98, X59:$X$98)-K59*$AZ$3)/Z59, 0)</f>
        <v>-6.5492665774686976E+18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250000</v>
      </c>
      <c r="S60">
        <f t="shared" si="1"/>
        <v>-5.6344447960473903E+19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-43.462807857875369</v>
      </c>
      <c r="AC60">
        <f t="shared" si="2"/>
        <v>-38.8060784445316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-1.4702984987993761E-12</v>
      </c>
      <c r="AI60">
        <f t="shared" si="25"/>
        <v>-1.4703071079170108E-12</v>
      </c>
      <c r="AJ60">
        <f t="shared" si="7"/>
        <v>-4.6567294133437684</v>
      </c>
      <c r="AK60">
        <f t="shared" si="22"/>
        <v>-3.0423965500512762</v>
      </c>
      <c r="AL60">
        <f t="shared" si="26"/>
        <v>-7.699125963396515</v>
      </c>
      <c r="AN60">
        <f t="shared" si="27"/>
        <v>0</v>
      </c>
      <c r="AO60">
        <f t="shared" si="27"/>
        <v>0</v>
      </c>
      <c r="AP60">
        <f t="shared" si="27"/>
        <v>-1.347507992625223E-20</v>
      </c>
      <c r="AQ60">
        <f t="shared" si="27"/>
        <v>-2.3013264108280106E-15</v>
      </c>
      <c r="AR60">
        <f t="shared" si="27"/>
        <v>-2.3013398859079368E-15</v>
      </c>
      <c r="AS60">
        <f t="shared" si="27"/>
        <v>-7.2887610208122386E-3</v>
      </c>
      <c r="AT60">
        <f t="shared" si="27"/>
        <v>-4.761990533597351E-3</v>
      </c>
      <c r="AU60">
        <f t="shared" si="23"/>
        <v>-1.2050751554411892E-2</v>
      </c>
      <c r="AW60">
        <v>57</v>
      </c>
      <c r="AX60">
        <f>IF(Z60&gt;0, (R60*SUMPRODUCT(K60:$K$98, X60:$X$98)-K60*$AZ$3)/Z60, 0)</f>
        <v>-5.6344447960473903E+19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250000</v>
      </c>
      <c r="S61">
        <f t="shared" si="1"/>
        <v>-5.0700791852674869E+20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-38.8060784445316</v>
      </c>
      <c r="AC61">
        <f t="shared" si="2"/>
        <v>-34.648284325474641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-1.5337584318018438E-13</v>
      </c>
      <c r="AI61">
        <f t="shared" si="25"/>
        <v>-1.5337669741448378E-13</v>
      </c>
      <c r="AJ61">
        <f t="shared" si="7"/>
        <v>-4.1577941190569589</v>
      </c>
      <c r="AK61">
        <f t="shared" si="22"/>
        <v>-2.7164254911172123</v>
      </c>
      <c r="AL61">
        <f t="shared" si="26"/>
        <v>-6.8742196101743254</v>
      </c>
      <c r="AN61">
        <f t="shared" si="27"/>
        <v>0</v>
      </c>
      <c r="AO61">
        <f t="shared" si="27"/>
        <v>0</v>
      </c>
      <c r="AP61">
        <f t="shared" si="27"/>
        <v>-1.1938003185779135E-21</v>
      </c>
      <c r="AQ61">
        <f t="shared" si="27"/>
        <v>-2.1434415661040078E-16</v>
      </c>
      <c r="AR61">
        <f t="shared" si="27"/>
        <v>-2.1434535041071937E-16</v>
      </c>
      <c r="AS61">
        <f t="shared" si="27"/>
        <v>-5.8105556607240738E-3</v>
      </c>
      <c r="AT61">
        <f t="shared" si="27"/>
        <v>-3.7962296983397267E-3</v>
      </c>
      <c r="AU61">
        <f t="shared" si="23"/>
        <v>-9.606785359064016E-3</v>
      </c>
      <c r="AW61">
        <v>58</v>
      </c>
      <c r="AX61">
        <f>IF(Z61&gt;0, (R61*SUMPRODUCT(K61:$K$98, X61:$X$98)-K61*$AZ$3)/Z61, 0)</f>
        <v>-5.0700791852674869E+20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250000</v>
      </c>
      <c r="S62">
        <f t="shared" si="1"/>
        <v>-4.7874166407519629E+21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-34.648284325474641</v>
      </c>
      <c r="AC62">
        <f t="shared" si="2"/>
        <v>-30.935968147745214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-1.5298355743626871E-14</v>
      </c>
      <c r="AI62">
        <f t="shared" si="25"/>
        <v>-1.5298436517796086E-14</v>
      </c>
      <c r="AJ62">
        <f t="shared" si="7"/>
        <v>-3.7123161777294271</v>
      </c>
      <c r="AK62">
        <f t="shared" si="22"/>
        <v>-2.425379902783225</v>
      </c>
      <c r="AL62">
        <f t="shared" si="26"/>
        <v>-6.1376960805126668</v>
      </c>
      <c r="AN62">
        <f t="shared" si="27"/>
        <v>0</v>
      </c>
      <c r="AO62">
        <f t="shared" si="27"/>
        <v>0</v>
      </c>
      <c r="AP62">
        <f t="shared" si="27"/>
        <v>-1.0078807775097973E-22</v>
      </c>
      <c r="AQ62">
        <f t="shared" si="27"/>
        <v>-1.9088922648411372E-17</v>
      </c>
      <c r="AR62">
        <f t="shared" si="27"/>
        <v>-1.9089023436489124E-17</v>
      </c>
      <c r="AS62">
        <f t="shared" si="27"/>
        <v>-4.6321393978986545E-3</v>
      </c>
      <c r="AT62">
        <f t="shared" si="27"/>
        <v>-3.026331073293787E-3</v>
      </c>
      <c r="AU62">
        <f t="shared" si="23"/>
        <v>-7.6584704711924597E-3</v>
      </c>
      <c r="AW62">
        <v>59</v>
      </c>
      <c r="AX62">
        <f>IF(Z62&gt;0, (R62*SUMPRODUCT(K62:$K$98, X62:$X$98)-K62*$AZ$3)/Z62, 0)</f>
        <v>-4.7874166407519629E+21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250000</v>
      </c>
      <c r="S63">
        <f t="shared" si="1"/>
        <v>-4.7595372969256506E+22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-30.935968147745214</v>
      </c>
      <c r="AC63">
        <f t="shared" si="2"/>
        <v>-27.621400131915372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-1.4542440684706935E-15</v>
      </c>
      <c r="AI63">
        <f t="shared" si="25"/>
        <v>-1.4542513226947937E-15</v>
      </c>
      <c r="AJ63">
        <f t="shared" si="7"/>
        <v>-3.3145680158298418</v>
      </c>
      <c r="AK63">
        <f t="shared" si="22"/>
        <v>-2.1655177703421651</v>
      </c>
      <c r="AL63">
        <f t="shared" si="26"/>
        <v>-5.4800857861720083</v>
      </c>
      <c r="AN63">
        <f t="shared" si="27"/>
        <v>0</v>
      </c>
      <c r="AO63">
        <f t="shared" si="27"/>
        <v>0</v>
      </c>
      <c r="AP63">
        <f t="shared" si="27"/>
        <v>-8.0818280783672645E-24</v>
      </c>
      <c r="AQ63">
        <f t="shared" si="27"/>
        <v>-1.6201526701017605E-18</v>
      </c>
      <c r="AR63">
        <f t="shared" si="27"/>
        <v>-1.620160751929839E-18</v>
      </c>
      <c r="AS63">
        <f t="shared" si="27"/>
        <v>-3.692713167967673E-3</v>
      </c>
      <c r="AT63">
        <f t="shared" si="27"/>
        <v>-2.412572603072215E-3</v>
      </c>
      <c r="AU63">
        <f t="shared" si="23"/>
        <v>-6.1052857710398901E-3</v>
      </c>
      <c r="AW63">
        <v>60</v>
      </c>
      <c r="AX63">
        <f>IF(Z63&gt;0, (R63*SUMPRODUCT(K63:$K$98, X63:$X$98)-K63*$AZ$3)/Z63, 0)</f>
        <v>-4.7595372969256506E+22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250000</v>
      </c>
      <c r="S64">
        <f t="shared" si="1"/>
        <v>-4.9989837810202185E+23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-27.621400131915372</v>
      </c>
      <c r="AC64">
        <f t="shared" si="2"/>
        <v>-24.661964403495865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-1.3130014827600847E-16</v>
      </c>
      <c r="AI64">
        <f t="shared" si="25"/>
        <v>-1.3130076495045381E-16</v>
      </c>
      <c r="AJ64">
        <f t="shared" si="7"/>
        <v>-2.959435728419507</v>
      </c>
      <c r="AK64">
        <f t="shared" si="22"/>
        <v>-1.9334980092340763</v>
      </c>
      <c r="AL64">
        <f t="shared" si="26"/>
        <v>-4.8929337376535837</v>
      </c>
      <c r="AN64">
        <f t="shared" si="27"/>
        <v>0</v>
      </c>
      <c r="AO64">
        <f t="shared" si="27"/>
        <v>0</v>
      </c>
      <c r="AP64">
        <f t="shared" si="27"/>
        <v>-6.1341807530477152E-25</v>
      </c>
      <c r="AQ64">
        <f t="shared" si="27"/>
        <v>-1.3060681345075443E-19</v>
      </c>
      <c r="AR64">
        <f t="shared" si="27"/>
        <v>-1.3060742686882974E-19</v>
      </c>
      <c r="AS64">
        <f t="shared" si="27"/>
        <v>-2.9438083290558672E-3</v>
      </c>
      <c r="AT64">
        <f t="shared" si="27"/>
        <v>-1.9232881083164983E-3</v>
      </c>
      <c r="AU64">
        <f t="shared" si="23"/>
        <v>-4.8670964373723662E-3</v>
      </c>
      <c r="AW64">
        <v>61</v>
      </c>
      <c r="AX64">
        <f>IF(Z64&gt;0, (R64*SUMPRODUCT(K64:$K$98, X64:$X$98)-K64*$AZ$3)/Z64, 0)</f>
        <v>-4.9989837810202185E+23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250000</v>
      </c>
      <c r="S65">
        <f t="shared" si="1"/>
        <v>-5.5661002623339042E+24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-24.661964403495865</v>
      </c>
      <c r="AC65">
        <f t="shared" si="2"/>
        <v>-22.019611074549875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-1.1221148698224946E-17</v>
      </c>
      <c r="AI65">
        <f t="shared" si="25"/>
        <v>-1.1221198148490924E-17</v>
      </c>
      <c r="AJ65">
        <f t="shared" si="7"/>
        <v>-2.6423533289459904</v>
      </c>
      <c r="AK65">
        <f t="shared" si="22"/>
        <v>-1.7263375082447108</v>
      </c>
      <c r="AL65">
        <f t="shared" si="26"/>
        <v>-4.3686908371907016</v>
      </c>
      <c r="AN65">
        <f t="shared" si="27"/>
        <v>0</v>
      </c>
      <c r="AO65">
        <f t="shared" si="27"/>
        <v>0</v>
      </c>
      <c r="AP65">
        <f t="shared" si="27"/>
        <v>-4.3918876959059699E-26</v>
      </c>
      <c r="AQ65">
        <f t="shared" si="27"/>
        <v>-9.9659777206710139E-21</v>
      </c>
      <c r="AR65">
        <f t="shared" si="27"/>
        <v>-9.9660216395479734E-21</v>
      </c>
      <c r="AS65">
        <f t="shared" si="27"/>
        <v>-2.3467859766070384E-3</v>
      </c>
      <c r="AT65">
        <f t="shared" si="27"/>
        <v>-1.5332335047165957E-3</v>
      </c>
      <c r="AU65">
        <f t="shared" si="23"/>
        <v>-3.8800194813236348E-3</v>
      </c>
      <c r="AW65">
        <v>62</v>
      </c>
      <c r="AX65">
        <f>IF(Z65&gt;0, (R65*SUMPRODUCT(K65:$K$98, X65:$X$98)-K65*$AZ$3)/Z65, 0)</f>
        <v>-5.5661002623339042E+24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250000</v>
      </c>
      <c r="S66">
        <f t="shared" si="1"/>
        <v>-6.5961784052077556E+25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-22.019611074549875</v>
      </c>
      <c r="AC66">
        <f t="shared" si="2"/>
        <v>-19.660367030848104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-9.0460103318343636E-19</v>
      </c>
      <c r="AI66">
        <f t="shared" si="25"/>
        <v>-9.046047588950952E-19</v>
      </c>
      <c r="AJ66">
        <f t="shared" si="7"/>
        <v>-2.3592440437017714</v>
      </c>
      <c r="AK66">
        <f t="shared" si="22"/>
        <v>-1.5413727752184914</v>
      </c>
      <c r="AL66">
        <f t="shared" si="26"/>
        <v>-3.9006168189202626</v>
      </c>
      <c r="AN66">
        <f t="shared" si="27"/>
        <v>0</v>
      </c>
      <c r="AO66">
        <f t="shared" si="27"/>
        <v>0</v>
      </c>
      <c r="AP66">
        <f t="shared" si="27"/>
        <v>-2.9544307349058293E-27</v>
      </c>
      <c r="AQ66">
        <f t="shared" si="27"/>
        <v>-7.1733438868526029E-22</v>
      </c>
      <c r="AR66">
        <f t="shared" si="27"/>
        <v>-7.1733734311599515E-22</v>
      </c>
      <c r="AS66">
        <f t="shared" si="27"/>
        <v>-1.8708434124737187E-3</v>
      </c>
      <c r="AT66">
        <f t="shared" si="27"/>
        <v>-1.2222843628161635E-3</v>
      </c>
      <c r="AU66">
        <f t="shared" si="23"/>
        <v>-3.093127775289882E-3</v>
      </c>
      <c r="AW66">
        <v>63</v>
      </c>
      <c r="AX66">
        <f>IF(Z66&gt;0, (R66*SUMPRODUCT(K66:$K$98, X66:$X$98)-K66*$AZ$3)/Z66, 0)</f>
        <v>-6.5961784052077556E+25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-8.3583109367675378E+26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-19.660367030848104</v>
      </c>
      <c r="AC67">
        <f t="shared" ref="AC67:AC79" si="30">S67*Z67</f>
        <v>-17.553899134685807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-6.8518658292756232E-20</v>
      </c>
      <c r="AI67">
        <f t="shared" ref="AI67:AI79" si="34">SUM(AE67:AH67)</f>
        <v>-6.8518920814383922E-20</v>
      </c>
      <c r="AJ67">
        <f t="shared" ref="AJ67:AJ79" si="35">AB67-AC67</f>
        <v>-2.1064678961622967</v>
      </c>
      <c r="AK67">
        <f t="shared" si="22"/>
        <v>-1.3762256921593674</v>
      </c>
      <c r="AL67">
        <f t="shared" si="26"/>
        <v>-3.4826935883216641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-4.8512694761254315E-23</v>
      </c>
      <c r="AR67">
        <f t="shared" si="36"/>
        <v>-4.8512880632255144E-23</v>
      </c>
      <c r="AS67">
        <f t="shared" si="36"/>
        <v>-1.4914249142807074E-3</v>
      </c>
      <c r="AT67">
        <f t="shared" si="36"/>
        <v>-9.7439761066339561E-4</v>
      </c>
      <c r="AU67">
        <f t="shared" si="23"/>
        <v>-2.4658225249441028E-3</v>
      </c>
      <c r="AW67">
        <v>64</v>
      </c>
      <c r="AX67">
        <f>IF(Z67&gt;0, (R67*SUMPRODUCT(K67:$K$98, X67:$X$98)-K67*$AZ$3)/Z67, 0)</f>
        <v>-8.3583109367675378E+26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250000</v>
      </c>
      <c r="S68">
        <f t="shared" si="29"/>
        <v>-1.1380538455523064E+28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-17.553899134685807</v>
      </c>
      <c r="AC68">
        <f t="shared" si="30"/>
        <v>-15.673124227398043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-4.8536315965341194E-21</v>
      </c>
      <c r="AI68">
        <f t="shared" si="34"/>
        <v>-4.8536488113657033E-21</v>
      </c>
      <c r="AJ68">
        <f t="shared" si="35"/>
        <v>-1.8807749072877638</v>
      </c>
      <c r="AK68">
        <f t="shared" si="22"/>
        <v>-1.2287729394280067</v>
      </c>
      <c r="AL68">
        <f t="shared" si="26"/>
        <v>-3.1095478467157704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-3.0682824471405464E-24</v>
      </c>
      <c r="AR68">
        <f t="shared" si="36"/>
        <v>-3.0682933297064207E-24</v>
      </c>
      <c r="AS68">
        <f t="shared" si="36"/>
        <v>-1.1889548104916346E-3</v>
      </c>
      <c r="AT68">
        <f t="shared" si="36"/>
        <v>-7.7678380952120188E-4</v>
      </c>
      <c r="AU68">
        <f t="shared" si="23"/>
        <v>-1.9657386200128365E-3</v>
      </c>
      <c r="AW68">
        <v>65</v>
      </c>
      <c r="AX68">
        <f>IF(Z68&gt;0, (R68*SUMPRODUCT(K68:$K$98, X68:$X$98)-K68*$AZ$3)/Z68, 0)</f>
        <v>-1.1380538455523064E+28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250000</v>
      </c>
      <c r="S69">
        <f t="shared" si="29"/>
        <v>-1.6737454615205069E+29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-15.673124227398043</v>
      </c>
      <c r="AC69">
        <f t="shared" si="30"/>
        <v>-13.993860917319681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-3.1995165062382493E-22</v>
      </c>
      <c r="AI69">
        <f t="shared" si="34"/>
        <v>-3.1995269572456148E-22</v>
      </c>
      <c r="AJ69">
        <f t="shared" si="35"/>
        <v>-1.6792633100783618</v>
      </c>
      <c r="AK69">
        <f t="shared" si="22"/>
        <v>-1.0971186959178632</v>
      </c>
      <c r="AL69">
        <f t="shared" si="26"/>
        <v>-2.7763820059962248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-1.8059048268762528E-25</v>
      </c>
      <c r="AR69">
        <f t="shared" si="36"/>
        <v>-1.8059107257439756E-25</v>
      </c>
      <c r="AS69">
        <f t="shared" si="36"/>
        <v>-9.4782749560876555E-4</v>
      </c>
      <c r="AT69">
        <f t="shared" si="36"/>
        <v>-6.1924729713106028E-4</v>
      </c>
      <c r="AU69">
        <f t="shared" si="23"/>
        <v>-1.5670747927398257E-3</v>
      </c>
      <c r="AW69">
        <v>66</v>
      </c>
      <c r="AX69">
        <f>IF(Z69&gt;0, (R69*SUMPRODUCT(K69:$K$98, X69:$X$98)-K69*$AZ$3)/Z69, 0)</f>
        <v>-1.6737454615205069E+29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250000</v>
      </c>
      <c r="S70">
        <f t="shared" si="29"/>
        <v>-2.7141378986033921E+30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-13.993860917319681</v>
      </c>
      <c r="AC70">
        <f t="shared" si="30"/>
        <v>-12.494518676178286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-1.954212097862988E-23</v>
      </c>
      <c r="AI70">
        <f t="shared" si="34"/>
        <v>-1.9542178522310152E-23</v>
      </c>
      <c r="AJ70">
        <f t="shared" si="35"/>
        <v>-1.4993422411413952</v>
      </c>
      <c r="AK70">
        <f t="shared" si="22"/>
        <v>-0.97957026421237781</v>
      </c>
      <c r="AL70">
        <f t="shared" si="26"/>
        <v>-2.4789125053537733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-9.8483659656908965E-27</v>
      </c>
      <c r="AR70">
        <f t="shared" si="36"/>
        <v>-9.848394965164544E-27</v>
      </c>
      <c r="AS70">
        <f t="shared" si="36"/>
        <v>-7.5560227647382503E-4</v>
      </c>
      <c r="AT70">
        <f t="shared" si="36"/>
        <v>-4.9366015396289879E-4</v>
      </c>
      <c r="AU70">
        <f t="shared" si="23"/>
        <v>-1.2492624304367239E-3</v>
      </c>
      <c r="AW70">
        <v>67</v>
      </c>
      <c r="AX70">
        <f>IF(Z70&gt;0, (R70*SUMPRODUCT(K70:$K$98, X70:$X$98)-K70*$AZ$3)/Z70, 0)</f>
        <v>-2.7141378986033921E+30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250000</v>
      </c>
      <c r="S71">
        <f t="shared" si="29"/>
        <v>-4.9013550217469439E+31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-12.494518676178286</v>
      </c>
      <c r="AC71">
        <f t="shared" si="30"/>
        <v>-11.155820246587753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-1.0824631544729082E-24</v>
      </c>
      <c r="AI71">
        <f t="shared" si="34"/>
        <v>-1.0824659995586542E-24</v>
      </c>
      <c r="AJ71">
        <f t="shared" si="35"/>
        <v>-1.3386984295905329</v>
      </c>
      <c r="AK71">
        <f t="shared" si="22"/>
        <v>-0.87461630733248008</v>
      </c>
      <c r="AL71">
        <f t="shared" si="26"/>
        <v>-2.2133147369230128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-4.8706573817812954E-28</v>
      </c>
      <c r="AR71">
        <f t="shared" si="36"/>
        <v>-4.8706701835453405E-28</v>
      </c>
      <c r="AS71">
        <f t="shared" si="36"/>
        <v>-6.0236150866854721E-4</v>
      </c>
      <c r="AT71">
        <f t="shared" si="36"/>
        <v>-3.9354285233011695E-4</v>
      </c>
      <c r="AU71">
        <f t="shared" si="23"/>
        <v>-9.9590436099866405E-4</v>
      </c>
      <c r="AW71">
        <v>68</v>
      </c>
      <c r="AX71">
        <f>IF(Z71&gt;0, (R71*SUMPRODUCT(K71:$K$98, X71:$X$98)-K71*$AZ$3)/Z71, 0)</f>
        <v>-4.9013550217469439E+31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250000</v>
      </c>
      <c r="S72">
        <f t="shared" si="29"/>
        <v>-9.9773096417763302E+32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-11.155820246587753</v>
      </c>
      <c r="AC72">
        <f t="shared" si="30"/>
        <v>-9.9605537915962081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-5.3836896258966026E-26</v>
      </c>
      <c r="AI72">
        <f t="shared" si="34"/>
        <v>-5.3837021049041567E-26</v>
      </c>
      <c r="AJ72">
        <f t="shared" si="35"/>
        <v>-1.195266454991545</v>
      </c>
      <c r="AK72">
        <f t="shared" ref="AK72:AK79" si="49">G72*SUM(AB72:AB72, AE72:AF72)</f>
        <v>-0.78090741726114277</v>
      </c>
      <c r="AL72">
        <f t="shared" si="26"/>
        <v>-1.9761738722526878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-2.1629000479500643E-29</v>
      </c>
      <c r="AR72">
        <f t="shared" si="36"/>
        <v>-2.1629050613977021E-29</v>
      </c>
      <c r="AS72">
        <f t="shared" si="36"/>
        <v>-4.8019890678296088E-4</v>
      </c>
      <c r="AT72">
        <f t="shared" si="36"/>
        <v>-3.1372995243153447E-4</v>
      </c>
      <c r="AU72">
        <f t="shared" si="23"/>
        <v>-7.9392885921449529E-4</v>
      </c>
      <c r="AW72">
        <v>69</v>
      </c>
      <c r="AX72">
        <f>IF(Z72&gt;0, (R72*SUMPRODUCT(K72:$K$98, X72:$X$98)-K72*$AZ$3)/Z72, 0)</f>
        <v>-9.9773096417763302E+32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250000</v>
      </c>
      <c r="S73">
        <f t="shared" si="29"/>
        <v>-2.324372379522436E+34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-9.9605537915962081</v>
      </c>
      <c r="AC73">
        <f t="shared" si="30"/>
        <v>-8.8933515996394696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-2.3751902382174372E-27</v>
      </c>
      <c r="AI73">
        <f t="shared" si="34"/>
        <v>-2.3751950208803175E-27</v>
      </c>
      <c r="AJ73">
        <f t="shared" si="35"/>
        <v>-1.0672021919567385</v>
      </c>
      <c r="AK73">
        <f t="shared" si="49"/>
        <v>-0.69723876541173468</v>
      </c>
      <c r="AL73">
        <f t="shared" si="26"/>
        <v>-1.7644409573684732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-8.5199454229765504E-31</v>
      </c>
      <c r="AR73">
        <f t="shared" si="36"/>
        <v>-8.5199625786662566E-31</v>
      </c>
      <c r="AS73">
        <f t="shared" si="36"/>
        <v>-3.828116284940702E-4</v>
      </c>
      <c r="AT73">
        <f t="shared" si="36"/>
        <v>-2.5010359728279213E-4</v>
      </c>
      <c r="AU73">
        <f t="shared" si="23"/>
        <v>-6.3291522577686233E-4</v>
      </c>
      <c r="AW73">
        <v>70</v>
      </c>
      <c r="AX73">
        <f>IF(Z73&gt;0, (R73*SUMPRODUCT(K73:$K$98, X73:$X$98)-K73*$AZ$3)/Z73, 0)</f>
        <v>-2.324372379522436E+34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250000</v>
      </c>
      <c r="S74">
        <f t="shared" si="29"/>
        <v>-6.3193138041988984E+35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-8.8933515996394696</v>
      </c>
      <c r="AC74">
        <f t="shared" si="30"/>
        <v>-7.940492499678097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-9.155536635341471E-29</v>
      </c>
      <c r="AI74">
        <f t="shared" si="34"/>
        <v>-9.1555523421348542E-29</v>
      </c>
      <c r="AJ74">
        <f t="shared" si="35"/>
        <v>-0.95285909996137264</v>
      </c>
      <c r="AK74">
        <f t="shared" si="49"/>
        <v>-0.6225346119747629</v>
      </c>
      <c r="AL74">
        <f t="shared" si="26"/>
        <v>-1.5753937119361354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-2.9322716072852347E-32</v>
      </c>
      <c r="AR74">
        <f t="shared" si="36"/>
        <v>-2.9322766377477963E-32</v>
      </c>
      <c r="AS74">
        <f t="shared" si="36"/>
        <v>-3.0517508649080815E-4</v>
      </c>
      <c r="AT74">
        <f t="shared" si="36"/>
        <v>-1.9938105650732781E-4</v>
      </c>
      <c r="AU74">
        <f t="shared" si="23"/>
        <v>-5.0455614299813587E-4</v>
      </c>
      <c r="AW74">
        <v>71</v>
      </c>
      <c r="AX74">
        <f>IF(Z74&gt;0, (R74*SUMPRODUCT(K74:$K$98, X74:$X$98)-K74*$AZ$3)/Z74, 0)</f>
        <v>-6.3193138041988984E+35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250000</v>
      </c>
      <c r="S75">
        <f t="shared" si="29"/>
        <v>-2.0603860752400241E+37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-7.940492499678097</v>
      </c>
      <c r="AC75">
        <f t="shared" si="30"/>
        <v>-7.0897254461411583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-3.0239208547581173E-30</v>
      </c>
      <c r="AI75">
        <f t="shared" si="34"/>
        <v>-3.0239251559698729E-30</v>
      </c>
      <c r="AJ75">
        <f t="shared" si="35"/>
        <v>-0.85076705353693871</v>
      </c>
      <c r="AK75">
        <f t="shared" si="49"/>
        <v>-0.55583447497746685</v>
      </c>
      <c r="AL75">
        <f t="shared" si="26"/>
        <v>-1.4066015285144056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-8.6471459236805694E-34</v>
      </c>
      <c r="AR75">
        <f t="shared" si="36"/>
        <v>-8.6471582233429891E-34</v>
      </c>
      <c r="AS75">
        <f t="shared" si="36"/>
        <v>-2.4328371053157505E-4</v>
      </c>
      <c r="AT75">
        <f t="shared" si="36"/>
        <v>-1.5894535754729577E-4</v>
      </c>
      <c r="AU75">
        <f t="shared" si="23"/>
        <v>-4.0222906807887082E-4</v>
      </c>
      <c r="AW75">
        <v>72</v>
      </c>
      <c r="AX75">
        <f>IF(Z75&gt;0, (R75*SUMPRODUCT(K75:$K$98, X75:$X$98)-K75*$AZ$3)/Z75, 0)</f>
        <v>-2.0603860752400241E+37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250000</v>
      </c>
      <c r="S76">
        <f t="shared" si="29"/>
        <v>-8.3894540538664076E+38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-7.0897254461411583</v>
      </c>
      <c r="AC76">
        <f t="shared" si="30"/>
        <v>-6.3301120054831763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-8.3277662621889507E-32</v>
      </c>
      <c r="AI76">
        <f t="shared" si="34"/>
        <v>-8.3277756938396354E-32</v>
      </c>
      <c r="AJ76">
        <f t="shared" si="35"/>
        <v>-0.75961344065798198</v>
      </c>
      <c r="AK76">
        <f t="shared" si="49"/>
        <v>-0.49628078122988112</v>
      </c>
      <c r="AL76">
        <f t="shared" si="26"/>
        <v>-1.255894221887863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-2.1262428797574867E-35</v>
      </c>
      <c r="AR76">
        <f t="shared" si="36"/>
        <v>-2.1262452878438188E-35</v>
      </c>
      <c r="AS76">
        <f t="shared" si="36"/>
        <v>-1.9394428454366655E-4</v>
      </c>
      <c r="AT76">
        <f t="shared" si="36"/>
        <v>-1.2671026590186204E-4</v>
      </c>
      <c r="AU76">
        <f t="shared" si="23"/>
        <v>-3.2065455044552859E-4</v>
      </c>
      <c r="AW76">
        <v>73</v>
      </c>
      <c r="AX76">
        <f>IF(Z76&gt;0, (R76*SUMPRODUCT(K76:$K$98, X76:$X$98)-K76*$AZ$3)/Z76, 0)</f>
        <v>-8.3894540538664076E+38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250000</v>
      </c>
      <c r="S77">
        <f t="shared" si="29"/>
        <v>-4.5476881281180118E+40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-6.3301120054831763</v>
      </c>
      <c r="AC77">
        <f t="shared" si="30"/>
        <v>-5.6518857191814087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-1.8363967315294297E-33</v>
      </c>
      <c r="AI77">
        <f t="shared" si="34"/>
        <v>-1.8363982850346284E-33</v>
      </c>
      <c r="AJ77">
        <f t="shared" si="35"/>
        <v>-0.67822628630176762</v>
      </c>
      <c r="AK77">
        <f t="shared" si="49"/>
        <v>-0.44310784038382239</v>
      </c>
      <c r="AL77">
        <f t="shared" si="26"/>
        <v>-1.1213341266855901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-4.186323962054306E-37</v>
      </c>
      <c r="AR77">
        <f t="shared" si="36"/>
        <v>-4.1863275034873345E-37</v>
      </c>
      <c r="AS77">
        <f t="shared" si="36"/>
        <v>-1.5461119622422353E-4</v>
      </c>
      <c r="AT77">
        <f t="shared" si="36"/>
        <v>-1.0101264819982624E-4</v>
      </c>
      <c r="AU77">
        <f t="shared" si="23"/>
        <v>-2.556238444240498E-4</v>
      </c>
      <c r="AW77">
        <v>74</v>
      </c>
      <c r="AX77">
        <f>IF(Z77&gt;0, (R77*SUMPRODUCT(K77:$K$98, X77:$X$98)-K77*$AZ$3)/Z77, 0)</f>
        <v>-4.5476881281180118E+40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250000</v>
      </c>
      <c r="S78">
        <f t="shared" si="29"/>
        <v>-3.6864489050622688E+42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-5.6518857191814087</v>
      </c>
      <c r="AC78">
        <f t="shared" si="30"/>
        <v>-5.0463265349833994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-3.0417181553149038E-35</v>
      </c>
      <c r="AI78">
        <f t="shared" si="34"/>
        <v>-3.041719866421807E-35</v>
      </c>
      <c r="AJ78">
        <f t="shared" si="35"/>
        <v>-0.60555918419800925</v>
      </c>
      <c r="AK78">
        <f t="shared" si="49"/>
        <v>-0.39563200034269863</v>
      </c>
      <c r="AL78">
        <f t="shared" si="26"/>
        <v>-1.001191184540708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-6.1910921713393386E-39</v>
      </c>
      <c r="AR78">
        <f t="shared" si="36"/>
        <v>-6.1910956541145374E-39</v>
      </c>
      <c r="AS78">
        <f t="shared" si="36"/>
        <v>-1.2325509903079093E-4</v>
      </c>
      <c r="AT78">
        <f t="shared" si="36"/>
        <v>-8.0526664700116584E-5</v>
      </c>
      <c r="AU78">
        <f t="shared" si="23"/>
        <v>-2.0378176373090753E-4</v>
      </c>
      <c r="AW78">
        <v>75</v>
      </c>
      <c r="AX78">
        <f>IF(Z78&gt;0, (R78*SUMPRODUCT(K78:$K$98, X78:$X$98)-K78*$AZ$3)/Z78, 0)</f>
        <v>-3.6864489050622688E+42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-5.0463265349833994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-3.4222138058483145E-37</v>
      </c>
      <c r="AI79">
        <f t="shared" si="34"/>
        <v>-3.4222138058483145E-37</v>
      </c>
      <c r="AJ79">
        <f t="shared" si="35"/>
        <v>-5.0463265349833994</v>
      </c>
      <c r="AK79">
        <f t="shared" si="49"/>
        <v>-0.35324285744883799</v>
      </c>
      <c r="AL79">
        <f t="shared" si="26"/>
        <v>-5.3995693924322374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-6.2192414252239062E-41</v>
      </c>
      <c r="AR79">
        <f t="shared" si="36"/>
        <v>-6.2192414252239062E-41</v>
      </c>
      <c r="AS79">
        <f t="shared" si="36"/>
        <v>-9.170766296933829E-4</v>
      </c>
      <c r="AT79">
        <f t="shared" si="36"/>
        <v>-6.41953640785368E-5</v>
      </c>
      <c r="AU79">
        <f t="shared" si="23"/>
        <v>-9.8127199377191971E-4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42760.867861503597</v>
      </c>
      <c r="AO81" s="8">
        <f t="shared" si="50"/>
        <v>-4276.0867861503602</v>
      </c>
      <c r="AP81" s="8">
        <f t="shared" si="50"/>
        <v>-173.4906480515892</v>
      </c>
      <c r="AQ81" s="8">
        <f t="shared" si="50"/>
        <v>-24792.884057136791</v>
      </c>
      <c r="AR81" s="8">
        <f t="shared" si="50"/>
        <v>13518.406370164845</v>
      </c>
      <c r="AS81" s="8">
        <f t="shared" si="50"/>
        <v>-6054.6111224391434</v>
      </c>
      <c r="AT81" s="8">
        <f t="shared" si="50"/>
        <v>3531.856488089501</v>
      </c>
      <c r="AU81" s="8">
        <f t="shared" si="50"/>
        <v>10995.65173581521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102655.29058732581</v>
      </c>
      <c r="K3">
        <v>1</v>
      </c>
      <c r="L3" s="2">
        <v>0</v>
      </c>
      <c r="O3">
        <f>$C$3</f>
        <v>102655.29058732581</v>
      </c>
      <c r="P3" s="2">
        <f>O3*C5</f>
        <v>10265.529058732582</v>
      </c>
      <c r="Q3" s="4">
        <f>B8</f>
        <v>100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102655.29058732581</v>
      </c>
      <c r="AF3">
        <f t="shared" ref="AF3:AG34" si="4">-$Z3*P3</f>
        <v>-10265.529058732582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92289.761528593226</v>
      </c>
      <c r="AJ3">
        <f t="shared" ref="AJ3:AJ66" si="7">AB3-AC3</f>
        <v>0</v>
      </c>
      <c r="AL3">
        <f t="shared" ref="AL3:AL34" si="8">SUM(AI3:AK3)</f>
        <v>92289.761528593226</v>
      </c>
      <c r="AN3">
        <f t="shared" ref="AN3:AU34" si="9">AE3*$K3</f>
        <v>102655.29058732581</v>
      </c>
      <c r="AO3">
        <f t="shared" si="9"/>
        <v>-10265.529058732582</v>
      </c>
      <c r="AP3">
        <f t="shared" si="9"/>
        <v>-100</v>
      </c>
      <c r="AQ3">
        <f t="shared" si="9"/>
        <v>0</v>
      </c>
      <c r="AR3">
        <f t="shared" si="9"/>
        <v>92289.761528593226</v>
      </c>
      <c r="AS3">
        <f t="shared" si="9"/>
        <v>0</v>
      </c>
      <c r="AT3">
        <f t="shared" si="9"/>
        <v>0</v>
      </c>
      <c r="AU3">
        <f t="shared" si="9"/>
        <v>92289.761528593226</v>
      </c>
      <c r="AW3">
        <v>0</v>
      </c>
      <c r="AX3">
        <f>IF(Z3&gt;0, (R3*SUMPRODUCT(K3:$K$98, X3:$X$98)-K3*$AZ$3)/Z3, 0)</f>
        <v>0</v>
      </c>
      <c r="AZ3">
        <f>C6*ABS(SUMPRODUCT(X4:X69, K4:K69))/1</f>
        <v>63835.868001564297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250000</v>
      </c>
      <c r="S4">
        <f t="shared" si="1"/>
        <v>7048.0092061633804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6839.5572858818923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-4894</v>
      </c>
      <c r="AI4">
        <f t="shared" si="6"/>
        <v>-4894</v>
      </c>
      <c r="AJ4">
        <f t="shared" si="7"/>
        <v>-6839.5572858818923</v>
      </c>
      <c r="AK4">
        <f>G4*SUM(AB4, AE4:AF4)</f>
        <v>0</v>
      </c>
      <c r="AL4">
        <f t="shared" si="8"/>
        <v>-11733.557285881892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-4369.6428571428569</v>
      </c>
      <c r="AR4">
        <f t="shared" si="9"/>
        <v>-4369.6428571428569</v>
      </c>
      <c r="AS4">
        <f t="shared" si="9"/>
        <v>-6106.7475766802609</v>
      </c>
      <c r="AT4">
        <f t="shared" si="9"/>
        <v>0</v>
      </c>
      <c r="AU4">
        <f t="shared" si="9"/>
        <v>-10476.390433823117</v>
      </c>
      <c r="AW4">
        <v>1</v>
      </c>
      <c r="AX4">
        <f>IF(Z4&gt;0, (R4*SUMPRODUCT(K4:$K$98, X4:$X$98)-K4*$AZ$3)/Z4, 0)</f>
        <v>7048.0092061633804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250000</v>
      </c>
      <c r="S5">
        <f t="shared" si="1"/>
        <v>9142.3408922492072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6839.5572858818923</v>
      </c>
      <c r="AC5">
        <f t="shared" si="2"/>
        <v>8576.6620054192827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-5648.5954979999997</v>
      </c>
      <c r="AI5">
        <f t="shared" si="6"/>
        <v>-5660.3220652250993</v>
      </c>
      <c r="AJ5">
        <f t="shared" si="7"/>
        <v>-1737.1047195373903</v>
      </c>
      <c r="AK5">
        <f>G5*SUM(AB5, AE5:AF5)</f>
        <v>478.76901001173252</v>
      </c>
      <c r="AL5">
        <f t="shared" si="8"/>
        <v>-6918.6577747507572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-4503.025747767856</v>
      </c>
      <c r="AR5">
        <f t="shared" si="9"/>
        <v>-4512.3740953643965</v>
      </c>
      <c r="AS5">
        <f t="shared" si="9"/>
        <v>-1384.8092470801898</v>
      </c>
      <c r="AT5">
        <f t="shared" si="9"/>
        <v>381.6717235425163</v>
      </c>
      <c r="AU5">
        <f t="shared" si="9"/>
        <v>-5515.51161890207</v>
      </c>
      <c r="AW5">
        <v>2</v>
      </c>
      <c r="AX5">
        <f>IF(Z5&gt;0, (R5*SUMPRODUCT(K5:$K$98, X5:$X$98)-K5*$AZ$3)/Z5, 0)</f>
        <v>9142.3408922492072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250000</v>
      </c>
      <c r="S6">
        <f t="shared" si="1"/>
        <v>10546.167989222877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8576.6620054192827</v>
      </c>
      <c r="AC6">
        <f t="shared" si="2"/>
        <v>9526.0894511159495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-6367.2914718847978</v>
      </c>
      <c r="AI6">
        <f t="shared" si="6"/>
        <v>-6378.5824088640529</v>
      </c>
      <c r="AJ6">
        <f t="shared" si="7"/>
        <v>-949.42744569666684</v>
      </c>
      <c r="AK6">
        <f>G6*SUM(AB6, AE6:AF6)</f>
        <v>600.36634037934982</v>
      </c>
      <c r="AL6">
        <f t="shared" si="8"/>
        <v>-6727.6435141813699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-4532.1123017583795</v>
      </c>
      <c r="AR6">
        <f t="shared" si="9"/>
        <v>-4540.14896767952</v>
      </c>
      <c r="AS6">
        <f t="shared" si="9"/>
        <v>-675.78370257882727</v>
      </c>
      <c r="AT6">
        <f t="shared" si="9"/>
        <v>427.32890253404429</v>
      </c>
      <c r="AU6">
        <f t="shared" si="9"/>
        <v>-4788.603767724303</v>
      </c>
      <c r="AW6">
        <v>3</v>
      </c>
      <c r="AX6">
        <f>IF(Z6&gt;0, (R6*SUMPRODUCT(K6:$K$98, X6:$X$98)-K6*$AZ$3)/Z6, 0)</f>
        <v>10546.167989222877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250000</v>
      </c>
      <c r="S7">
        <f t="shared" si="1"/>
        <v>11388.498792545197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9526.0894511159495</v>
      </c>
      <c r="AC7">
        <f t="shared" si="2"/>
        <v>9862.2389292366061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-7064.9650866592874</v>
      </c>
      <c r="AI7">
        <f t="shared" si="6"/>
        <v>-7075.7898660144165</v>
      </c>
      <c r="AJ7">
        <f t="shared" si="7"/>
        <v>-336.14947812065657</v>
      </c>
      <c r="AK7">
        <f>G7*SUM(AB7, AE7:AF7)</f>
        <v>666.82626157811649</v>
      </c>
      <c r="AL7">
        <f t="shared" si="8"/>
        <v>-6745.1130825569562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-4489.9130358709317</v>
      </c>
      <c r="AR7">
        <f t="shared" si="9"/>
        <v>-4496.7923788458602</v>
      </c>
      <c r="AS7">
        <f t="shared" si="9"/>
        <v>-213.62907039202651</v>
      </c>
      <c r="AT7">
        <f t="shared" si="9"/>
        <v>423.78014438800193</v>
      </c>
      <c r="AU7">
        <f t="shared" si="9"/>
        <v>-4286.6413048498844</v>
      </c>
      <c r="AW7">
        <v>4</v>
      </c>
      <c r="AX7">
        <f>IF(Z7&gt;0, (R7*SUMPRODUCT(K7:$K$98, X7:$X$98)-K7*$AZ$3)/Z7, 0)</f>
        <v>11388.498792545197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250000</v>
      </c>
      <c r="S8">
        <f t="shared" si="1"/>
        <v>11762.310220429003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9862.2389292366061</v>
      </c>
      <c r="AC8">
        <f t="shared" si="2"/>
        <v>9718.9881968290938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-7760.0678241050528</v>
      </c>
      <c r="AI8">
        <f t="shared" si="6"/>
        <v>-7770.3963522754257</v>
      </c>
      <c r="AJ8">
        <f t="shared" si="7"/>
        <v>143.25073240751226</v>
      </c>
      <c r="AK8">
        <f t="shared" ref="AK8:AK69" si="22">G8*SUM(AB8:AB8, AE8:AF8)</f>
        <v>690.35672504656247</v>
      </c>
      <c r="AL8">
        <f t="shared" si="8"/>
        <v>-6936.7888948213513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-4403.2708855950023</v>
      </c>
      <c r="AR8">
        <f t="shared" si="9"/>
        <v>-4409.1315698589178</v>
      </c>
      <c r="AS8">
        <f t="shared" si="9"/>
        <v>81.284312669381137</v>
      </c>
      <c r="AT8">
        <f t="shared" si="9"/>
        <v>391.72694581736056</v>
      </c>
      <c r="AU8">
        <f t="shared" si="9"/>
        <v>-3936.1203113721767</v>
      </c>
      <c r="AW8">
        <v>5</v>
      </c>
      <c r="AX8">
        <f>IF(Z8&gt;0, (R8*SUMPRODUCT(K8:$K$98, X8:$X$98)-K8*$AZ$3)/Z8, 0)</f>
        <v>11762.310220429003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250000</v>
      </c>
      <c r="S9">
        <f t="shared" si="1"/>
        <v>11731.978208253751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9718.9881968290938</v>
      </c>
      <c r="AC9">
        <f t="shared" si="2"/>
        <v>9196.6657964692968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-8530.537986474219</v>
      </c>
      <c r="AI9">
        <f t="shared" si="6"/>
        <v>-8540.3367024635645</v>
      </c>
      <c r="AJ9">
        <f t="shared" si="7"/>
        <v>522.32240035979703</v>
      </c>
      <c r="AK9">
        <f t="shared" si="22"/>
        <v>680.32917377803665</v>
      </c>
      <c r="AL9">
        <f t="shared" si="8"/>
        <v>-7337.6851283257311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-4321.8360243331581</v>
      </c>
      <c r="AR9">
        <f t="shared" si="9"/>
        <v>-4326.8003588009387</v>
      </c>
      <c r="AS9">
        <f t="shared" si="9"/>
        <v>264.62478331031338</v>
      </c>
      <c r="AT9">
        <f t="shared" si="9"/>
        <v>344.675932080807</v>
      </c>
      <c r="AU9">
        <f t="shared" si="9"/>
        <v>-3717.499643409818</v>
      </c>
      <c r="AW9">
        <v>6</v>
      </c>
      <c r="AX9">
        <f>IF(Z9&gt;0, (R9*SUMPRODUCT(K9:$K$98, X9:$X$98)-K9*$AZ$3)/Z9, 0)</f>
        <v>11731.978208253751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250000</v>
      </c>
      <c r="S10">
        <f t="shared" si="1"/>
        <v>11283.50181650205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9196.6657964692968</v>
      </c>
      <c r="AC10">
        <f t="shared" si="2"/>
        <v>8339.9623482389907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-9232.3502051611049</v>
      </c>
      <c r="AI10">
        <f t="shared" si="6"/>
        <v>-9241.5893164802983</v>
      </c>
      <c r="AJ10">
        <f t="shared" si="7"/>
        <v>856.70344823030609</v>
      </c>
      <c r="AK10">
        <f t="shared" si="22"/>
        <v>643.76660575285086</v>
      </c>
      <c r="AL10">
        <f t="shared" si="8"/>
        <v>-7741.1192624971409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-4176.2463710200336</v>
      </c>
      <c r="AR10">
        <f t="shared" si="9"/>
        <v>-4180.4256757756812</v>
      </c>
      <c r="AS10">
        <f t="shared" si="9"/>
        <v>387.52913258338998</v>
      </c>
      <c r="AT10">
        <f t="shared" si="9"/>
        <v>291.20731897239739</v>
      </c>
      <c r="AU10">
        <f t="shared" si="9"/>
        <v>-3501.6892242198937</v>
      </c>
      <c r="AW10">
        <v>7</v>
      </c>
      <c r="AX10">
        <f>IF(Z10&gt;0, (R10*SUMPRODUCT(K10:$K$98, X10:$X$98)-K10*$AZ$3)/Z10, 0)</f>
        <v>11283.50181650205</v>
      </c>
    </row>
    <row r="11" spans="1:52" x14ac:dyDescent="0.25">
      <c r="A11" t="s">
        <v>33</v>
      </c>
      <c r="C11" s="12">
        <f>AU71</f>
        <v>26397.074722455174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250000</v>
      </c>
      <c r="S11">
        <f t="shared" si="1"/>
        <v>10478.193896977195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8339.9623482389907</v>
      </c>
      <c r="AC11">
        <f t="shared" si="2"/>
        <v>7257.5843487393568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-9775.1645579333763</v>
      </c>
      <c r="AI11">
        <f t="shared" si="6"/>
        <v>-9783.8225199114822</v>
      </c>
      <c r="AJ11">
        <f t="shared" si="7"/>
        <v>1082.3779994996339</v>
      </c>
      <c r="AK11">
        <f t="shared" si="22"/>
        <v>583.79736437672943</v>
      </c>
      <c r="AL11">
        <f t="shared" si="8"/>
        <v>-8117.6471560351201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-3948.0250156876555</v>
      </c>
      <c r="AR11">
        <f t="shared" si="9"/>
        <v>-3951.5218213190956</v>
      </c>
      <c r="AS11">
        <f t="shared" si="9"/>
        <v>437.15432033176421</v>
      </c>
      <c r="AT11">
        <f t="shared" si="9"/>
        <v>235.78596401032149</v>
      </c>
      <c r="AU11">
        <f t="shared" si="9"/>
        <v>-3278.5815369770107</v>
      </c>
      <c r="AW11">
        <v>8</v>
      </c>
      <c r="AX11">
        <f>IF(Z11&gt;0, (R11*SUMPRODUCT(K11:$K$98, X11:$X$98)-K11*$AZ$3)/Z11, 0)</f>
        <v>10478.193896977195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250000</v>
      </c>
      <c r="S12">
        <f t="shared" si="1"/>
        <v>9418.8777485220508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7257.5843487393568</v>
      </c>
      <c r="AC12">
        <f t="shared" si="2"/>
        <v>6071.9418076235079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-10263.494447324967</v>
      </c>
      <c r="AI12">
        <f t="shared" si="6"/>
        <v>-10271.552654960926</v>
      </c>
      <c r="AJ12">
        <f t="shared" si="7"/>
        <v>1185.6425411158489</v>
      </c>
      <c r="AK12">
        <f t="shared" si="22"/>
        <v>508.03090441175505</v>
      </c>
      <c r="AL12">
        <f t="shared" si="8"/>
        <v>-8577.8792094333221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-3701.1189890481601</v>
      </c>
      <c r="AR12">
        <f t="shared" si="9"/>
        <v>-3704.0248595050698</v>
      </c>
      <c r="AS12">
        <f t="shared" si="9"/>
        <v>427.5545863710098</v>
      </c>
      <c r="AT12">
        <f t="shared" si="9"/>
        <v>183.20103713133747</v>
      </c>
      <c r="AU12">
        <f t="shared" si="9"/>
        <v>-3093.2692360027227</v>
      </c>
      <c r="AW12">
        <v>9</v>
      </c>
      <c r="AX12">
        <f>IF(Z12&gt;0, (R12*SUMPRODUCT(K12:$K$98, X12:$X$98)-K12*$AZ$3)/Z12, 0)</f>
        <v>9418.8777485220508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250000</v>
      </c>
      <c r="S13">
        <f t="shared" si="1"/>
        <v>8121.1849788549607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6071.9418076235079</v>
      </c>
      <c r="AC13">
        <f t="shared" si="2"/>
        <v>4837.2357423001667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-10644.569958794878</v>
      </c>
      <c r="AI13">
        <f t="shared" si="6"/>
        <v>-10652.015355856536</v>
      </c>
      <c r="AJ13">
        <f t="shared" si="7"/>
        <v>1234.7060653233411</v>
      </c>
      <c r="AK13">
        <f t="shared" si="22"/>
        <v>425.03592653364558</v>
      </c>
      <c r="AL13">
        <f t="shared" si="8"/>
        <v>-8992.2733639995495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-3427.2666417492792</v>
      </c>
      <c r="AR13">
        <f t="shared" si="9"/>
        <v>-3429.6638603389238</v>
      </c>
      <c r="AS13">
        <f t="shared" si="9"/>
        <v>397.54230809031952</v>
      </c>
      <c r="AT13">
        <f t="shared" si="9"/>
        <v>136.85019293336316</v>
      </c>
      <c r="AU13">
        <f t="shared" si="9"/>
        <v>-2895.2713593152412</v>
      </c>
      <c r="AW13">
        <v>10</v>
      </c>
      <c r="AX13">
        <f>IF(Z13&gt;0, (R13*SUMPRODUCT(K13:$K$98, X13:$X$98)-K13*$AZ$3)/Z13, 0)</f>
        <v>8121.1849788549607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250000</v>
      </c>
      <c r="S14">
        <f t="shared" si="1"/>
        <v>6617.5292235588277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4837.2357423001667</v>
      </c>
      <c r="AC14">
        <f t="shared" si="2"/>
        <v>3612.1234967337587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-10958.433211231486</v>
      </c>
      <c r="AI14">
        <f t="shared" si="6"/>
        <v>-10965.256232661966</v>
      </c>
      <c r="AJ14">
        <f t="shared" si="7"/>
        <v>1225.1122455664081</v>
      </c>
      <c r="AK14">
        <f t="shared" si="22"/>
        <v>338.6065019610117</v>
      </c>
      <c r="AL14">
        <f t="shared" si="8"/>
        <v>-9401.5374851345459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-3150.2876865921212</v>
      </c>
      <c r="AR14">
        <f t="shared" si="9"/>
        <v>-3152.2491422111389</v>
      </c>
      <c r="AS14">
        <f t="shared" si="9"/>
        <v>352.19049543920715</v>
      </c>
      <c r="AT14">
        <f t="shared" si="9"/>
        <v>97.34127800628643</v>
      </c>
      <c r="AU14">
        <f t="shared" si="9"/>
        <v>-2702.717368765645</v>
      </c>
      <c r="AW14">
        <v>11</v>
      </c>
      <c r="AX14">
        <f>IF(Z14&gt;0, (R14*SUMPRODUCT(K14:$K$98, X14:$X$98)-K14*$AZ$3)/Z14, 0)</f>
        <v>6617.5292235588277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250000</v>
      </c>
      <c r="S15">
        <f t="shared" si="1"/>
        <v>4900.5445427514769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3612.1234967337587</v>
      </c>
      <c r="AC15">
        <f t="shared" si="2"/>
        <v>2428.0450924477736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-11229.738051570417</v>
      </c>
      <c r="AI15">
        <f t="shared" si="6"/>
        <v>-11235.931355884015</v>
      </c>
      <c r="AJ15">
        <f t="shared" si="7"/>
        <v>1184.078404285985</v>
      </c>
      <c r="AK15">
        <f t="shared" si="22"/>
        <v>252.84864477136313</v>
      </c>
      <c r="AL15">
        <f t="shared" si="8"/>
        <v>-9799.0043068266659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-2882.3940581392089</v>
      </c>
      <c r="AR15">
        <f t="shared" si="9"/>
        <v>-2883.9837250995406</v>
      </c>
      <c r="AS15">
        <f t="shared" si="9"/>
        <v>303.92343447473314</v>
      </c>
      <c r="AT15">
        <f t="shared" si="9"/>
        <v>64.899949397805287</v>
      </c>
      <c r="AU15">
        <f t="shared" si="9"/>
        <v>-2515.1603412270019</v>
      </c>
      <c r="AW15">
        <v>12</v>
      </c>
      <c r="AX15">
        <f>IF(Z15&gt;0, (R15*SUMPRODUCT(K15:$K$98, X15:$X$98)-K15*$AZ$3)/Z15, 0)</f>
        <v>4900.5445427514769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250000</v>
      </c>
      <c r="S16">
        <f t="shared" si="1"/>
        <v>2923.2018002442387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2428.0450924477736</v>
      </c>
      <c r="AC16">
        <f t="shared" si="2"/>
        <v>1301.1950363676133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-11345.761904250967</v>
      </c>
      <c r="AI16">
        <f t="shared" si="6"/>
        <v>-11351.325987426215</v>
      </c>
      <c r="AJ16">
        <f t="shared" si="7"/>
        <v>1126.8500560801604</v>
      </c>
      <c r="AK16">
        <f t="shared" si="22"/>
        <v>169.96315647134418</v>
      </c>
      <c r="AL16">
        <f t="shared" si="8"/>
        <v>-10054.512774874711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-2600.1557958123849</v>
      </c>
      <c r="AR16">
        <f t="shared" si="9"/>
        <v>-2601.4309400678871</v>
      </c>
      <c r="AS16">
        <f t="shared" si="9"/>
        <v>258.24494899990356</v>
      </c>
      <c r="AT16">
        <f t="shared" si="9"/>
        <v>38.951168736226755</v>
      </c>
      <c r="AU16">
        <f t="shared" si="9"/>
        <v>-2304.2348223317567</v>
      </c>
      <c r="AW16">
        <v>13</v>
      </c>
      <c r="AX16">
        <f>IF(Z16&gt;0, (R16*SUMPRODUCT(K16:$K$98, X16:$X$98)-K16*$AZ$3)/Z16, 0)</f>
        <v>2923.2018002442387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250000</v>
      </c>
      <c r="S17">
        <f t="shared" si="1"/>
        <v>678.85353061027479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1301.1950363676133</v>
      </c>
      <c r="AC17">
        <f t="shared" si="2"/>
        <v>268.48924239365806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-11292.863212484406</v>
      </c>
      <c r="AI17">
        <f t="shared" si="6"/>
        <v>-11297.807011667279</v>
      </c>
      <c r="AJ17">
        <f t="shared" si="7"/>
        <v>1032.7057939739552</v>
      </c>
      <c r="AK17">
        <f t="shared" si="22"/>
        <v>91.083652545732932</v>
      </c>
      <c r="AL17">
        <f t="shared" si="8"/>
        <v>-10174.017565147591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-2310.7435544355862</v>
      </c>
      <c r="AR17">
        <f t="shared" si="9"/>
        <v>-2311.7551536979963</v>
      </c>
      <c r="AS17">
        <f t="shared" si="9"/>
        <v>211.31206605030829</v>
      </c>
      <c r="AT17">
        <f t="shared" si="9"/>
        <v>18.63751991627991</v>
      </c>
      <c r="AU17">
        <f t="shared" si="9"/>
        <v>-2081.8055677314082</v>
      </c>
      <c r="AW17">
        <v>14</v>
      </c>
      <c r="AX17">
        <f>IF(Z17&gt;0, (R17*SUMPRODUCT(K17:$K$98, X17:$X$98)-K17*$AZ$3)/Z17, 0)</f>
        <v>678.85353061027479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250000</v>
      </c>
      <c r="S18">
        <f t="shared" si="1"/>
        <v>-1852.2345087779802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268.48924239365806</v>
      </c>
      <c r="AC18">
        <f t="shared" si="2"/>
        <v>-642.74538182904143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-11134.523395647568</v>
      </c>
      <c r="AI18">
        <f t="shared" si="6"/>
        <v>-11138.861030668828</v>
      </c>
      <c r="AJ18">
        <f t="shared" si="7"/>
        <v>911.23462422269949</v>
      </c>
      <c r="AK18">
        <f t="shared" si="22"/>
        <v>18.794246967556067</v>
      </c>
      <c r="AL18">
        <f t="shared" si="8"/>
        <v>-10208.832159478572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-2034.2357953435676</v>
      </c>
      <c r="AR18">
        <f t="shared" si="9"/>
        <v>-2035.0282650446804</v>
      </c>
      <c r="AS18">
        <f t="shared" si="9"/>
        <v>166.47915897997478</v>
      </c>
      <c r="AT18">
        <f t="shared" si="9"/>
        <v>3.4336386542485084</v>
      </c>
      <c r="AU18">
        <f t="shared" si="9"/>
        <v>-1865.1154674104571</v>
      </c>
      <c r="AW18">
        <v>15</v>
      </c>
      <c r="AX18">
        <f>IF(Z18&gt;0, (R18*SUMPRODUCT(K18:$K$98, X18:$X$98)-K18*$AZ$3)/Z18, 0)</f>
        <v>-1852.2345087779802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250000</v>
      </c>
      <c r="S19">
        <f t="shared" si="1"/>
        <v>-4756.3566294748316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-642.74538182904143</v>
      </c>
      <c r="AC19">
        <f t="shared" si="2"/>
        <v>-1427.4196323396736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-10858.228243321117</v>
      </c>
      <c r="AI19">
        <f t="shared" si="6"/>
        <v>-10861.979590579998</v>
      </c>
      <c r="AJ19">
        <f t="shared" si="7"/>
        <v>784.67425051063219</v>
      </c>
      <c r="AK19">
        <f t="shared" si="22"/>
        <v>-44.992176728032902</v>
      </c>
      <c r="AL19">
        <f t="shared" si="8"/>
        <v>-10122.297516797398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-1771.2122357215201</v>
      </c>
      <c r="AR19">
        <f t="shared" si="9"/>
        <v>-1771.8241617205392</v>
      </c>
      <c r="AS19">
        <f t="shared" si="9"/>
        <v>127.99736774873234</v>
      </c>
      <c r="AT19">
        <f t="shared" si="9"/>
        <v>-7.339198637812256</v>
      </c>
      <c r="AU19">
        <f t="shared" si="9"/>
        <v>-1651.165992609619</v>
      </c>
      <c r="AW19">
        <v>16</v>
      </c>
      <c r="AX19">
        <f>IF(Z19&gt;0, (R19*SUMPRODUCT(K19:$K$98, X19:$X$98)-K19*$AZ$3)/Z19, 0)</f>
        <v>-4756.3566294748316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250000</v>
      </c>
      <c r="S20">
        <f t="shared" si="1"/>
        <v>-8160.9831334662013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-1427.4196323396736</v>
      </c>
      <c r="AC20">
        <f t="shared" si="2"/>
        <v>-2082.9519173174976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-10468.434633691097</v>
      </c>
      <c r="AI20">
        <f t="shared" si="6"/>
        <v>-10471.625045745704</v>
      </c>
      <c r="AJ20">
        <f t="shared" si="7"/>
        <v>655.53228497782402</v>
      </c>
      <c r="AK20">
        <f t="shared" si="22"/>
        <v>-99.919374263777158</v>
      </c>
      <c r="AL20">
        <f t="shared" si="8"/>
        <v>-9916.0121350316567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-1524.6682628061392</v>
      </c>
      <c r="AR20">
        <f t="shared" si="9"/>
        <v>-1525.1329282671315</v>
      </c>
      <c r="AS20">
        <f t="shared" si="9"/>
        <v>95.474567604772062</v>
      </c>
      <c r="AT20">
        <f t="shared" si="9"/>
        <v>-14.552691410913857</v>
      </c>
      <c r="AU20">
        <f t="shared" si="9"/>
        <v>-1444.2110520732733</v>
      </c>
      <c r="AW20">
        <v>17</v>
      </c>
      <c r="AX20">
        <f>IF(Z20&gt;0, (R20*SUMPRODUCT(K20:$K$98, X20:$X$98)-K20*$AZ$3)/Z20, 0)</f>
        <v>-8160.9831334662013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250000</v>
      </c>
      <c r="S21">
        <f t="shared" si="1"/>
        <v>-12269.818312231289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-2082.9519173174976</v>
      </c>
      <c r="AC21">
        <f t="shared" si="2"/>
        <v>-2611.4773669596261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-9960.7854756937722</v>
      </c>
      <c r="AI21">
        <f t="shared" si="6"/>
        <v>-9963.4459443540509</v>
      </c>
      <c r="AJ21">
        <f t="shared" si="7"/>
        <v>528.52544964212848</v>
      </c>
      <c r="AK21">
        <f t="shared" si="22"/>
        <v>-145.80663421222485</v>
      </c>
      <c r="AL21">
        <f t="shared" si="8"/>
        <v>-9580.7271289241471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-1295.2964605047309</v>
      </c>
      <c r="AR21">
        <f t="shared" si="9"/>
        <v>-1295.6424267588334</v>
      </c>
      <c r="AS21">
        <f t="shared" si="9"/>
        <v>68.729232837979382</v>
      </c>
      <c r="AT21">
        <f t="shared" si="9"/>
        <v>-18.960634949328483</v>
      </c>
      <c r="AU21">
        <f t="shared" si="9"/>
        <v>-1245.8738288701825</v>
      </c>
      <c r="AW21">
        <v>18</v>
      </c>
      <c r="AX21">
        <f>IF(Z21&gt;0, (R21*SUMPRODUCT(K21:$K$98, X21:$X$98)-K21*$AZ$3)/Z21, 0)</f>
        <v>-12269.818312231289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250000</v>
      </c>
      <c r="S22">
        <f t="shared" si="1"/>
        <v>-17399.492805981434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-2611.4773669596261</v>
      </c>
      <c r="AC22">
        <f t="shared" si="2"/>
        <v>-3017.3606014250599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-9323.1335355850806</v>
      </c>
      <c r="AI22">
        <f t="shared" si="6"/>
        <v>-9325.3012428819766</v>
      </c>
      <c r="AJ22">
        <f t="shared" si="7"/>
        <v>405.88323446543382</v>
      </c>
      <c r="AK22">
        <f t="shared" si="22"/>
        <v>-182.80341568717384</v>
      </c>
      <c r="AL22">
        <f t="shared" si="8"/>
        <v>-9102.2214241037163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-1082.478985335312</v>
      </c>
      <c r="AR22">
        <f t="shared" si="9"/>
        <v>-1082.7306708427964</v>
      </c>
      <c r="AS22">
        <f t="shared" si="9"/>
        <v>47.125794147620233</v>
      </c>
      <c r="AT22">
        <f t="shared" si="9"/>
        <v>-21.224715399988426</v>
      </c>
      <c r="AU22">
        <f t="shared" si="9"/>
        <v>-1056.8295920951646</v>
      </c>
      <c r="AW22">
        <v>19</v>
      </c>
      <c r="AX22">
        <f>IF(Z22&gt;0, (R22*SUMPRODUCT(K22:$K$98, X22:$X$98)-K22*$AZ$3)/Z22, 0)</f>
        <v>-17399.492805981434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250000</v>
      </c>
      <c r="S23">
        <f t="shared" si="1"/>
        <v>-24068.025913736343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-3017.3606014250599</v>
      </c>
      <c r="AC23">
        <f t="shared" si="2"/>
        <v>-3305.7206349395728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-8583.340521080785</v>
      </c>
      <c r="AI23">
        <f t="shared" si="6"/>
        <v>-8585.057384278658</v>
      </c>
      <c r="AJ23">
        <f t="shared" si="7"/>
        <v>288.36003351451291</v>
      </c>
      <c r="AK23">
        <f t="shared" si="22"/>
        <v>-211.21524209975422</v>
      </c>
      <c r="AL23">
        <f t="shared" si="8"/>
        <v>-8507.9125928638987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-889.80714540643464</v>
      </c>
      <c r="AR23">
        <f t="shared" si="9"/>
        <v>-889.98512706024428</v>
      </c>
      <c r="AS23">
        <f t="shared" si="9"/>
        <v>29.893351853008422</v>
      </c>
      <c r="AT23">
        <f t="shared" si="9"/>
        <v>-21.89600088421593</v>
      </c>
      <c r="AU23">
        <f t="shared" si="9"/>
        <v>-881.98777609145168</v>
      </c>
      <c r="AW23">
        <v>20</v>
      </c>
      <c r="AX23">
        <f>IF(Z23&gt;0, (R23*SUMPRODUCT(K23:$K$98, X23:$X$98)-K23*$AZ$3)/Z23, 0)</f>
        <v>-24068.025913736343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250000</v>
      </c>
      <c r="S24">
        <f t="shared" si="1"/>
        <v>-33148.914255587959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-3305.7206349395728</v>
      </c>
      <c r="AC24">
        <f t="shared" si="2"/>
        <v>-3486.4930019345779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-7699.7193952923662</v>
      </c>
      <c r="AI24">
        <f t="shared" si="6"/>
        <v>-7701.0341038884953</v>
      </c>
      <c r="AJ24">
        <f t="shared" si="7"/>
        <v>180.77236699500509</v>
      </c>
      <c r="AK24">
        <f t="shared" si="22"/>
        <v>-231.40044444577012</v>
      </c>
      <c r="AL24">
        <f t="shared" si="8"/>
        <v>-7751.6621813392603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-712.68303726695831</v>
      </c>
      <c r="AR24">
        <f t="shared" si="9"/>
        <v>-712.80472618408726</v>
      </c>
      <c r="AS24">
        <f t="shared" si="9"/>
        <v>16.732220091384971</v>
      </c>
      <c r="AT24">
        <f t="shared" si="9"/>
        <v>-21.418335280291537</v>
      </c>
      <c r="AU24">
        <f t="shared" si="9"/>
        <v>-717.49084137299383</v>
      </c>
      <c r="AW24">
        <v>21</v>
      </c>
      <c r="AX24">
        <f>IF(Z24&gt;0, (R24*SUMPRODUCT(K24:$K$98, X24:$X$98)-K24*$AZ$3)/Z24, 0)</f>
        <v>-33148.914255587959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250000</v>
      </c>
      <c r="S25">
        <f t="shared" si="1"/>
        <v>-46092.210083532169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-3486.4930019345779</v>
      </c>
      <c r="AC25">
        <f t="shared" si="2"/>
        <v>-3566.1092727627624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-6688.9743953878251</v>
      </c>
      <c r="AI25">
        <f t="shared" si="6"/>
        <v>-6689.9415081782236</v>
      </c>
      <c r="AJ25">
        <f t="shared" si="7"/>
        <v>79.616270828184497</v>
      </c>
      <c r="AK25">
        <f t="shared" si="22"/>
        <v>-244.05451013542049</v>
      </c>
      <c r="AL25">
        <f t="shared" si="8"/>
        <v>-6854.3797474854591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-552.79363622242408</v>
      </c>
      <c r="AR25">
        <f t="shared" si="9"/>
        <v>-552.87356085128954</v>
      </c>
      <c r="AS25">
        <f t="shared" si="9"/>
        <v>6.5796884921443404</v>
      </c>
      <c r="AT25">
        <f t="shared" si="9"/>
        <v>-20.169277398829003</v>
      </c>
      <c r="AU25">
        <f t="shared" si="9"/>
        <v>-566.46314975797418</v>
      </c>
      <c r="AW25">
        <v>22</v>
      </c>
      <c r="AX25">
        <f>IF(Z25&gt;0, (R25*SUMPRODUCT(K25:$K$98, X25:$X$98)-K25*$AZ$3)/Z25, 0)</f>
        <v>-46092.210083532169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250000</v>
      </c>
      <c r="S26">
        <f t="shared" si="1"/>
        <v>-65543.199627357724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-3566.1092727627624</v>
      </c>
      <c r="AC26">
        <f t="shared" si="2"/>
        <v>-3553.6647246648517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-5594.167224783072</v>
      </c>
      <c r="AI26">
        <f t="shared" si="6"/>
        <v>-5594.844958084328</v>
      </c>
      <c r="AJ26">
        <f t="shared" si="7"/>
        <v>-12.444548097910683</v>
      </c>
      <c r="AK26">
        <f t="shared" si="22"/>
        <v>-249.62764909339339</v>
      </c>
      <c r="AL26">
        <f t="shared" si="8"/>
        <v>-5856.9171552756316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-412.78216357968012</v>
      </c>
      <c r="AR26">
        <f t="shared" si="9"/>
        <v>-412.8321721345161</v>
      </c>
      <c r="AS26">
        <f t="shared" si="9"/>
        <v>-0.91825776424231942</v>
      </c>
      <c r="AT26">
        <f t="shared" si="9"/>
        <v>-18.41951392257063</v>
      </c>
      <c r="AU26">
        <f t="shared" si="9"/>
        <v>-432.16994382132901</v>
      </c>
      <c r="AW26">
        <v>23</v>
      </c>
      <c r="AX26">
        <f>IF(Z26&gt;0, (R26*SUMPRODUCT(K26:$K$98, X26:$X$98)-K26*$AZ$3)/Z26, 0)</f>
        <v>-65543.199627357724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250000</v>
      </c>
      <c r="S27">
        <f t="shared" si="1"/>
        <v>-96471.493699805462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-3553.6647246648517</v>
      </c>
      <c r="AC27">
        <f t="shared" si="2"/>
        <v>-3461.7699379585169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-4448.1534214655239</v>
      </c>
      <c r="AI27">
        <f t="shared" si="6"/>
        <v>-4448.6019697626934</v>
      </c>
      <c r="AJ27">
        <f t="shared" si="7"/>
        <v>-91.894786706334799</v>
      </c>
      <c r="AK27">
        <f t="shared" si="22"/>
        <v>-248.75653072653964</v>
      </c>
      <c r="AL27">
        <f t="shared" si="8"/>
        <v>-4789.2532871955682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-293.05370337860114</v>
      </c>
      <c r="AR27">
        <f t="shared" si="9"/>
        <v>-293.08325468386761</v>
      </c>
      <c r="AS27">
        <f t="shared" si="9"/>
        <v>-6.0542218340583798</v>
      </c>
      <c r="AT27">
        <f t="shared" si="9"/>
        <v>-16.38860346345863</v>
      </c>
      <c r="AU27">
        <f t="shared" si="9"/>
        <v>-315.52607998138461</v>
      </c>
      <c r="AW27">
        <v>24</v>
      </c>
      <c r="AX27">
        <f>IF(Z27&gt;0, (R27*SUMPRODUCT(K27:$K$98, X27:$X$98)-K27*$AZ$3)/Z27, 0)</f>
        <v>-96471.493699805462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250000</v>
      </c>
      <c r="S28">
        <f t="shared" si="1"/>
        <v>-148879.48754812567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-3461.7699379585169</v>
      </c>
      <c r="AC28">
        <f t="shared" si="2"/>
        <v>-3304.2192214388915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-3332.7766447337281</v>
      </c>
      <c r="AI28">
        <f t="shared" si="6"/>
        <v>-3333.0540687156895</v>
      </c>
      <c r="AJ28">
        <f t="shared" si="7"/>
        <v>-157.55071651962544</v>
      </c>
      <c r="AK28">
        <f t="shared" si="22"/>
        <v>-242.32389565709622</v>
      </c>
      <c r="AL28">
        <f t="shared" si="8"/>
        <v>-3732.9286808924112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-196.04494224336344</v>
      </c>
      <c r="AR28">
        <f t="shared" si="9"/>
        <v>-196.06126123929931</v>
      </c>
      <c r="AS28">
        <f t="shared" si="9"/>
        <v>-9.2676540953611415</v>
      </c>
      <c r="AT28">
        <f t="shared" si="9"/>
        <v>-14.254292799173697</v>
      </c>
      <c r="AU28">
        <f t="shared" si="9"/>
        <v>-219.58320813383415</v>
      </c>
      <c r="AW28">
        <v>25</v>
      </c>
      <c r="AX28">
        <f>IF(Z28&gt;0, (R28*SUMPRODUCT(K28:$K$98, X28:$X$98)-K28*$AZ$3)/Z28, 0)</f>
        <v>-148879.48754812567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250000</v>
      </c>
      <c r="S29">
        <f t="shared" si="1"/>
        <v>-244377.96870283966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-3304.2192214388915</v>
      </c>
      <c r="AC29">
        <f t="shared" si="2"/>
        <v>-3097.938788773125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-2323.7865001039754</v>
      </c>
      <c r="AI29">
        <f t="shared" si="6"/>
        <v>-2323.9449605211121</v>
      </c>
      <c r="AJ29">
        <f t="shared" si="7"/>
        <v>-206.28043266576651</v>
      </c>
      <c r="AK29">
        <f t="shared" si="22"/>
        <v>-231.29534550072242</v>
      </c>
      <c r="AL29">
        <f t="shared" si="8"/>
        <v>-2761.5207386876009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-122.04714790857567</v>
      </c>
      <c r="AR29">
        <f t="shared" si="9"/>
        <v>-122.05547037794497</v>
      </c>
      <c r="AS29">
        <f t="shared" si="9"/>
        <v>-10.834015291455268</v>
      </c>
      <c r="AT29">
        <f t="shared" si="9"/>
        <v>-12.1478187611593</v>
      </c>
      <c r="AU29">
        <f t="shared" si="9"/>
        <v>-145.03730443055954</v>
      </c>
      <c r="AW29">
        <v>26</v>
      </c>
      <c r="AX29">
        <f>IF(Z29&gt;0, (R29*SUMPRODUCT(K29:$K$98, X29:$X$98)-K29*$AZ$3)/Z29, 0)</f>
        <v>-244377.96870283966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250000</v>
      </c>
      <c r="S30">
        <f t="shared" si="1"/>
        <v>-434659.87072737917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-3097.938788773125</v>
      </c>
      <c r="AC30">
        <f t="shared" si="2"/>
        <v>-2860.7668519414055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-1492.1108258840259</v>
      </c>
      <c r="AI30">
        <f t="shared" si="6"/>
        <v>-1492.193096155697</v>
      </c>
      <c r="AJ30">
        <f t="shared" si="7"/>
        <v>-237.17193683171945</v>
      </c>
      <c r="AK30">
        <f t="shared" si="22"/>
        <v>-216.85571521411876</v>
      </c>
      <c r="AL30">
        <f t="shared" si="8"/>
        <v>-1946.2207482015353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-69.97041814486002</v>
      </c>
      <c r="AR30">
        <f t="shared" si="9"/>
        <v>-69.974276092413149</v>
      </c>
      <c r="AS30">
        <f t="shared" si="9"/>
        <v>-11.121841155806734</v>
      </c>
      <c r="AT30">
        <f t="shared" si="9"/>
        <v>-10.169140795319134</v>
      </c>
      <c r="AU30">
        <f t="shared" si="9"/>
        <v>-91.265258043539021</v>
      </c>
      <c r="AW30">
        <v>27</v>
      </c>
      <c r="AX30">
        <f>IF(Z30&gt;0, (R30*SUMPRODUCT(K30:$K$98, X30:$X$98)-K30*$AZ$3)/Z30, 0)</f>
        <v>-434659.87072737917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250000</v>
      </c>
      <c r="S31">
        <f t="shared" si="1"/>
        <v>-860802.58709447633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-2860.7668519414055</v>
      </c>
      <c r="AC31">
        <f t="shared" si="2"/>
        <v>-2610.0059444252875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-870.93613158635378</v>
      </c>
      <c r="AI31">
        <f t="shared" si="6"/>
        <v>-870.97403234872888</v>
      </c>
      <c r="AJ31">
        <f t="shared" si="7"/>
        <v>-250.7609075161181</v>
      </c>
      <c r="AK31">
        <f t="shared" si="22"/>
        <v>-200.25367963589841</v>
      </c>
      <c r="AL31">
        <f t="shared" si="8"/>
        <v>-1321.9886195007455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-36.465458056027067</v>
      </c>
      <c r="AR31">
        <f t="shared" si="9"/>
        <v>-36.467044933193549</v>
      </c>
      <c r="AS31">
        <f t="shared" si="9"/>
        <v>-10.499175569240514</v>
      </c>
      <c r="AT31">
        <f t="shared" si="9"/>
        <v>-8.3844749235827329</v>
      </c>
      <c r="AU31">
        <f t="shared" si="9"/>
        <v>-55.350695426016799</v>
      </c>
      <c r="AW31">
        <v>28</v>
      </c>
      <c r="AX31">
        <f>IF(Z31&gt;0, (R31*SUMPRODUCT(K31:$K$98, X31:$X$98)-K31*$AZ$3)/Z31, 0)</f>
        <v>-860802.58709447633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250000</v>
      </c>
      <c r="S32">
        <f t="shared" si="1"/>
        <v>-1970863.811415815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-2610.0059444252875</v>
      </c>
      <c r="AC32">
        <f t="shared" si="2"/>
        <v>-2360.10414742687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-451.06076310198495</v>
      </c>
      <c r="AI32">
        <f t="shared" si="6"/>
        <v>-451.07573181858118</v>
      </c>
      <c r="AJ32">
        <f t="shared" si="7"/>
        <v>-249.90179699841747</v>
      </c>
      <c r="AK32">
        <f t="shared" si="22"/>
        <v>-182.70041610977015</v>
      </c>
      <c r="AL32">
        <f t="shared" si="8"/>
        <v>-883.67794492676876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-16.862128433959345</v>
      </c>
      <c r="AR32">
        <f t="shared" si="9"/>
        <v>-16.862688013604448</v>
      </c>
      <c r="AS32">
        <f t="shared" si="9"/>
        <v>-9.3421475365876425</v>
      </c>
      <c r="AT32">
        <f t="shared" si="9"/>
        <v>-6.8299398515499075</v>
      </c>
      <c r="AU32">
        <f t="shared" si="9"/>
        <v>-33.034775401741996</v>
      </c>
      <c r="AW32">
        <v>29</v>
      </c>
      <c r="AX32">
        <f>IF(Z32&gt;0, (R32*SUMPRODUCT(K32:$K$98, X32:$X$98)-K32*$AZ$3)/Z32, 0)</f>
        <v>-1970863.811415815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250000</v>
      </c>
      <c r="S33">
        <f t="shared" si="1"/>
        <v>-5521858.5145207522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-2360.10414742687</v>
      </c>
      <c r="AC33">
        <f t="shared" si="2"/>
        <v>-2121.2812267050758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-200.34040480085727</v>
      </c>
      <c r="AI33">
        <f t="shared" si="6"/>
        <v>-200.3452068100475</v>
      </c>
      <c r="AJ33">
        <f t="shared" si="7"/>
        <v>-238.82292072179416</v>
      </c>
      <c r="AK33">
        <f t="shared" si="22"/>
        <v>-165.20729031988091</v>
      </c>
      <c r="AL33">
        <f t="shared" si="8"/>
        <v>-604.37541785172255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-6.6869467815146839</v>
      </c>
      <c r="AR33">
        <f t="shared" si="9"/>
        <v>-6.687107062611906</v>
      </c>
      <c r="AS33">
        <f t="shared" si="9"/>
        <v>-7.9714132686313928</v>
      </c>
      <c r="AT33">
        <f t="shared" si="9"/>
        <v>-5.5142763607042609</v>
      </c>
      <c r="AU33">
        <f t="shared" si="9"/>
        <v>-20.172796691947561</v>
      </c>
      <c r="AW33">
        <v>30</v>
      </c>
      <c r="AX33">
        <f>IF(Z33&gt;0, (R33*SUMPRODUCT(K33:$K$98, X33:$X$98)-K33*$AZ$3)/Z33, 0)</f>
        <v>-5521858.5145207522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250000</v>
      </c>
      <c r="S34">
        <f t="shared" si="1"/>
        <v>-20543340.809365608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-2121.2812267050758</v>
      </c>
      <c r="AC34">
        <f t="shared" si="2"/>
        <v>-1899.677951026096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-71.961853282588578</v>
      </c>
      <c r="AI34">
        <f t="shared" si="6"/>
        <v>-71.963009179022762</v>
      </c>
      <c r="AJ34">
        <f t="shared" si="7"/>
        <v>-221.6032756789798</v>
      </c>
      <c r="AK34">
        <f t="shared" si="22"/>
        <v>-148.48968586935533</v>
      </c>
      <c r="AL34">
        <f t="shared" si="8"/>
        <v>-442.05597072735793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-2.1445868402892545</v>
      </c>
      <c r="AR34">
        <f t="shared" si="9"/>
        <v>-2.1446212879885342</v>
      </c>
      <c r="AS34">
        <f t="shared" si="9"/>
        <v>-6.6041582742438862</v>
      </c>
      <c r="AT34">
        <f t="shared" si="9"/>
        <v>-4.4252477070536278</v>
      </c>
      <c r="AU34">
        <f t="shared" ref="AU34:AU69" si="23">AL34*$K34</f>
        <v>-13.17402726928605</v>
      </c>
      <c r="AW34">
        <v>31</v>
      </c>
      <c r="AX34">
        <f>IF(Z34&gt;0, (R34*SUMPRODUCT(K34:$K$98, X34:$X$98)-K34*$AZ$3)/Z34, 0)</f>
        <v>-20543340.809365608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250000</v>
      </c>
      <c r="S35">
        <f t="shared" si="1"/>
        <v>-116938608.61867423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-1899.677951026096</v>
      </c>
      <c r="AC35">
        <f t="shared" si="2"/>
        <v>-1697.9919820980867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-19.256656645332015</v>
      </c>
      <c r="AI35">
        <f t="shared" ref="AI35:AI66" si="25">SUM(AE35:AH35)</f>
        <v>-19.256838149969592</v>
      </c>
      <c r="AJ35">
        <f t="shared" si="7"/>
        <v>-201.68596892800929</v>
      </c>
      <c r="AK35">
        <f t="shared" si="22"/>
        <v>-132.97745657182674</v>
      </c>
      <c r="AL35">
        <f t="shared" ref="AL35:AL69" si="26">SUM(AI35:AK35)</f>
        <v>-353.92026364980563</v>
      </c>
      <c r="AN35">
        <f t="shared" ref="AN35:AT69" si="27">AE35*$K35</f>
        <v>0</v>
      </c>
      <c r="AO35">
        <f t="shared" si="27"/>
        <v>0</v>
      </c>
      <c r="AP35">
        <f t="shared" si="27"/>
        <v>-4.8295981958988136E-6</v>
      </c>
      <c r="AQ35">
        <f t="shared" si="27"/>
        <v>-0.51239414834947494</v>
      </c>
      <c r="AR35">
        <f t="shared" si="27"/>
        <v>-0.51239897794767075</v>
      </c>
      <c r="AS35">
        <f t="shared" si="27"/>
        <v>-5.3665967143864082</v>
      </c>
      <c r="AT35">
        <f t="shared" si="27"/>
        <v>-3.5383541320147818</v>
      </c>
      <c r="AU35">
        <f t="shared" si="23"/>
        <v>-9.4173498243488609</v>
      </c>
      <c r="AW35">
        <v>32</v>
      </c>
      <c r="AX35">
        <f>IF(Z35&gt;0, (R35*SUMPRODUCT(K35:$K$98, X35:$X$98)-K35*$AZ$3)/Z35, 0)</f>
        <v>-116938608.61867423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250000</v>
      </c>
      <c r="S36">
        <f t="shared" si="1"/>
        <v>-674948402.3842814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-1697.9919820980867</v>
      </c>
      <c r="AC36">
        <f t="shared" si="2"/>
        <v>-1516.5128085961694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-3.0320774754990936</v>
      </c>
      <c r="AI36">
        <f t="shared" si="25"/>
        <v>-3.0321055612165209</v>
      </c>
      <c r="AJ36">
        <f t="shared" si="7"/>
        <v>-181.47917350191733</v>
      </c>
      <c r="AK36">
        <f t="shared" si="22"/>
        <v>-118.85943874686609</v>
      </c>
      <c r="AL36">
        <f t="shared" si="26"/>
        <v>-303.37071780999997</v>
      </c>
      <c r="AN36">
        <f t="shared" si="27"/>
        <v>0</v>
      </c>
      <c r="AO36">
        <f t="shared" si="27"/>
        <v>0</v>
      </c>
      <c r="AP36">
        <f t="shared" si="27"/>
        <v>-6.6725336700898711E-7</v>
      </c>
      <c r="AQ36">
        <f t="shared" si="27"/>
        <v>-7.2035329337317142E-2</v>
      </c>
      <c r="AR36">
        <f t="shared" si="27"/>
        <v>-7.2035996590684145E-2</v>
      </c>
      <c r="AS36">
        <f t="shared" si="27"/>
        <v>-4.3115362772591661</v>
      </c>
      <c r="AT36">
        <f t="shared" si="27"/>
        <v>-2.8238324660783332</v>
      </c>
      <c r="AU36">
        <f t="shared" si="23"/>
        <v>-7.207404739928184</v>
      </c>
      <c r="AW36">
        <v>33</v>
      </c>
      <c r="AX36">
        <f>IF(Z36&gt;0, (R36*SUMPRODUCT(K36:$K$98, X36:$X$98)-K36*$AZ$3)/Z36, 0)</f>
        <v>-674948402.3842814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250000</v>
      </c>
      <c r="S37">
        <f t="shared" si="1"/>
        <v>-3957888000.5755243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-1516.5128085961694</v>
      </c>
      <c r="AC37">
        <f t="shared" si="2"/>
        <v>-1354.0923728091971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-0.47056595881409991</v>
      </c>
      <c r="AI37">
        <f t="shared" si="25"/>
        <v>-0.47057023537641235</v>
      </c>
      <c r="AJ37">
        <f t="shared" si="7"/>
        <v>-162.42043578697235</v>
      </c>
      <c r="AK37">
        <f t="shared" si="22"/>
        <v>-106.15589660173187</v>
      </c>
      <c r="AL37">
        <f t="shared" si="26"/>
        <v>-269.04690262408064</v>
      </c>
      <c r="AN37">
        <f t="shared" si="27"/>
        <v>0</v>
      </c>
      <c r="AO37">
        <f t="shared" si="27"/>
        <v>0</v>
      </c>
      <c r="AP37">
        <f t="shared" si="27"/>
        <v>-9.0715611743284482E-8</v>
      </c>
      <c r="AQ37">
        <f t="shared" si="27"/>
        <v>-9.9817740747574751E-3</v>
      </c>
      <c r="AR37">
        <f t="shared" si="27"/>
        <v>-9.981864790369218E-3</v>
      </c>
      <c r="AS37">
        <f t="shared" si="27"/>
        <v>-3.4453067944714943</v>
      </c>
      <c r="AT37">
        <f t="shared" si="27"/>
        <v>-2.2518079702412424</v>
      </c>
      <c r="AU37">
        <f t="shared" si="23"/>
        <v>-5.7070966295031065</v>
      </c>
      <c r="AW37">
        <v>34</v>
      </c>
      <c r="AX37">
        <f>IF(Z37&gt;0, (R37*SUMPRODUCT(K37:$K$98, X37:$X$98)-K37*$AZ$3)/Z37, 0)</f>
        <v>-3957888000.5755243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250000</v>
      </c>
      <c r="S38">
        <f t="shared" si="1"/>
        <v>-23630476166.227631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-1354.0923728091971</v>
      </c>
      <c r="AC38">
        <f t="shared" si="2"/>
        <v>-1209.0197910865672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-7.1885038433801424E-2</v>
      </c>
      <c r="AI38">
        <f t="shared" si="25"/>
        <v>-7.1885677978569054E-2</v>
      </c>
      <c r="AJ38">
        <f t="shared" si="7"/>
        <v>-145.07258172262982</v>
      </c>
      <c r="AK38">
        <f t="shared" si="22"/>
        <v>-94.786466096643807</v>
      </c>
      <c r="AL38">
        <f t="shared" si="26"/>
        <v>-239.9309334972522</v>
      </c>
      <c r="AN38">
        <f t="shared" si="27"/>
        <v>0</v>
      </c>
      <c r="AO38">
        <f t="shared" si="27"/>
        <v>0</v>
      </c>
      <c r="AP38">
        <f t="shared" si="27"/>
        <v>-1.211267756704416E-8</v>
      </c>
      <c r="AQ38">
        <f t="shared" si="27"/>
        <v>-1.3614688705493247E-3</v>
      </c>
      <c r="AR38">
        <f t="shared" si="27"/>
        <v>-1.3614809832268918E-3</v>
      </c>
      <c r="AS38">
        <f t="shared" si="27"/>
        <v>-2.7476065713934488</v>
      </c>
      <c r="AT38">
        <f t="shared" si="27"/>
        <v>-1.7952111559180695</v>
      </c>
      <c r="AU38">
        <f t="shared" si="23"/>
        <v>-4.5441792082947448</v>
      </c>
      <c r="AW38">
        <v>35</v>
      </c>
      <c r="AX38">
        <f>IF(Z38&gt;0, (R38*SUMPRODUCT(K38:$K$98, X38:$X$98)-K38*$AZ$3)/Z38, 0)</f>
        <v>-23630476166.227631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250000</v>
      </c>
      <c r="S39">
        <f t="shared" si="1"/>
        <v>-143982316824.30423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-1209.0197910865672</v>
      </c>
      <c r="AC39">
        <f t="shared" si="2"/>
        <v>-1079.4831494333798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-1.0788653541214454E-2</v>
      </c>
      <c r="AI39">
        <f t="shared" si="25"/>
        <v>-1.0788747257857341E-2</v>
      </c>
      <c r="AJ39">
        <f t="shared" si="7"/>
        <v>-129.53664165318742</v>
      </c>
      <c r="AK39">
        <f t="shared" si="22"/>
        <v>-84.631385376059711</v>
      </c>
      <c r="AL39">
        <f t="shared" si="26"/>
        <v>-214.17881577650499</v>
      </c>
      <c r="AN39">
        <f t="shared" si="27"/>
        <v>0</v>
      </c>
      <c r="AO39">
        <f t="shared" si="27"/>
        <v>0</v>
      </c>
      <c r="AP39">
        <f t="shared" si="27"/>
        <v>-1.5847760774336429E-9</v>
      </c>
      <c r="AQ39">
        <f t="shared" si="27"/>
        <v>-1.8243931401157207E-4</v>
      </c>
      <c r="AR39">
        <f t="shared" si="27"/>
        <v>-1.824408987876495E-4</v>
      </c>
      <c r="AS39">
        <f t="shared" si="27"/>
        <v>-2.1905028233866228</v>
      </c>
      <c r="AT39">
        <f t="shared" si="27"/>
        <v>-1.4311416927861853</v>
      </c>
      <c r="AU39">
        <f t="shared" si="23"/>
        <v>-3.6218269570715957</v>
      </c>
      <c r="AW39">
        <v>36</v>
      </c>
      <c r="AX39">
        <f>IF(Z39&gt;0, (R39*SUMPRODUCT(K39:$K$98, X39:$X$98)-K39*$AZ$3)/Z39, 0)</f>
        <v>-143982316824.30423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250000</v>
      </c>
      <c r="S40">
        <f t="shared" si="1"/>
        <v>-895564765438.07239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-1079.4831494333798</v>
      </c>
      <c r="AC40">
        <f t="shared" si="2"/>
        <v>-963.82440051371339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-1.5865346160829441E-3</v>
      </c>
      <c r="AI40">
        <f t="shared" si="25"/>
        <v>-1.5865480688285985E-3</v>
      </c>
      <c r="AJ40">
        <f t="shared" si="7"/>
        <v>-115.65874891966644</v>
      </c>
      <c r="AK40">
        <f t="shared" si="22"/>
        <v>-75.563820460336601</v>
      </c>
      <c r="AL40">
        <f t="shared" si="26"/>
        <v>-191.22415592807187</v>
      </c>
      <c r="AN40">
        <f t="shared" si="27"/>
        <v>0</v>
      </c>
      <c r="AO40">
        <f t="shared" si="27"/>
        <v>0</v>
      </c>
      <c r="AP40">
        <f t="shared" si="27"/>
        <v>-2.0311597995167259E-10</v>
      </c>
      <c r="AQ40">
        <f t="shared" si="27"/>
        <v>-2.3954257484168448E-5</v>
      </c>
      <c r="AR40">
        <f t="shared" si="27"/>
        <v>-2.3954460600148403E-5</v>
      </c>
      <c r="AS40">
        <f t="shared" si="27"/>
        <v>-1.7462710386734079</v>
      </c>
      <c r="AT40">
        <f t="shared" si="27"/>
        <v>-1.1408986563831445</v>
      </c>
      <c r="AU40">
        <f t="shared" si="23"/>
        <v>-2.8871936495171524</v>
      </c>
      <c r="AW40">
        <v>37</v>
      </c>
      <c r="AX40">
        <f>IF(Z40&gt;0, (R40*SUMPRODUCT(K40:$K$98, X40:$X$98)-K40*$AZ$3)/Z40, 0)</f>
        <v>-895564765438.07239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250000</v>
      </c>
      <c r="S41">
        <f t="shared" si="1"/>
        <v>-5698546337227.5146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-963.82440051371339</v>
      </c>
      <c r="AC41">
        <f t="shared" si="2"/>
        <v>-860.5575214688813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-2.286109848244041E-4</v>
      </c>
      <c r="AI41">
        <f t="shared" si="25"/>
        <v>-2.2861287249336065E-4</v>
      </c>
      <c r="AJ41">
        <f t="shared" si="7"/>
        <v>-103.26687904483208</v>
      </c>
      <c r="AK41">
        <f t="shared" si="22"/>
        <v>-67.467708035959944</v>
      </c>
      <c r="AL41">
        <f t="shared" si="26"/>
        <v>-170.73481569366453</v>
      </c>
      <c r="AN41">
        <f t="shared" si="27"/>
        <v>0</v>
      </c>
      <c r="AO41">
        <f t="shared" si="27"/>
        <v>0</v>
      </c>
      <c r="AP41">
        <f t="shared" si="27"/>
        <v>-2.5447256787222295E-11</v>
      </c>
      <c r="AQ41">
        <f t="shared" si="27"/>
        <v>-3.0818552241154801E-6</v>
      </c>
      <c r="AR41">
        <f t="shared" si="27"/>
        <v>-3.0818806713722671E-6</v>
      </c>
      <c r="AS41">
        <f t="shared" si="27"/>
        <v>-1.3921184535680446</v>
      </c>
      <c r="AT41">
        <f t="shared" si="27"/>
        <v>-0.90951757471071948</v>
      </c>
      <c r="AU41">
        <f t="shared" si="23"/>
        <v>-2.3016391101594356</v>
      </c>
      <c r="AW41">
        <v>38</v>
      </c>
      <c r="AX41">
        <f>IF(Z41&gt;0, (R41*SUMPRODUCT(K41:$K$98, X41:$X$98)-K41*$AZ$3)/Z41, 0)</f>
        <v>-5698546337227.5146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250000</v>
      </c>
      <c r="S42">
        <f t="shared" si="1"/>
        <v>-37156067622305.453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-860.5575214688813</v>
      </c>
      <c r="AC42">
        <f t="shared" si="2"/>
        <v>-768.35493258726387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-3.2206064320757199E-5</v>
      </c>
      <c r="AI42">
        <f t="shared" si="25"/>
        <v>-3.2206322809808164E-5</v>
      </c>
      <c r="AJ42">
        <f t="shared" si="7"/>
        <v>-92.20258888161743</v>
      </c>
      <c r="AK42">
        <f t="shared" si="22"/>
        <v>-60.239026502821694</v>
      </c>
      <c r="AL42">
        <f t="shared" si="26"/>
        <v>-152.44164759076193</v>
      </c>
      <c r="AN42">
        <f t="shared" si="27"/>
        <v>0</v>
      </c>
      <c r="AO42">
        <f t="shared" si="27"/>
        <v>0</v>
      </c>
      <c r="AP42">
        <f t="shared" si="27"/>
        <v>-3.1112812226395084E-12</v>
      </c>
      <c r="AQ42">
        <f t="shared" si="27"/>
        <v>-3.8764552232131826E-7</v>
      </c>
      <c r="AR42">
        <f t="shared" si="27"/>
        <v>-3.8764863360254088E-7</v>
      </c>
      <c r="AS42">
        <f t="shared" si="27"/>
        <v>-1.109788528347323</v>
      </c>
      <c r="AT42">
        <f t="shared" si="27"/>
        <v>-0.72506185978656812</v>
      </c>
      <c r="AU42">
        <f t="shared" si="23"/>
        <v>-1.8348507757825248</v>
      </c>
      <c r="AW42">
        <v>39</v>
      </c>
      <c r="AX42">
        <f>IF(Z42&gt;0, (R42*SUMPRODUCT(K42:$K$98, X42:$X$98)-K42*$AZ$3)/Z42, 0)</f>
        <v>-37156067622305.453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250000</v>
      </c>
      <c r="S43">
        <f t="shared" si="1"/>
        <v>-248613519536732.44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-768.35493258726387</v>
      </c>
      <c r="AC43">
        <f t="shared" si="2"/>
        <v>-686.0311901503801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-4.4282261255128556E-6</v>
      </c>
      <c r="AI43">
        <f t="shared" si="25"/>
        <v>-4.4282606183670368E-6</v>
      </c>
      <c r="AJ43">
        <f t="shared" si="7"/>
        <v>-82.323742436883776</v>
      </c>
      <c r="AK43">
        <f t="shared" si="22"/>
        <v>-53.784845281108474</v>
      </c>
      <c r="AL43">
        <f t="shared" si="26"/>
        <v>-136.10859214625287</v>
      </c>
      <c r="AN43">
        <f t="shared" si="27"/>
        <v>0</v>
      </c>
      <c r="AO43">
        <f t="shared" si="27"/>
        <v>0</v>
      </c>
      <c r="AP43">
        <f t="shared" si="27"/>
        <v>-3.7068774261772481E-13</v>
      </c>
      <c r="AQ43">
        <f t="shared" si="27"/>
        <v>-4.7589252476451094E-8</v>
      </c>
      <c r="AR43">
        <f t="shared" si="27"/>
        <v>-4.7589623164193711E-8</v>
      </c>
      <c r="AS43">
        <f t="shared" si="27"/>
        <v>-0.88471664558039276</v>
      </c>
      <c r="AT43">
        <f t="shared" si="27"/>
        <v>-0.57801487750201375</v>
      </c>
      <c r="AU43">
        <f t="shared" si="23"/>
        <v>-1.4627315706720299</v>
      </c>
      <c r="AW43">
        <v>40</v>
      </c>
      <c r="AX43">
        <f>IF(Z43&gt;0, (R43*SUMPRODUCT(K43:$K$98, X43:$X$98)-K43*$AZ$3)/Z43, 0)</f>
        <v>-248613519536732.44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250000</v>
      </c>
      <c r="S44">
        <f t="shared" si="1"/>
        <v>-1711593033527551.8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-686.0311901503801</v>
      </c>
      <c r="AC44">
        <f t="shared" si="2"/>
        <v>-612.52784839035382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-5.9349100556224173E-7</v>
      </c>
      <c r="AI44">
        <f t="shared" si="25"/>
        <v>-5.9349547893760313E-7</v>
      </c>
      <c r="AJ44">
        <f t="shared" si="7"/>
        <v>-73.503341760026274</v>
      </c>
      <c r="AK44">
        <f t="shared" si="22"/>
        <v>-48.022183310526614</v>
      </c>
      <c r="AL44">
        <f t="shared" si="26"/>
        <v>-121.52552566404837</v>
      </c>
      <c r="AN44">
        <f t="shared" si="27"/>
        <v>0</v>
      </c>
      <c r="AO44">
        <f t="shared" si="27"/>
        <v>0</v>
      </c>
      <c r="AP44">
        <f t="shared" si="27"/>
        <v>-4.2923626966359265E-14</v>
      </c>
      <c r="AQ44">
        <f t="shared" si="27"/>
        <v>-5.6947571962361638E-9</v>
      </c>
      <c r="AR44">
        <f t="shared" si="27"/>
        <v>-5.6948001198631309E-9</v>
      </c>
      <c r="AS44">
        <f t="shared" si="27"/>
        <v>-0.70529069608859851</v>
      </c>
      <c r="AT44">
        <f t="shared" si="27"/>
        <v>-0.46078992170659494</v>
      </c>
      <c r="AU44">
        <f t="shared" si="23"/>
        <v>-1.1660806234899936</v>
      </c>
      <c r="AW44">
        <v>41</v>
      </c>
      <c r="AX44">
        <f>IF(Z44&gt;0, (R44*SUMPRODUCT(K44:$K$98, X44:$X$98)-K44*$AZ$3)/Z44, 0)</f>
        <v>-1711593033527551.8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250000</v>
      </c>
      <c r="S45">
        <f t="shared" si="1"/>
        <v>-1.2144733092715338E+16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-612.52784839035382</v>
      </c>
      <c r="AC45">
        <f t="shared" si="2"/>
        <v>-546.89986463924913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-7.7314868302370988E-8</v>
      </c>
      <c r="AI45">
        <f t="shared" si="25"/>
        <v>-7.7315431200563627E-8</v>
      </c>
      <c r="AJ45">
        <f t="shared" si="7"/>
        <v>-65.627983751104694</v>
      </c>
      <c r="AK45">
        <f t="shared" si="22"/>
        <v>-42.876949387324771</v>
      </c>
      <c r="AL45">
        <f t="shared" si="26"/>
        <v>-108.5049332157449</v>
      </c>
      <c r="AN45">
        <f t="shared" si="27"/>
        <v>0</v>
      </c>
      <c r="AO45">
        <f t="shared" si="27"/>
        <v>0</v>
      </c>
      <c r="AP45">
        <f t="shared" si="27"/>
        <v>-4.822507392766058E-15</v>
      </c>
      <c r="AQ45">
        <f t="shared" si="27"/>
        <v>-6.6237825744281575E-10</v>
      </c>
      <c r="AR45">
        <f t="shared" si="27"/>
        <v>-6.623830799502085E-10</v>
      </c>
      <c r="AS45">
        <f t="shared" si="27"/>
        <v>-0.5622534251307657</v>
      </c>
      <c r="AT45">
        <f t="shared" si="27"/>
        <v>-0.36733890444677941</v>
      </c>
      <c r="AU45">
        <f t="shared" si="23"/>
        <v>-0.92959233023992816</v>
      </c>
      <c r="AW45">
        <v>42</v>
      </c>
      <c r="AX45">
        <f>IF(Z45&gt;0, (R45*SUMPRODUCT(K45:$K$98, X45:$X$98)-K45*$AZ$3)/Z45, 0)</f>
        <v>-1.2144733092715338E+16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250000</v>
      </c>
      <c r="S46">
        <f t="shared" si="1"/>
        <v>-8.9065287285754688E+16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-546.89986463924913</v>
      </c>
      <c r="AC46">
        <f t="shared" si="2"/>
        <v>-488.30345057134053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-9.7747507569262006E-9</v>
      </c>
      <c r="AI46">
        <f t="shared" si="25"/>
        <v>-9.774819288599069E-9</v>
      </c>
      <c r="AJ46">
        <f t="shared" si="7"/>
        <v>-58.596414067908597</v>
      </c>
      <c r="AK46">
        <f t="shared" si="22"/>
        <v>-38.28299052474744</v>
      </c>
      <c r="AL46">
        <f t="shared" si="26"/>
        <v>-96.879404602430867</v>
      </c>
      <c r="AN46">
        <f t="shared" si="27"/>
        <v>0</v>
      </c>
      <c r="AO46">
        <f t="shared" si="27"/>
        <v>0</v>
      </c>
      <c r="AP46">
        <f t="shared" si="27"/>
        <v>-5.2422334625334216E-16</v>
      </c>
      <c r="AQ46">
        <f t="shared" si="27"/>
        <v>-7.4770574482761682E-11</v>
      </c>
      <c r="AR46">
        <f t="shared" si="27"/>
        <v>-7.4771098706107936E-11</v>
      </c>
      <c r="AS46">
        <f t="shared" si="27"/>
        <v>-0.44822498818016493</v>
      </c>
      <c r="AT46">
        <f t="shared" si="27"/>
        <v>-0.29284032561395157</v>
      </c>
      <c r="AU46">
        <f t="shared" si="23"/>
        <v>-0.74106531386888763</v>
      </c>
      <c r="AW46">
        <v>43</v>
      </c>
      <c r="AX46">
        <f>IF(Z46&gt;0, (R46*SUMPRODUCT(K46:$K$98, X46:$X$98)-K46*$AZ$3)/Z46, 0)</f>
        <v>-8.9065287285754688E+16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250000</v>
      </c>
      <c r="S47">
        <f t="shared" si="1"/>
        <v>-6.7722967007211251E+17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-488.30345057134053</v>
      </c>
      <c r="AC47">
        <f t="shared" si="2"/>
        <v>-435.9852237244769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-1.1959827478559163E-9</v>
      </c>
      <c r="AI47">
        <f t="shared" si="25"/>
        <v>-1.1959907950746626E-9</v>
      </c>
      <c r="AJ47">
        <f t="shared" si="7"/>
        <v>-52.318226846863638</v>
      </c>
      <c r="AK47">
        <f t="shared" si="22"/>
        <v>-34.181241539993842</v>
      </c>
      <c r="AL47">
        <f t="shared" si="26"/>
        <v>-86.499468388053472</v>
      </c>
      <c r="AN47">
        <f t="shared" si="27"/>
        <v>0</v>
      </c>
      <c r="AO47">
        <f t="shared" si="27"/>
        <v>0</v>
      </c>
      <c r="AP47">
        <f t="shared" si="27"/>
        <v>-5.4960770101539353E-17</v>
      </c>
      <c r="AQ47">
        <f t="shared" si="27"/>
        <v>-8.1683044692336533E-12</v>
      </c>
      <c r="AR47">
        <f t="shared" si="27"/>
        <v>-8.1683594300037559E-12</v>
      </c>
      <c r="AS47">
        <f t="shared" si="27"/>
        <v>-0.3573222163461347</v>
      </c>
      <c r="AT47">
        <f t="shared" si="27"/>
        <v>-0.23345051467976788</v>
      </c>
      <c r="AU47">
        <f t="shared" si="23"/>
        <v>-0.59077273103407091</v>
      </c>
      <c r="AW47">
        <v>44</v>
      </c>
      <c r="AX47">
        <f>IF(Z47&gt;0, (R47*SUMPRODUCT(K47:$K$98, X47:$X$98)-K47*$AZ$3)/Z47, 0)</f>
        <v>-6.7722967007211251E+17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250000</v>
      </c>
      <c r="S48">
        <f t="shared" si="1"/>
        <v>-5.350157258344917E+18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-435.9852237244769</v>
      </c>
      <c r="AC48">
        <f t="shared" si="2"/>
        <v>-389.27252118257582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-1.4114516112022795E-10</v>
      </c>
      <c r="AI48">
        <f t="shared" si="25"/>
        <v>-1.4114607060873079E-10</v>
      </c>
      <c r="AJ48">
        <f t="shared" si="7"/>
        <v>-46.712702541901081</v>
      </c>
      <c r="AK48">
        <f t="shared" si="22"/>
        <v>-30.518965660713384</v>
      </c>
      <c r="AL48">
        <f t="shared" si="26"/>
        <v>-77.231668202755614</v>
      </c>
      <c r="AN48">
        <f t="shared" si="27"/>
        <v>0</v>
      </c>
      <c r="AO48">
        <f t="shared" si="27"/>
        <v>0</v>
      </c>
      <c r="AP48">
        <f t="shared" si="27"/>
        <v>-5.5460808095134808E-18</v>
      </c>
      <c r="AQ48">
        <f t="shared" si="27"/>
        <v>-8.6070628381908662E-13</v>
      </c>
      <c r="AR48">
        <f t="shared" si="27"/>
        <v>-8.6071182989989616E-13</v>
      </c>
      <c r="AS48">
        <f t="shared" si="27"/>
        <v>-0.28485508318445674</v>
      </c>
      <c r="AT48">
        <f t="shared" si="27"/>
        <v>-0.18610532101387359</v>
      </c>
      <c r="AU48">
        <f t="shared" si="23"/>
        <v>-0.47096040419919105</v>
      </c>
      <c r="AW48">
        <v>45</v>
      </c>
      <c r="AX48">
        <f>IF(Z48&gt;0, (R48*SUMPRODUCT(K48:$K$98, X48:$X$98)-K48*$AZ$3)/Z48, 0)</f>
        <v>-5.350157258344917E+18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250000</v>
      </c>
      <c r="S49">
        <f t="shared" si="1"/>
        <v>-4.4060998997024965E+19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-389.27252118257582</v>
      </c>
      <c r="AC49">
        <f t="shared" si="2"/>
        <v>-347.56475105587197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-1.603580658938451E-11</v>
      </c>
      <c r="AI49">
        <f t="shared" si="25"/>
        <v>-1.6035905192672839E-11</v>
      </c>
      <c r="AJ49">
        <f t="shared" si="7"/>
        <v>-41.707770126703849</v>
      </c>
      <c r="AK49">
        <f t="shared" si="22"/>
        <v>-27.24907648278031</v>
      </c>
      <c r="AL49">
        <f t="shared" si="26"/>
        <v>-68.95684660950019</v>
      </c>
      <c r="AN49">
        <f t="shared" si="27"/>
        <v>0</v>
      </c>
      <c r="AO49">
        <f t="shared" si="27"/>
        <v>0</v>
      </c>
      <c r="AP49">
        <f t="shared" si="27"/>
        <v>-5.3686161768433581E-19</v>
      </c>
      <c r="AQ49">
        <f t="shared" si="27"/>
        <v>-8.7309553385926577E-14</v>
      </c>
      <c r="AR49">
        <f t="shared" si="27"/>
        <v>-8.7310090247544267E-14</v>
      </c>
      <c r="AS49">
        <f t="shared" si="27"/>
        <v>-0.22708472830397064</v>
      </c>
      <c r="AT49">
        <f t="shared" si="27"/>
        <v>-0.14836202249193001</v>
      </c>
      <c r="AU49">
        <f t="shared" si="23"/>
        <v>-0.37544675079598794</v>
      </c>
      <c r="AW49">
        <v>46</v>
      </c>
      <c r="AX49">
        <f>IF(Z49&gt;0, (R49*SUMPRODUCT(K49:$K$98, X49:$X$98)-K49*$AZ$3)/Z49, 0)</f>
        <v>-4.4060998997024965E+19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250000</v>
      </c>
      <c r="S50">
        <f t="shared" si="1"/>
        <v>-3.7906422585013961E+20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-347.56475105587197</v>
      </c>
      <c r="AC50">
        <f t="shared" si="2"/>
        <v>-310.32567058560005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-1.74767948142817E-12</v>
      </c>
      <c r="AI50">
        <f t="shared" si="25"/>
        <v>-1.7476897147095451E-12</v>
      </c>
      <c r="AJ50">
        <f t="shared" si="7"/>
        <v>-37.239080470271915</v>
      </c>
      <c r="AK50">
        <f t="shared" si="22"/>
        <v>-24.329532573911038</v>
      </c>
      <c r="AL50">
        <f t="shared" si="26"/>
        <v>-61.568613044184701</v>
      </c>
      <c r="AN50">
        <f t="shared" si="27"/>
        <v>0</v>
      </c>
      <c r="AO50">
        <f t="shared" si="27"/>
        <v>0</v>
      </c>
      <c r="AP50">
        <f t="shared" si="27"/>
        <v>-4.9747109335293234E-20</v>
      </c>
      <c r="AQ50">
        <f t="shared" si="27"/>
        <v>-8.4960042687850706E-15</v>
      </c>
      <c r="AR50">
        <f t="shared" si="27"/>
        <v>-8.4960540158944071E-15</v>
      </c>
      <c r="AS50">
        <f t="shared" si="27"/>
        <v>-0.18103055508926533</v>
      </c>
      <c r="AT50">
        <f t="shared" si="27"/>
        <v>-0.11827329599165361</v>
      </c>
      <c r="AU50">
        <f t="shared" si="23"/>
        <v>-0.29930385108092744</v>
      </c>
      <c r="AW50">
        <v>47</v>
      </c>
      <c r="AX50">
        <f>IF(Z50&gt;0, (R50*SUMPRODUCT(K50:$K$98, X50:$X$98)-K50*$AZ$3)/Z50, 0)</f>
        <v>-3.7906422585013961E+20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250000</v>
      </c>
      <c r="S51">
        <f t="shared" si="1"/>
        <v>-3.410958330287564E+21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-310.32567058560005</v>
      </c>
      <c r="AC51">
        <f t="shared" si="2"/>
        <v>-277.07649159428576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-1.823111526616127E-13</v>
      </c>
      <c r="AI51">
        <f t="shared" si="25"/>
        <v>-1.8231216805254086E-13</v>
      </c>
      <c r="AJ51">
        <f t="shared" si="7"/>
        <v>-33.249178991314295</v>
      </c>
      <c r="AK51">
        <f t="shared" si="22"/>
        <v>-21.722796940992005</v>
      </c>
      <c r="AL51">
        <f t="shared" si="26"/>
        <v>-54.971975932306485</v>
      </c>
      <c r="AN51">
        <f t="shared" si="27"/>
        <v>0</v>
      </c>
      <c r="AO51">
        <f t="shared" si="27"/>
        <v>0</v>
      </c>
      <c r="AP51">
        <f t="shared" si="27"/>
        <v>-4.4072551181758187E-21</v>
      </c>
      <c r="AQ51">
        <f t="shared" si="27"/>
        <v>-7.9131272338541761E-16</v>
      </c>
      <c r="AR51">
        <f t="shared" si="27"/>
        <v>-7.9131713064053576E-16</v>
      </c>
      <c r="AS51">
        <f t="shared" si="27"/>
        <v>-0.1443164501668254</v>
      </c>
      <c r="AT51">
        <f t="shared" si="27"/>
        <v>-9.428674744232593E-2</v>
      </c>
      <c r="AU51">
        <f t="shared" si="23"/>
        <v>-0.23860319760915213</v>
      </c>
      <c r="AW51">
        <v>48</v>
      </c>
      <c r="AX51">
        <f>IF(Z51&gt;0, (R51*SUMPRODUCT(K51:$K$98, X51:$X$98)-K51*$AZ$3)/Z51, 0)</f>
        <v>-3.410958330287564E+21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250000</v>
      </c>
      <c r="S52">
        <f t="shared" si="1"/>
        <v>-3.2207936157645439E+22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-277.07649159428576</v>
      </c>
      <c r="AC52">
        <f t="shared" si="2"/>
        <v>-247.38972463775514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-1.8184485976526688E-14</v>
      </c>
      <c r="AI52">
        <f t="shared" si="25"/>
        <v>-1.8184581989246746E-14</v>
      </c>
      <c r="AJ52">
        <f t="shared" si="7"/>
        <v>-29.686766956530619</v>
      </c>
      <c r="AK52">
        <f t="shared" si="22"/>
        <v>-19.395354411600003</v>
      </c>
      <c r="AL52">
        <f t="shared" si="26"/>
        <v>-49.082121368130643</v>
      </c>
      <c r="AN52">
        <f t="shared" si="27"/>
        <v>0</v>
      </c>
      <c r="AO52">
        <f t="shared" si="27"/>
        <v>0</v>
      </c>
      <c r="AP52">
        <f t="shared" si="27"/>
        <v>-3.7208799881059577E-22</v>
      </c>
      <c r="AQ52">
        <f t="shared" si="27"/>
        <v>-7.0472214434396306E-17</v>
      </c>
      <c r="AR52">
        <f t="shared" si="27"/>
        <v>-7.0472586522395117E-17</v>
      </c>
      <c r="AS52">
        <f t="shared" si="27"/>
        <v>-0.11504819050289013</v>
      </c>
      <c r="AT52">
        <f t="shared" si="27"/>
        <v>-7.516481779522155E-2</v>
      </c>
      <c r="AU52">
        <f t="shared" si="23"/>
        <v>-0.19021300829811177</v>
      </c>
      <c r="AW52">
        <v>49</v>
      </c>
      <c r="AX52">
        <f>IF(Z52&gt;0, (R52*SUMPRODUCT(K52:$K$98, X52:$X$98)-K52*$AZ$3)/Z52, 0)</f>
        <v>-3.2207936157645439E+22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250000</v>
      </c>
      <c r="S53">
        <f t="shared" si="1"/>
        <v>-3.2020374432093618E+23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-247.38972463775514</v>
      </c>
      <c r="AC53">
        <f t="shared" si="2"/>
        <v>-220.88368271228134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-1.7285962826801821E-15</v>
      </c>
      <c r="AI53">
        <f t="shared" si="25"/>
        <v>-1.7286049054589063E-15</v>
      </c>
      <c r="AJ53">
        <f t="shared" si="7"/>
        <v>-26.506041925473795</v>
      </c>
      <c r="AK53">
        <f t="shared" si="22"/>
        <v>-17.31728072464286</v>
      </c>
      <c r="AL53">
        <f t="shared" si="26"/>
        <v>-43.823322650116651</v>
      </c>
      <c r="AN53">
        <f t="shared" si="27"/>
        <v>0</v>
      </c>
      <c r="AO53">
        <f t="shared" si="27"/>
        <v>0</v>
      </c>
      <c r="AP53">
        <f t="shared" si="27"/>
        <v>-2.9836378503425991E-23</v>
      </c>
      <c r="AQ53">
        <f t="shared" si="27"/>
        <v>-5.9812566946187981E-18</v>
      </c>
      <c r="AR53">
        <f t="shared" si="27"/>
        <v>-5.9812865309973012E-18</v>
      </c>
      <c r="AS53">
        <f t="shared" si="27"/>
        <v>-9.1715713092227563E-2</v>
      </c>
      <c r="AT53">
        <f t="shared" si="27"/>
        <v>-5.9920932553588602E-2</v>
      </c>
      <c r="AU53">
        <f t="shared" si="23"/>
        <v>-0.15163664564581614</v>
      </c>
      <c r="AW53">
        <v>50</v>
      </c>
      <c r="AX53">
        <f>IF(Z53&gt;0, (R53*SUMPRODUCT(K53:$K$98, X53:$X$98)-K53*$AZ$3)/Z53, 0)</f>
        <v>-3.2020374432093618E+23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250000</v>
      </c>
      <c r="S54">
        <f t="shared" si="1"/>
        <v>-3.3631280198523664E+24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-220.88368271228134</v>
      </c>
      <c r="AC54">
        <f t="shared" si="2"/>
        <v>-197.21757385025117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-1.5607074021896819E-16</v>
      </c>
      <c r="AI54">
        <f t="shared" si="25"/>
        <v>-1.5607147323289408E-16</v>
      </c>
      <c r="AJ54">
        <f t="shared" si="7"/>
        <v>-23.666108862030171</v>
      </c>
      <c r="AK54">
        <f t="shared" si="22"/>
        <v>-15.461857789859696</v>
      </c>
      <c r="AL54">
        <f t="shared" si="26"/>
        <v>-39.127966651889864</v>
      </c>
      <c r="AN54">
        <f t="shared" si="27"/>
        <v>0</v>
      </c>
      <c r="AO54">
        <f t="shared" si="27"/>
        <v>0</v>
      </c>
      <c r="AP54">
        <f t="shared" si="27"/>
        <v>-2.2646081676280512E-24</v>
      </c>
      <c r="AQ54">
        <f t="shared" si="27"/>
        <v>-4.8217238519014833E-19</v>
      </c>
      <c r="AR54">
        <f t="shared" si="27"/>
        <v>-4.8217464979831594E-19</v>
      </c>
      <c r="AS54">
        <f t="shared" si="27"/>
        <v>-7.3115204952349758E-2</v>
      </c>
      <c r="AT54">
        <f t="shared" si="27"/>
        <v>-4.7768600568868461E-2</v>
      </c>
      <c r="AU54">
        <f t="shared" si="23"/>
        <v>-0.1208838055212182</v>
      </c>
      <c r="AW54">
        <v>51</v>
      </c>
      <c r="AX54">
        <f>IF(Z54&gt;0, (R54*SUMPRODUCT(K54:$K$98, X54:$X$98)-K54*$AZ$3)/Z54, 0)</f>
        <v>-3.3631280198523664E+24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250000</v>
      </c>
      <c r="S55">
        <f t="shared" si="1"/>
        <v>-3.7446626301600766E+25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-197.21757385025117</v>
      </c>
      <c r="AC55">
        <f t="shared" si="2"/>
        <v>-176.08711950915281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-1.3338088390864975E-17</v>
      </c>
      <c r="AI55">
        <f t="shared" si="25"/>
        <v>-1.333814717023207E-17</v>
      </c>
      <c r="AJ55">
        <f t="shared" si="7"/>
        <v>-21.130454341098357</v>
      </c>
      <c r="AK55">
        <f t="shared" si="22"/>
        <v>-13.805230169517584</v>
      </c>
      <c r="AL55">
        <f t="shared" si="26"/>
        <v>-34.935684510615943</v>
      </c>
      <c r="AN55">
        <f t="shared" si="27"/>
        <v>0</v>
      </c>
      <c r="AO55">
        <f t="shared" si="27"/>
        <v>0</v>
      </c>
      <c r="AP55">
        <f t="shared" si="27"/>
        <v>-1.6213908829654687E-25</v>
      </c>
      <c r="AQ55">
        <f t="shared" si="27"/>
        <v>-3.679225548320782E-20</v>
      </c>
      <c r="AR55">
        <f t="shared" si="27"/>
        <v>-3.6792417622296117E-20</v>
      </c>
      <c r="AS55">
        <f t="shared" si="27"/>
        <v>-5.8286993743901241E-2</v>
      </c>
      <c r="AT55">
        <f t="shared" si="27"/>
        <v>-3.8080835912682118E-2</v>
      </c>
      <c r="AU55">
        <f t="shared" si="23"/>
        <v>-9.6367829656583359E-2</v>
      </c>
      <c r="AW55">
        <v>52</v>
      </c>
      <c r="AX55">
        <f>IF(Z55&gt;0, (R55*SUMPRODUCT(K55:$K$98, X55:$X$98)-K55*$AZ$3)/Z55, 0)</f>
        <v>-3.7446626301600766E+25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250000</v>
      </c>
      <c r="S56">
        <f t="shared" si="1"/>
        <v>-4.4376604106468786E+26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-176.08711950915281</v>
      </c>
      <c r="AC56">
        <f t="shared" si="2"/>
        <v>-157.22064241888646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-1.0752596604460928E-18</v>
      </c>
      <c r="AI56">
        <f t="shared" si="25"/>
        <v>-1.075264089036495E-18</v>
      </c>
      <c r="AJ56">
        <f t="shared" si="7"/>
        <v>-18.866477090266358</v>
      </c>
      <c r="AK56">
        <f t="shared" si="22"/>
        <v>-12.326098365640698</v>
      </c>
      <c r="AL56">
        <f t="shared" si="26"/>
        <v>-31.192575455907054</v>
      </c>
      <c r="AN56">
        <f t="shared" si="27"/>
        <v>0</v>
      </c>
      <c r="AO56">
        <f t="shared" si="27"/>
        <v>0</v>
      </c>
      <c r="AP56">
        <f t="shared" si="27"/>
        <v>-1.0907125567884378E-26</v>
      </c>
      <c r="AQ56">
        <f t="shared" si="27"/>
        <v>-2.6482449424562658E-21</v>
      </c>
      <c r="AR56">
        <f t="shared" si="27"/>
        <v>-2.6482558495818337E-21</v>
      </c>
      <c r="AS56">
        <f t="shared" si="27"/>
        <v>-4.6466034553492616E-2</v>
      </c>
      <c r="AT56">
        <f t="shared" si="27"/>
        <v>-3.0357809241615203E-2</v>
      </c>
      <c r="AU56">
        <f t="shared" si="23"/>
        <v>-7.6823843795107816E-2</v>
      </c>
      <c r="AW56">
        <v>53</v>
      </c>
      <c r="AX56">
        <f>IF(Z56&gt;0, (R56*SUMPRODUCT(K56:$K$98, X56:$X$98)-K56*$AZ$3)/Z56, 0)</f>
        <v>-4.4376604106468786E+26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250000</v>
      </c>
      <c r="S57">
        <f t="shared" si="1"/>
        <v>-5.6231568137523534E+27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-157.22064241888646</v>
      </c>
      <c r="AC57">
        <f t="shared" si="2"/>
        <v>-140.37557358829147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-8.1445130557518317E-20</v>
      </c>
      <c r="AI57">
        <f t="shared" si="25"/>
        <v>-8.1445442605488515E-20</v>
      </c>
      <c r="AJ57">
        <f t="shared" si="7"/>
        <v>-16.845068830594983</v>
      </c>
      <c r="AK57">
        <f t="shared" si="22"/>
        <v>-11.005444969322053</v>
      </c>
      <c r="AL57">
        <f t="shared" si="26"/>
        <v>-27.850513799917035</v>
      </c>
      <c r="AN57">
        <f t="shared" si="27"/>
        <v>0</v>
      </c>
      <c r="AO57">
        <f t="shared" si="27"/>
        <v>0</v>
      </c>
      <c r="AP57">
        <f t="shared" si="27"/>
        <v>-6.8619592989573678E-28</v>
      </c>
      <c r="AQ57">
        <f t="shared" si="27"/>
        <v>-1.7909847983432691E-22</v>
      </c>
      <c r="AR57">
        <f t="shared" si="27"/>
        <v>-1.7909916603025682E-22</v>
      </c>
      <c r="AS57">
        <f t="shared" si="27"/>
        <v>-3.7042438260118521E-2</v>
      </c>
      <c r="AT57">
        <f t="shared" si="27"/>
        <v>-2.4201059663277426E-2</v>
      </c>
      <c r="AU57">
        <f t="shared" si="23"/>
        <v>-6.1243497923395944E-2</v>
      </c>
      <c r="AW57">
        <v>54</v>
      </c>
      <c r="AX57">
        <f>IF(Z57&gt;0, (R57*SUMPRODUCT(K57:$K$98, X57:$X$98)-K57*$AZ$3)/Z57, 0)</f>
        <v>-5.6231568137523534E+27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250000</v>
      </c>
      <c r="S58">
        <f t="shared" si="1"/>
        <v>-7.6563976674806804E+28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-140.37557358829147</v>
      </c>
      <c r="AC58">
        <f t="shared" si="2"/>
        <v>-125.3353335609745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-5.7692994712304365E-21</v>
      </c>
      <c r="AI58">
        <f t="shared" si="25"/>
        <v>-5.7693199337473743E-21</v>
      </c>
      <c r="AJ58">
        <f t="shared" si="7"/>
        <v>-15.040240027316969</v>
      </c>
      <c r="AK58">
        <f t="shared" si="22"/>
        <v>-9.8262901511804035</v>
      </c>
      <c r="AL58">
        <f t="shared" si="26"/>
        <v>-24.866530178497371</v>
      </c>
      <c r="AN58">
        <f t="shared" si="27"/>
        <v>0</v>
      </c>
      <c r="AO58">
        <f t="shared" si="27"/>
        <v>0</v>
      </c>
      <c r="AP58">
        <f t="shared" si="27"/>
        <v>-4.0176102654363719E-29</v>
      </c>
      <c r="AQ58">
        <f t="shared" si="27"/>
        <v>-1.1327441707569498E-23</v>
      </c>
      <c r="AR58">
        <f t="shared" si="27"/>
        <v>-1.1327481883672154E-23</v>
      </c>
      <c r="AS58">
        <f t="shared" si="27"/>
        <v>-2.9530004990528189E-2</v>
      </c>
      <c r="AT58">
        <f t="shared" si="27"/>
        <v>-1.9292936593811719E-2</v>
      </c>
      <c r="AU58">
        <f t="shared" si="23"/>
        <v>-4.8822941584339904E-2</v>
      </c>
      <c r="AW58">
        <v>55</v>
      </c>
      <c r="AX58">
        <f>IF(Z58&gt;0, (R58*SUMPRODUCT(K58:$K$98, X58:$X$98)-K58*$AZ$3)/Z58, 0)</f>
        <v>-7.6563976674806804E+28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250000</v>
      </c>
      <c r="S59">
        <f t="shared" si="1"/>
        <v>-1.1260329111513021E+30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-125.3353335609745</v>
      </c>
      <c r="AC59">
        <f t="shared" si="2"/>
        <v>-111.90654782229865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-3.8031252517835398E-22</v>
      </c>
      <c r="AI59">
        <f t="shared" si="25"/>
        <v>-3.803137674438632E-22</v>
      </c>
      <c r="AJ59">
        <f t="shared" si="7"/>
        <v>-13.428785738675856</v>
      </c>
      <c r="AK59">
        <f t="shared" si="22"/>
        <v>-8.7734733492682153</v>
      </c>
      <c r="AL59">
        <f t="shared" si="26"/>
        <v>-22.202259087944071</v>
      </c>
      <c r="AN59">
        <f t="shared" si="27"/>
        <v>0</v>
      </c>
      <c r="AO59">
        <f t="shared" si="27"/>
        <v>0</v>
      </c>
      <c r="AP59">
        <f t="shared" si="27"/>
        <v>-2.1777356362256433E-30</v>
      </c>
      <c r="AQ59">
        <f t="shared" si="27"/>
        <v>-6.6670138777227426E-25</v>
      </c>
      <c r="AR59">
        <f t="shared" si="27"/>
        <v>-6.6670356550791046E-25</v>
      </c>
      <c r="AS59">
        <f t="shared" si="27"/>
        <v>-2.3541139182500136E-2</v>
      </c>
      <c r="AT59">
        <f t="shared" si="27"/>
        <v>-1.5380210932566736E-2</v>
      </c>
      <c r="AU59">
        <f t="shared" si="23"/>
        <v>-3.8921350115066873E-2</v>
      </c>
      <c r="AW59">
        <v>56</v>
      </c>
      <c r="AX59">
        <f>IF(Z59&gt;0, (R59*SUMPRODUCT(K59:$K$98, X59:$X$98)-K59*$AZ$3)/Z59, 0)</f>
        <v>-1.1260329111513021E+30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250000</v>
      </c>
      <c r="S60">
        <f t="shared" si="1"/>
        <v>-1.8259697603326494E+31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-111.90654782229865</v>
      </c>
      <c r="AC60">
        <f t="shared" si="2"/>
        <v>-99.916560555623789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-2.3228863993146699E-23</v>
      </c>
      <c r="AI60">
        <f t="shared" si="25"/>
        <v>-2.3228932392801176E-23</v>
      </c>
      <c r="AJ60">
        <f t="shared" si="7"/>
        <v>-11.989987266674859</v>
      </c>
      <c r="AK60">
        <f t="shared" si="22"/>
        <v>-7.8334583475609065</v>
      </c>
      <c r="AL60">
        <f t="shared" si="26"/>
        <v>-19.823445614235766</v>
      </c>
      <c r="AN60">
        <f t="shared" si="27"/>
        <v>0</v>
      </c>
      <c r="AO60">
        <f t="shared" si="27"/>
        <v>0</v>
      </c>
      <c r="AP60">
        <f t="shared" si="27"/>
        <v>-1.0705984633113661E-31</v>
      </c>
      <c r="AQ60">
        <f t="shared" si="27"/>
        <v>-3.6358058070937743E-26</v>
      </c>
      <c r="AR60">
        <f t="shared" si="27"/>
        <v>-3.6358165130784075E-26</v>
      </c>
      <c r="AS60">
        <f t="shared" si="27"/>
        <v>-1.8766852026865521E-2</v>
      </c>
      <c r="AT60">
        <f t="shared" si="27"/>
        <v>-1.2261009990885471E-2</v>
      </c>
      <c r="AU60">
        <f t="shared" si="23"/>
        <v>-3.1027862017750991E-2</v>
      </c>
      <c r="AW60">
        <v>57</v>
      </c>
      <c r="AX60">
        <f>IF(Z60&gt;0, (R60*SUMPRODUCT(K60:$K$98, X60:$X$98)-K60*$AZ$3)/Z60, 0)</f>
        <v>-1.8259697603326494E+31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250000</v>
      </c>
      <c r="S61">
        <f t="shared" si="1"/>
        <v>-3.2974470674351983E+32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-99.916560555623789</v>
      </c>
      <c r="AC61">
        <f t="shared" si="2"/>
        <v>-89.211214781806945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-1.2866765803128595E-24</v>
      </c>
      <c r="AI61">
        <f t="shared" si="25"/>
        <v>-1.2866799621417774E-24</v>
      </c>
      <c r="AJ61">
        <f t="shared" si="7"/>
        <v>-10.705345773816845</v>
      </c>
      <c r="AK61">
        <f t="shared" si="22"/>
        <v>-6.9941592388936655</v>
      </c>
      <c r="AL61">
        <f t="shared" si="26"/>
        <v>-17.69950501271051</v>
      </c>
      <c r="AN61">
        <f t="shared" si="27"/>
        <v>0</v>
      </c>
      <c r="AO61">
        <f t="shared" si="27"/>
        <v>0</v>
      </c>
      <c r="AP61">
        <f t="shared" si="27"/>
        <v>-4.7261371293342838E-33</v>
      </c>
      <c r="AQ61">
        <f t="shared" si="27"/>
        <v>-1.7981423979101931E-27</v>
      </c>
      <c r="AR61">
        <f t="shared" si="27"/>
        <v>-1.7981471240473225E-27</v>
      </c>
      <c r="AS61">
        <f t="shared" si="27"/>
        <v>-1.4960819536723157E-2</v>
      </c>
      <c r="AT61">
        <f t="shared" si="27"/>
        <v>-9.7744020973257878E-3</v>
      </c>
      <c r="AU61">
        <f t="shared" si="23"/>
        <v>-2.4735221634048947E-2</v>
      </c>
      <c r="AW61">
        <v>58</v>
      </c>
      <c r="AX61">
        <f>IF(Z61&gt;0, (R61*SUMPRODUCT(K61:$K$98, X61:$X$98)-K61*$AZ$3)/Z61, 0)</f>
        <v>-3.2974470674351983E+32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250000</v>
      </c>
      <c r="S62">
        <f t="shared" si="1"/>
        <v>-6.7123581689543026E+33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-89.211214781806945</v>
      </c>
      <c r="AC62">
        <f t="shared" si="2"/>
        <v>-79.652870340899057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-6.3993562540126509E-26</v>
      </c>
      <c r="AI62">
        <f t="shared" si="25"/>
        <v>-6.3993710872628174E-26</v>
      </c>
      <c r="AJ62">
        <f t="shared" si="7"/>
        <v>-9.5583444409078879</v>
      </c>
      <c r="AK62">
        <f t="shared" si="22"/>
        <v>-6.2447850347264868</v>
      </c>
      <c r="AL62">
        <f t="shared" si="26"/>
        <v>-15.803129475634375</v>
      </c>
      <c r="AN62">
        <f t="shared" si="27"/>
        <v>0</v>
      </c>
      <c r="AO62">
        <f t="shared" si="27"/>
        <v>0</v>
      </c>
      <c r="AP62">
        <f t="shared" si="27"/>
        <v>-1.8508575025627259E-34</v>
      </c>
      <c r="AQ62">
        <f t="shared" si="27"/>
        <v>-7.9849637817034202E-29</v>
      </c>
      <c r="AR62">
        <f t="shared" si="27"/>
        <v>-7.9849822902784454E-29</v>
      </c>
      <c r="AS62">
        <f t="shared" si="27"/>
        <v>-1.1926673737821383E-2</v>
      </c>
      <c r="AT62">
        <f t="shared" si="27"/>
        <v>-7.7920935087099708E-3</v>
      </c>
      <c r="AU62">
        <f t="shared" si="23"/>
        <v>-1.9718767246531353E-2</v>
      </c>
      <c r="AW62">
        <v>59</v>
      </c>
      <c r="AX62">
        <f>IF(Z62&gt;0, (R62*SUMPRODUCT(K62:$K$98, X62:$X$98)-K62*$AZ$3)/Z62, 0)</f>
        <v>-6.7123581689543026E+33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250000</v>
      </c>
      <c r="S63">
        <f t="shared" si="1"/>
        <v>-1.5637501981547642E+35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-79.652870340899057</v>
      </c>
      <c r="AC63">
        <f t="shared" si="2"/>
        <v>-71.118634232945581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-2.8232846916532987E-27</v>
      </c>
      <c r="AI63">
        <f t="shared" si="25"/>
        <v>-2.8232903765953628E-27</v>
      </c>
      <c r="AJ63">
        <f t="shared" si="7"/>
        <v>-8.5342361079534754</v>
      </c>
      <c r="AK63">
        <f t="shared" si="22"/>
        <v>-5.5757009238629349</v>
      </c>
      <c r="AL63">
        <f t="shared" si="26"/>
        <v>-14.109937031816411</v>
      </c>
      <c r="AN63">
        <f t="shared" si="27"/>
        <v>0</v>
      </c>
      <c r="AO63">
        <f t="shared" si="27"/>
        <v>0</v>
      </c>
      <c r="AP63">
        <f t="shared" si="27"/>
        <v>-6.3335132417563013E-36</v>
      </c>
      <c r="AQ63">
        <f t="shared" si="27"/>
        <v>-3.1453813914811217E-30</v>
      </c>
      <c r="AR63">
        <f t="shared" si="27"/>
        <v>-3.1453877249943635E-30</v>
      </c>
      <c r="AS63">
        <f t="shared" si="27"/>
        <v>-9.5078712833397555E-3</v>
      </c>
      <c r="AT63">
        <f t="shared" si="27"/>
        <v>-6.2118092384486371E-3</v>
      </c>
      <c r="AU63">
        <f t="shared" si="23"/>
        <v>-1.5719680521788394E-2</v>
      </c>
      <c r="AW63">
        <v>60</v>
      </c>
      <c r="AX63">
        <f>IF(Z63&gt;0, (R63*SUMPRODUCT(K63:$K$98, X63:$X$98)-K63*$AZ$3)/Z63, 0)</f>
        <v>-1.5637501981547642E+35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250000</v>
      </c>
      <c r="S64">
        <f t="shared" si="1"/>
        <v>-4.2513963341572981E+36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-71.118634232945581</v>
      </c>
      <c r="AC64">
        <f t="shared" si="2"/>
        <v>-63.498780565129984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-1.0882785728283294E-28</v>
      </c>
      <c r="AI64">
        <f t="shared" si="25"/>
        <v>-1.0882804398261218E-28</v>
      </c>
      <c r="AJ64">
        <f t="shared" si="7"/>
        <v>-7.6198536678155975</v>
      </c>
      <c r="AK64">
        <f t="shared" si="22"/>
        <v>-4.978304396306191</v>
      </c>
      <c r="AL64">
        <f t="shared" si="26"/>
        <v>-12.598158064121789</v>
      </c>
      <c r="AN64">
        <f t="shared" si="27"/>
        <v>0</v>
      </c>
      <c r="AO64">
        <f t="shared" si="27"/>
        <v>0</v>
      </c>
      <c r="AP64">
        <f t="shared" si="27"/>
        <v>-1.857139048137587E-37</v>
      </c>
      <c r="AQ64">
        <f t="shared" si="27"/>
        <v>-1.0825318814191657E-31</v>
      </c>
      <c r="AR64">
        <f t="shared" si="27"/>
        <v>-1.0825337385582138E-31</v>
      </c>
      <c r="AS64">
        <f t="shared" si="27"/>
        <v>-7.5796167756216103E-3</v>
      </c>
      <c r="AT64">
        <f t="shared" si="27"/>
        <v>-4.9520162934061189E-3</v>
      </c>
      <c r="AU64">
        <f t="shared" si="23"/>
        <v>-1.253163306902773E-2</v>
      </c>
      <c r="AW64">
        <v>61</v>
      </c>
      <c r="AX64">
        <f>IF(Z64&gt;0, (R64*SUMPRODUCT(K64:$K$98, X64:$X$98)-K64*$AZ$3)/Z64, 0)</f>
        <v>-4.2513963341572981E+36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250000</v>
      </c>
      <c r="S65">
        <f t="shared" si="1"/>
        <v>-1.3861501546898837E+38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-63.498780565129984</v>
      </c>
      <c r="AC65">
        <f t="shared" si="2"/>
        <v>-56.695339790294625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-3.5944023853925077E-30</v>
      </c>
      <c r="AI65">
        <f t="shared" si="25"/>
        <v>-3.5944074980546891E-30</v>
      </c>
      <c r="AJ65">
        <f t="shared" si="7"/>
        <v>-6.8034407748353587</v>
      </c>
      <c r="AK65">
        <f t="shared" si="22"/>
        <v>-4.4449146395590997</v>
      </c>
      <c r="AL65">
        <f t="shared" si="26"/>
        <v>-11.248355414394458</v>
      </c>
      <c r="AN65">
        <f t="shared" si="27"/>
        <v>0</v>
      </c>
      <c r="AO65">
        <f t="shared" si="27"/>
        <v>0</v>
      </c>
      <c r="AP65">
        <f t="shared" si="27"/>
        <v>-4.5407719623549085E-39</v>
      </c>
      <c r="AQ65">
        <f t="shared" si="27"/>
        <v>-3.1923410922818494E-33</v>
      </c>
      <c r="AR65">
        <f t="shared" si="27"/>
        <v>-3.192345633053812E-33</v>
      </c>
      <c r="AS65">
        <f t="shared" si="27"/>
        <v>-6.0424240877085568E-3</v>
      </c>
      <c r="AT65">
        <f t="shared" si="27"/>
        <v>-3.9477170706362554E-3</v>
      </c>
      <c r="AU65">
        <f t="shared" si="23"/>
        <v>-9.9901411583448122E-3</v>
      </c>
      <c r="AW65">
        <v>62</v>
      </c>
      <c r="AX65">
        <f>IF(Z65&gt;0, (R65*SUMPRODUCT(K65:$K$98, X65:$X$98)-K65*$AZ$3)/Z65, 0)</f>
        <v>-1.3861501546898837E+38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250000</v>
      </c>
      <c r="S66">
        <f t="shared" si="1"/>
        <v>-5.6441087300475506E+39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-56.695339790294625</v>
      </c>
      <c r="AC66">
        <f t="shared" si="2"/>
        <v>-50.620839098477347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-9.8988513111059707E-32</v>
      </c>
      <c r="AI66">
        <f t="shared" si="25"/>
        <v>-9.8988625220963859E-32</v>
      </c>
      <c r="AJ66">
        <f t="shared" si="7"/>
        <v>-6.0745006918172777</v>
      </c>
      <c r="AK66">
        <f t="shared" si="22"/>
        <v>-3.968673785320624</v>
      </c>
      <c r="AL66">
        <f t="shared" si="26"/>
        <v>-10.043174477137901</v>
      </c>
      <c r="AN66">
        <f t="shared" si="27"/>
        <v>0</v>
      </c>
      <c r="AO66">
        <f t="shared" si="27"/>
        <v>0</v>
      </c>
      <c r="AP66">
        <f t="shared" si="27"/>
        <v>-8.8901390345666343E-41</v>
      </c>
      <c r="AQ66">
        <f t="shared" si="27"/>
        <v>-7.8496333670432373E-35</v>
      </c>
      <c r="AR66">
        <f t="shared" si="27"/>
        <v>-7.8496422571822726E-35</v>
      </c>
      <c r="AS66">
        <f t="shared" si="27"/>
        <v>-4.8169834882880657E-3</v>
      </c>
      <c r="AT66">
        <f t="shared" si="27"/>
        <v>-3.1470958790148717E-3</v>
      </c>
      <c r="AU66">
        <f t="shared" si="23"/>
        <v>-7.964079367302937E-3</v>
      </c>
      <c r="AW66">
        <v>63</v>
      </c>
      <c r="AX66">
        <f>IF(Z66&gt;0, (R66*SUMPRODUCT(K66:$K$98, X66:$X$98)-K66*$AZ$3)/Z66, 0)</f>
        <v>-5.6441087300475506E+39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-3.0595133009418382E+41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-50.620839098477347</v>
      </c>
      <c r="AC67">
        <f t="shared" ref="AC67:AC69" si="30">S67*Z67</f>
        <v>-45.197177766497624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-2.1828444292614695E-33</v>
      </c>
      <c r="AI67">
        <f t="shared" ref="AI67:AI69" si="33">SUM(AE67:AH67)</f>
        <v>-2.1828462758451137E-33</v>
      </c>
      <c r="AJ67">
        <f t="shared" ref="AJ67:AJ69" si="34">AB67-AC67</f>
        <v>-5.4236613319797229</v>
      </c>
      <c r="AK67">
        <f t="shared" si="22"/>
        <v>-3.5434587368934145</v>
      </c>
      <c r="AL67">
        <f t="shared" si="26"/>
        <v>-8.9671200688731378</v>
      </c>
      <c r="AN67">
        <f t="shared" si="27"/>
        <v>0</v>
      </c>
      <c r="AO67">
        <f t="shared" si="27"/>
        <v>0</v>
      </c>
      <c r="AP67">
        <f t="shared" si="27"/>
        <v>-1.3074212326330496E-42</v>
      </c>
      <c r="AQ67">
        <f t="shared" si="27"/>
        <v>-1.5455011546725119E-36</v>
      </c>
      <c r="AR67">
        <f t="shared" si="27"/>
        <v>-1.5455024620937448E-36</v>
      </c>
      <c r="AS67">
        <f t="shared" si="27"/>
        <v>-3.8400697451276109E-3</v>
      </c>
      <c r="AT67">
        <f t="shared" si="27"/>
        <v>-2.5088455668167025E-3</v>
      </c>
      <c r="AU67">
        <f t="shared" si="23"/>
        <v>-6.3489153119443142E-3</v>
      </c>
      <c r="AW67">
        <v>64</v>
      </c>
      <c r="AX67">
        <f>IF(Z67&gt;0, (R67*SUMPRODUCT(K67:$K$98, X67:$X$98)-K67*$AZ$3)/Z67, 0)</f>
        <v>-3.0595133009418382E+41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250000</v>
      </c>
      <c r="S68">
        <f t="shared" si="29"/>
        <v>-2.4801039870225103E+43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-45.197177766497624</v>
      </c>
      <c r="AC68">
        <f t="shared" si="30"/>
        <v>-40.354623005801443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-3.6155572577080378E-35</v>
      </c>
      <c r="AI68">
        <f t="shared" si="33"/>
        <v>-3.6155592916259306E-35</v>
      </c>
      <c r="AJ68">
        <f t="shared" si="34"/>
        <v>-4.8425547606961814</v>
      </c>
      <c r="AK68">
        <f t="shared" si="22"/>
        <v>-3.1638024436548342</v>
      </c>
      <c r="AL68">
        <f t="shared" si="26"/>
        <v>-8.0063572043510156</v>
      </c>
      <c r="AN68">
        <f t="shared" si="27"/>
        <v>0</v>
      </c>
      <c r="AO68">
        <f t="shared" si="27"/>
        <v>0</v>
      </c>
      <c r="AP68">
        <f t="shared" si="27"/>
        <v>-1.285766017861217E-44</v>
      </c>
      <c r="AQ68">
        <f t="shared" si="27"/>
        <v>-2.2856186444762024E-38</v>
      </c>
      <c r="AR68">
        <f t="shared" si="27"/>
        <v>-2.2856199302422202E-38</v>
      </c>
      <c r="AS68">
        <f t="shared" si="27"/>
        <v>-3.0612800901846388E-3</v>
      </c>
      <c r="AT68">
        <f t="shared" si="27"/>
        <v>-2.0000363255872947E-3</v>
      </c>
      <c r="AU68">
        <f t="shared" si="23"/>
        <v>-5.061316415771934E-3</v>
      </c>
      <c r="AW68">
        <v>65</v>
      </c>
      <c r="AX68">
        <f>IF(Z68&gt;0, (R68*SUMPRODUCT(K68:$K$98, X68:$X$98)-K68*$AZ$3)/Z68, 0)</f>
        <v>-2.4801039870225103E+43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-40.354623005801443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-4.0678357860156905E-37</v>
      </c>
      <c r="AI69">
        <f t="shared" si="33"/>
        <v>-4.0678357860156905E-37</v>
      </c>
      <c r="AJ69">
        <f t="shared" si="34"/>
        <v>-40.354623005801443</v>
      </c>
      <c r="AK69">
        <f t="shared" si="22"/>
        <v>-2.8248236104061011</v>
      </c>
      <c r="AL69">
        <f t="shared" si="26"/>
        <v>-43.179446616207542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-2.2960107461807445E-40</v>
      </c>
      <c r="AR69">
        <f t="shared" si="27"/>
        <v>-2.2960107461807445E-40</v>
      </c>
      <c r="AS69">
        <f t="shared" si="27"/>
        <v>-2.2777381623397572E-2</v>
      </c>
      <c r="AT69">
        <f t="shared" si="27"/>
        <v>-1.59441671363783E-3</v>
      </c>
      <c r="AU69">
        <f t="shared" si="23"/>
        <v>-2.43717983370354E-2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102655.29058732581</v>
      </c>
      <c r="AO71" s="8">
        <f t="shared" si="47"/>
        <v>-10265.529058732582</v>
      </c>
      <c r="AP71" s="8">
        <f t="shared" si="47"/>
        <v>-156.86315493778764</v>
      </c>
      <c r="AQ71" s="8">
        <f t="shared" si="47"/>
        <v>-63835.868001564311</v>
      </c>
      <c r="AR71" s="8">
        <f t="shared" si="47"/>
        <v>28397.030372091125</v>
      </c>
      <c r="AS71" s="8">
        <f t="shared" si="47"/>
        <v>-4799.8935591262152</v>
      </c>
      <c r="AT71" s="8">
        <f t="shared" si="47"/>
        <v>2799.9379094902929</v>
      </c>
      <c r="AU71" s="8">
        <f t="shared" si="47"/>
        <v>26397.074722455174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16114.568549937738</v>
      </c>
      <c r="K3">
        <v>1</v>
      </c>
      <c r="L3" s="2">
        <v>0</v>
      </c>
      <c r="O3">
        <f>$C$3</f>
        <v>16114.568549937738</v>
      </c>
      <c r="P3">
        <f>O3*C5</f>
        <v>1611.456854993774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16114.568549937738</v>
      </c>
      <c r="AF3">
        <f t="shared" ref="AF3:AG34" si="4">-$Z3*P3</f>
        <v>-1611.456854993774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14403.111694943964</v>
      </c>
      <c r="AJ3">
        <f t="shared" ref="AJ3:AJ66" si="7">AB3-AC3</f>
        <v>0</v>
      </c>
      <c r="AL3">
        <f t="shared" ref="AL3:AL34" si="8">SUM(AI3:AK3)</f>
        <v>14403.111694943964</v>
      </c>
      <c r="AN3">
        <f t="shared" ref="AN3:AU34" si="9">AE3*$K3</f>
        <v>16114.568549937738</v>
      </c>
      <c r="AO3">
        <f t="shared" si="9"/>
        <v>-1611.456854993774</v>
      </c>
      <c r="AP3">
        <f t="shared" si="9"/>
        <v>-100</v>
      </c>
      <c r="AQ3">
        <f t="shared" si="9"/>
        <v>0</v>
      </c>
      <c r="AR3">
        <f t="shared" si="9"/>
        <v>14403.111694943964</v>
      </c>
      <c r="AS3">
        <f t="shared" si="9"/>
        <v>0</v>
      </c>
      <c r="AT3">
        <f t="shared" si="9"/>
        <v>0</v>
      </c>
      <c r="AU3">
        <f t="shared" si="9"/>
        <v>14403.111694943964</v>
      </c>
      <c r="AW3">
        <v>0</v>
      </c>
      <c r="AX3">
        <f>IF(Z3&gt;0, (R3*SUMPRODUCT(K3:$K$98, X3:$X$98)-K3*$AZ$3)/Z3, 0)</f>
        <v>0</v>
      </c>
      <c r="AZ3">
        <f>C6*SUMPRODUCT(X4:X98, K4:K98)/1</f>
        <v>9273.6263908777801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500000</v>
      </c>
      <c r="S4">
        <f t="shared" si="1"/>
        <v>1004.8167035889214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993.60282759404799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-580.06050000000005</v>
      </c>
      <c r="AI4">
        <f t="shared" si="6"/>
        <v>-580.06050000000005</v>
      </c>
      <c r="AJ4">
        <f t="shared" si="7"/>
        <v>-993.60282759404799</v>
      </c>
      <c r="AK4">
        <f>G4*SUM(AB4, AE4:AF4)</f>
        <v>0</v>
      </c>
      <c r="AL4">
        <f t="shared" si="8"/>
        <v>-1573.663327594048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-517.91116071428576</v>
      </c>
      <c r="AR4">
        <f t="shared" si="9"/>
        <v>-517.91116071428576</v>
      </c>
      <c r="AS4">
        <f t="shared" si="9"/>
        <v>-887.14538178039993</v>
      </c>
      <c r="AT4">
        <f t="shared" si="9"/>
        <v>0</v>
      </c>
      <c r="AU4">
        <f t="shared" si="9"/>
        <v>-1405.0565424946856</v>
      </c>
      <c r="AW4">
        <v>1</v>
      </c>
      <c r="AX4">
        <f>IF(Z4&gt;0, (R4*SUMPRODUCT(K4:$K$98, X4:$X$98)-K4*$AZ$3)/Z4, 0)</f>
        <v>1004.8167035889214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500000</v>
      </c>
      <c r="S5">
        <f t="shared" si="1"/>
        <v>1393.7897072540604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993.60282759404799</v>
      </c>
      <c r="AC5">
        <f t="shared" si="2"/>
        <v>1362.8370486601589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-579.51653296710288</v>
      </c>
      <c r="AI5">
        <f t="shared" si="6"/>
        <v>-591.7389385564037</v>
      </c>
      <c r="AJ5">
        <f t="shared" si="7"/>
        <v>-369.23422106611088</v>
      </c>
      <c r="AK5">
        <f>G5*SUM(AB5, AE5:AF5)</f>
        <v>69.552197931583365</v>
      </c>
      <c r="AL5">
        <f t="shared" si="8"/>
        <v>-891.42096169093122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-461.98703202096846</v>
      </c>
      <c r="AR5">
        <f t="shared" si="9"/>
        <v>-471.73065892570446</v>
      </c>
      <c r="AS5">
        <f t="shared" si="9"/>
        <v>-294.35126041622357</v>
      </c>
      <c r="AT5">
        <f t="shared" si="9"/>
        <v>55.446586361274996</v>
      </c>
      <c r="AU5">
        <f t="shared" si="9"/>
        <v>-710.63533298065306</v>
      </c>
      <c r="AW5">
        <v>2</v>
      </c>
      <c r="AX5">
        <f>IF(Z5&gt;0, (R5*SUMPRODUCT(K5:$K$98, X5:$X$98)-K5*$AZ$3)/Z5, 0)</f>
        <v>1393.7897072540604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500000</v>
      </c>
      <c r="S6">
        <f t="shared" si="1"/>
        <v>1750.9825600178015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1362.8370486601589</v>
      </c>
      <c r="AC6">
        <f t="shared" si="2"/>
        <v>1692.9441075145533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-580.37115148347812</v>
      </c>
      <c r="AI6">
        <f t="shared" si="6"/>
        <v>-592.45682373809882</v>
      </c>
      <c r="AJ6">
        <f t="shared" si="7"/>
        <v>-330.10705885439438</v>
      </c>
      <c r="AK6">
        <f>G6*SUM(AB6, AE6:AF6)</f>
        <v>95.398593406211134</v>
      </c>
      <c r="AL6">
        <f t="shared" si="8"/>
        <v>-827.16528918628205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-413.09672202666474</v>
      </c>
      <c r="AR6">
        <f t="shared" si="9"/>
        <v>-421.69906481905031</v>
      </c>
      <c r="AS6">
        <f t="shared" si="9"/>
        <v>-234.96368415633708</v>
      </c>
      <c r="AT6">
        <f t="shared" si="9"/>
        <v>67.902834455723792</v>
      </c>
      <c r="AU6">
        <f t="shared" si="9"/>
        <v>-588.75991451966365</v>
      </c>
      <c r="AW6">
        <v>3</v>
      </c>
      <c r="AX6">
        <f>IF(Z6&gt;0, (R6*SUMPRODUCT(K6:$K$98, X6:$X$98)-K6*$AZ$3)/Z6, 0)</f>
        <v>1750.9825600178015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500000</v>
      </c>
      <c r="S7">
        <f t="shared" si="1"/>
        <v>2078.4816657945917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1692.9441075145533</v>
      </c>
      <c r="AC7">
        <f t="shared" si="2"/>
        <v>1987.0742523408828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-581.60847444691694</v>
      </c>
      <c r="AI7">
        <f t="shared" si="6"/>
        <v>-593.55874976713028</v>
      </c>
      <c r="AJ7">
        <f t="shared" si="7"/>
        <v>-294.13014482632957</v>
      </c>
      <c r="AK7">
        <f>G7*SUM(AB7, AE7:AF7)</f>
        <v>118.50608752601875</v>
      </c>
      <c r="AL7">
        <f t="shared" si="8"/>
        <v>-769.1828070674411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-369.62270006447005</v>
      </c>
      <c r="AR7">
        <f t="shared" si="9"/>
        <v>-377.2173160723807</v>
      </c>
      <c r="AS7">
        <f t="shared" si="9"/>
        <v>-186.92502444096368</v>
      </c>
      <c r="AT7">
        <f t="shared" si="9"/>
        <v>75.312761023810168</v>
      </c>
      <c r="AU7">
        <f t="shared" si="9"/>
        <v>-488.82957948953418</v>
      </c>
      <c r="AW7">
        <v>4</v>
      </c>
      <c r="AX7">
        <f>IF(Z7&gt;0, (R7*SUMPRODUCT(K7:$K$98, X7:$X$98)-K7*$AZ$3)/Z7, 0)</f>
        <v>2078.4816657945917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500000</v>
      </c>
      <c r="S8">
        <f t="shared" si="1"/>
        <v>2379.0563086256811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1987.0742523408828</v>
      </c>
      <c r="AC8">
        <f t="shared" si="2"/>
        <v>2248.9041119665908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-584.64714357890011</v>
      </c>
      <c r="AI8">
        <f t="shared" si="6"/>
        <v>-596.46329996732186</v>
      </c>
      <c r="AJ8">
        <f t="shared" si="7"/>
        <v>-261.82985962570797</v>
      </c>
      <c r="AK8">
        <f t="shared" ref="AK8:AK71" si="22">G8*SUM(AB8:AB8, AE8:AF8)</f>
        <v>139.09519766386182</v>
      </c>
      <c r="AL8">
        <f t="shared" si="8"/>
        <v>-719.19796192916806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-331.74449038583577</v>
      </c>
      <c r="AR8">
        <f t="shared" si="9"/>
        <v>-338.44929485199714</v>
      </c>
      <c r="AS8">
        <f t="shared" si="9"/>
        <v>-148.5692939806577</v>
      </c>
      <c r="AT8">
        <f t="shared" si="9"/>
        <v>78.926350655962167</v>
      </c>
      <c r="AU8">
        <f t="shared" si="9"/>
        <v>-408.09223817669272</v>
      </c>
      <c r="AW8">
        <v>5</v>
      </c>
      <c r="AX8">
        <f>IF(Z8&gt;0, (R8*SUMPRODUCT(K8:$K$98, X8:$X$98)-K8*$AZ$3)/Z8, 0)</f>
        <v>2379.0563086256811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500000</v>
      </c>
      <c r="S9">
        <f t="shared" si="1"/>
        <v>2654.4113740177795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2248.9041119665908</v>
      </c>
      <c r="AC9">
        <f t="shared" si="2"/>
        <v>2480.9565498755564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-592.72865380358894</v>
      </c>
      <c r="AI9">
        <f t="shared" si="6"/>
        <v>-604.41183041178135</v>
      </c>
      <c r="AJ9">
        <f t="shared" si="7"/>
        <v>-232.05243790896566</v>
      </c>
      <c r="AK9">
        <f t="shared" si="22"/>
        <v>157.42328783766138</v>
      </c>
      <c r="AL9">
        <f t="shared" si="8"/>
        <v>-679.0409804830856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-300.29478243043627</v>
      </c>
      <c r="AR9">
        <f t="shared" si="9"/>
        <v>-306.21384329435745</v>
      </c>
      <c r="AS9">
        <f t="shared" si="9"/>
        <v>-117.5649867897499</v>
      </c>
      <c r="AT9">
        <f t="shared" si="9"/>
        <v>79.755536816614466</v>
      </c>
      <c r="AU9">
        <f t="shared" si="9"/>
        <v>-344.02329326749287</v>
      </c>
      <c r="AW9">
        <v>6</v>
      </c>
      <c r="AX9">
        <f>IF(Z9&gt;0, (R9*SUMPRODUCT(K9:$K$98, X9:$X$98)-K9*$AZ$3)/Z9, 0)</f>
        <v>2654.4113740177795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500000</v>
      </c>
      <c r="S10">
        <f t="shared" si="1"/>
        <v>2904.5008548462615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2480.9565498755564</v>
      </c>
      <c r="AC10">
        <f t="shared" si="2"/>
        <v>2684.0518819940498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-603.33886778375904</v>
      </c>
      <c r="AI10">
        <f t="shared" si="6"/>
        <v>-614.89012915417493</v>
      </c>
      <c r="AJ10">
        <f t="shared" si="7"/>
        <v>-203.09533211849339</v>
      </c>
      <c r="AK10">
        <f t="shared" si="22"/>
        <v>173.66695849128897</v>
      </c>
      <c r="AL10">
        <f t="shared" si="8"/>
        <v>-644.31850278137938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-272.91986342423314</v>
      </c>
      <c r="AR10">
        <f t="shared" si="9"/>
        <v>-278.14506744129216</v>
      </c>
      <c r="AS10">
        <f t="shared" si="9"/>
        <v>-91.87001412238628</v>
      </c>
      <c r="AT10">
        <f t="shared" si="9"/>
        <v>78.558112403479427</v>
      </c>
      <c r="AU10">
        <f t="shared" si="9"/>
        <v>-291.45696916019904</v>
      </c>
      <c r="AW10">
        <v>7</v>
      </c>
      <c r="AX10">
        <f>IF(Z10&gt;0, (R10*SUMPRODUCT(K10:$K$98, X10:$X$98)-K10*$AZ$3)/Z10, 0)</f>
        <v>2904.5008548462615</v>
      </c>
    </row>
    <row r="11" spans="1:52" x14ac:dyDescent="0.25">
      <c r="A11" t="s">
        <v>33</v>
      </c>
      <c r="C11" s="12">
        <f>AU100</f>
        <v>4143.7461985554128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500000</v>
      </c>
      <c r="S11">
        <f t="shared" si="1"/>
        <v>3131.0007398213234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2684.0518819940498</v>
      </c>
      <c r="AC11">
        <f t="shared" si="2"/>
        <v>2860.5874779885025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-613.15019455077311</v>
      </c>
      <c r="AI11">
        <f t="shared" si="6"/>
        <v>-624.57061455262112</v>
      </c>
      <c r="AJ11">
        <f t="shared" si="7"/>
        <v>-176.53559599445271</v>
      </c>
      <c r="AK11">
        <f t="shared" si="22"/>
        <v>187.88363173958351</v>
      </c>
      <c r="AL11">
        <f t="shared" si="8"/>
        <v>-613.22257880749032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-247.64107981134447</v>
      </c>
      <c r="AR11">
        <f t="shared" si="9"/>
        <v>-252.25359590657101</v>
      </c>
      <c r="AS11">
        <f t="shared" si="9"/>
        <v>-71.299766363501362</v>
      </c>
      <c r="AT11">
        <f t="shared" si="9"/>
        <v>75.883047671470052</v>
      </c>
      <c r="AU11">
        <f t="shared" si="9"/>
        <v>-247.67031459860232</v>
      </c>
      <c r="AW11">
        <v>8</v>
      </c>
      <c r="AX11">
        <f>IF(Z11&gt;0, (R11*SUMPRODUCT(K11:$K$98, X11:$X$98)-K11*$AZ$3)/Z11, 0)</f>
        <v>3131.0007398213234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500000</v>
      </c>
      <c r="S12">
        <f t="shared" si="1"/>
        <v>3337.1378584912213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2860.5874779885025</v>
      </c>
      <c r="AC12">
        <f t="shared" si="2"/>
        <v>3014.245915515271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-627.20626878389089</v>
      </c>
      <c r="AI12">
        <f t="shared" si="6"/>
        <v>-638.4968044290008</v>
      </c>
      <c r="AJ12">
        <f t="shared" si="7"/>
        <v>-153.65843752676847</v>
      </c>
      <c r="AK12">
        <f t="shared" si="22"/>
        <v>200.24112345919519</v>
      </c>
      <c r="AL12">
        <f t="shared" si="8"/>
        <v>-591.91411849657402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-226.17686825476224</v>
      </c>
      <c r="AR12">
        <f t="shared" si="9"/>
        <v>-230.24834859580073</v>
      </c>
      <c r="AS12">
        <f t="shared" si="9"/>
        <v>-55.410772995158467</v>
      </c>
      <c r="AT12">
        <f t="shared" si="9"/>
        <v>72.208956532959945</v>
      </c>
      <c r="AU12">
        <f t="shared" si="9"/>
        <v>-213.45016505799924</v>
      </c>
      <c r="AW12">
        <v>9</v>
      </c>
      <c r="AX12">
        <f>IF(Z12&gt;0, (R12*SUMPRODUCT(K12:$K$98, X12:$X$98)-K12*$AZ$3)/Z12, 0)</f>
        <v>3337.1378584912213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500000</v>
      </c>
      <c r="S13">
        <f t="shared" si="1"/>
        <v>3523.6613661275651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3014.245915515271</v>
      </c>
      <c r="AC13">
        <f t="shared" si="2"/>
        <v>3146.3721877409666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-641.73778769671833</v>
      </c>
      <c r="AI13">
        <f t="shared" si="6"/>
        <v>-652.89937454068468</v>
      </c>
      <c r="AJ13">
        <f t="shared" si="7"/>
        <v>-132.12627222569563</v>
      </c>
      <c r="AK13">
        <f t="shared" si="22"/>
        <v>210.99721408606899</v>
      </c>
      <c r="AL13">
        <f t="shared" si="8"/>
        <v>-574.02843268031131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-206.62239254726535</v>
      </c>
      <c r="AR13">
        <f t="shared" si="9"/>
        <v>-210.21612478890535</v>
      </c>
      <c r="AS13">
        <f t="shared" si="9"/>
        <v>-42.54112350717061</v>
      </c>
      <c r="AT13">
        <f t="shared" si="9"/>
        <v>67.93545593091163</v>
      </c>
      <c r="AU13">
        <f t="shared" si="9"/>
        <v>-184.8217923651643</v>
      </c>
      <c r="AW13">
        <v>10</v>
      </c>
      <c r="AX13">
        <f>IF(Z13&gt;0, (R13*SUMPRODUCT(K13:$K$98, X13:$X$98)-K13*$AZ$3)/Z13, 0)</f>
        <v>3523.6613661275651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500000</v>
      </c>
      <c r="S14">
        <f t="shared" si="1"/>
        <v>3692.9209023150388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3146.3721877409666</v>
      </c>
      <c r="AC14">
        <f t="shared" si="2"/>
        <v>3259.663313479824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-659.39529829837147</v>
      </c>
      <c r="AI14">
        <f t="shared" si="6"/>
        <v>-670.42878439144079</v>
      </c>
      <c r="AJ14">
        <f t="shared" si="7"/>
        <v>-113.29112573885732</v>
      </c>
      <c r="AK14">
        <f t="shared" si="22"/>
        <v>220.24605314186769</v>
      </c>
      <c r="AL14">
        <f t="shared" si="8"/>
        <v>-563.47385698843038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-189.56039141590549</v>
      </c>
      <c r="AR14">
        <f t="shared" si="9"/>
        <v>-192.73225501256974</v>
      </c>
      <c r="AS14">
        <f t="shared" si="9"/>
        <v>-32.568491456378034</v>
      </c>
      <c r="AT14">
        <f t="shared" si="9"/>
        <v>63.31547730036926</v>
      </c>
      <c r="AU14">
        <f t="shared" si="9"/>
        <v>-161.9852691685785</v>
      </c>
      <c r="AW14">
        <v>11</v>
      </c>
      <c r="AX14">
        <f>IF(Z14&gt;0, (R14*SUMPRODUCT(K14:$K$98, X14:$X$98)-K14*$AZ$3)/Z14, 0)</f>
        <v>3692.9209023150388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500000</v>
      </c>
      <c r="S15">
        <f t="shared" si="1"/>
        <v>3846.2062125721782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3259.663313479824</v>
      </c>
      <c r="AC15">
        <f t="shared" si="2"/>
        <v>3355.739991962243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-685.7898588302703</v>
      </c>
      <c r="AI15">
        <f t="shared" si="6"/>
        <v>-696.69586531593814</v>
      </c>
      <c r="AJ15">
        <f t="shared" si="7"/>
        <v>-96.076678482419084</v>
      </c>
      <c r="AK15">
        <f t="shared" si="22"/>
        <v>228.17643194358769</v>
      </c>
      <c r="AL15">
        <f t="shared" si="8"/>
        <v>-564.59611185476956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-176.02517575626487</v>
      </c>
      <c r="AR15">
        <f t="shared" si="9"/>
        <v>-178.82447598463668</v>
      </c>
      <c r="AS15">
        <f t="shared" si="9"/>
        <v>-24.660490379359178</v>
      </c>
      <c r="AT15">
        <f t="shared" si="9"/>
        <v>58.567206877067605</v>
      </c>
      <c r="AU15">
        <f t="shared" si="9"/>
        <v>-144.91775948692825</v>
      </c>
      <c r="AW15">
        <v>12</v>
      </c>
      <c r="AX15">
        <f>IF(Z15&gt;0, (R15*SUMPRODUCT(K15:$K$98, X15:$X$98)-K15*$AZ$3)/Z15, 0)</f>
        <v>3846.2062125721782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500000</v>
      </c>
      <c r="S16">
        <f t="shared" si="1"/>
        <v>3983.1367067369138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3355.739991962243</v>
      </c>
      <c r="AC16">
        <f t="shared" si="2"/>
        <v>3434.7479143294813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-716.66814915372709</v>
      </c>
      <c r="AI16">
        <f t="shared" si="6"/>
        <v>-727.44717887080935</v>
      </c>
      <c r="AJ16">
        <f t="shared" si="7"/>
        <v>-79.00792236723828</v>
      </c>
      <c r="AK16">
        <f t="shared" si="22"/>
        <v>234.90179943735703</v>
      </c>
      <c r="AL16">
        <f t="shared" si="8"/>
        <v>-571.55330180069063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-164.24184267413645</v>
      </c>
      <c r="AR16">
        <f t="shared" si="9"/>
        <v>-166.71211807993396</v>
      </c>
      <c r="AS16">
        <f t="shared" si="9"/>
        <v>-18.106576622350861</v>
      </c>
      <c r="AT16">
        <f t="shared" si="9"/>
        <v>53.833429646091737</v>
      </c>
      <c r="AU16">
        <f t="shared" si="9"/>
        <v>-130.98526505619307</v>
      </c>
      <c r="AW16">
        <v>13</v>
      </c>
      <c r="AX16">
        <f>IF(Z16&gt;0, (R16*SUMPRODUCT(K16:$K$98, X16:$X$98)-K16*$AZ$3)/Z16, 0)</f>
        <v>3983.1367067369138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500000</v>
      </c>
      <c r="S17">
        <f t="shared" si="1"/>
        <v>4104.9019489832071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3434.7479143294813</v>
      </c>
      <c r="AC17">
        <f t="shared" si="2"/>
        <v>3498.2141949799025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-747.53605874818584</v>
      </c>
      <c r="AI17">
        <f t="shared" si="6"/>
        <v>-758.18860976662859</v>
      </c>
      <c r="AJ17">
        <f t="shared" si="7"/>
        <v>-63.46628065042114</v>
      </c>
      <c r="AK17">
        <f t="shared" si="22"/>
        <v>240.43235400306372</v>
      </c>
      <c r="AL17">
        <f t="shared" si="8"/>
        <v>-581.22253641398606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-152.96068826468462</v>
      </c>
      <c r="AR17">
        <f t="shared" si="9"/>
        <v>-155.14041125795973</v>
      </c>
      <c r="AS17">
        <f t="shared" si="9"/>
        <v>-12.986458454117498</v>
      </c>
      <c r="AT17">
        <f t="shared" si="9"/>
        <v>49.197223222907411</v>
      </c>
      <c r="AU17">
        <f t="shared" si="9"/>
        <v>-118.92964648916983</v>
      </c>
      <c r="AW17">
        <v>14</v>
      </c>
      <c r="AX17">
        <f>IF(Z17&gt;0, (R17*SUMPRODUCT(K17:$K$98, X17:$X$98)-K17*$AZ$3)/Z17, 0)</f>
        <v>4104.9019489832071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500000</v>
      </c>
      <c r="S18">
        <f t="shared" si="1"/>
        <v>4213.832644242606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3498.2141949799025</v>
      </c>
      <c r="AC18">
        <f t="shared" si="2"/>
        <v>3548.5643311121426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-779.64572157044131</v>
      </c>
      <c r="AI18">
        <f t="shared" si="6"/>
        <v>-790.17225593566036</v>
      </c>
      <c r="AJ18">
        <f t="shared" si="7"/>
        <v>-50.350136132240095</v>
      </c>
      <c r="AK18">
        <f t="shared" si="22"/>
        <v>244.8749936485932</v>
      </c>
      <c r="AL18">
        <f t="shared" si="8"/>
        <v>-595.64739841930725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-142.43835844154853</v>
      </c>
      <c r="AR18">
        <f t="shared" si="9"/>
        <v>-144.36151691414315</v>
      </c>
      <c r="AS18">
        <f t="shared" si="9"/>
        <v>-9.198781625503738</v>
      </c>
      <c r="AT18">
        <f t="shared" si="9"/>
        <v>44.737745816692531</v>
      </c>
      <c r="AU18">
        <f t="shared" si="9"/>
        <v>-108.82255272295437</v>
      </c>
      <c r="AW18">
        <v>15</v>
      </c>
      <c r="AX18">
        <f>IF(Z18&gt;0, (R18*SUMPRODUCT(K18:$K$98, X18:$X$98)-K18*$AZ$3)/Z18, 0)</f>
        <v>4213.832644242606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500000</v>
      </c>
      <c r="S19">
        <f t="shared" si="1"/>
        <v>4311.7349757939646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3548.5643311121426</v>
      </c>
      <c r="AC19">
        <f t="shared" si="2"/>
        <v>3587.6534944535633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-817.13233557312185</v>
      </c>
      <c r="AI19">
        <f t="shared" si="6"/>
        <v>-827.53317628629941</v>
      </c>
      <c r="AJ19">
        <f t="shared" si="7"/>
        <v>-39.089163341420772</v>
      </c>
      <c r="AK19">
        <f t="shared" si="22"/>
        <v>248.39950317784999</v>
      </c>
      <c r="AL19">
        <f t="shared" si="8"/>
        <v>-618.22283644987021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-133.29198452436825</v>
      </c>
      <c r="AR19">
        <f t="shared" si="9"/>
        <v>-134.98858694606648</v>
      </c>
      <c r="AS19">
        <f t="shared" si="9"/>
        <v>-6.3762892843064023</v>
      </c>
      <c r="AT19">
        <f t="shared" si="9"/>
        <v>40.519339759355169</v>
      </c>
      <c r="AU19">
        <f t="shared" si="9"/>
        <v>-100.84553647101771</v>
      </c>
      <c r="AW19">
        <v>16</v>
      </c>
      <c r="AX19">
        <f>IF(Z19&gt;0, (R19*SUMPRODUCT(K19:$K$98, X19:$X$98)-K19*$AZ$3)/Z19, 0)</f>
        <v>4311.7349757939646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500000</v>
      </c>
      <c r="S20">
        <f t="shared" si="1"/>
        <v>4399.3456084427571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3587.6534944535633</v>
      </c>
      <c r="AC20">
        <f t="shared" si="2"/>
        <v>3616.4396543782746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-853.11148608599137</v>
      </c>
      <c r="AI20">
        <f t="shared" si="6"/>
        <v>-863.386990604885</v>
      </c>
      <c r="AJ20">
        <f t="shared" si="7"/>
        <v>-28.786159924711228</v>
      </c>
      <c r="AK20">
        <f t="shared" si="22"/>
        <v>251.13574461174946</v>
      </c>
      <c r="AL20">
        <f t="shared" si="8"/>
        <v>-641.03740591784674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-124.25086013190018</v>
      </c>
      <c r="AR20">
        <f t="shared" si="9"/>
        <v>-125.74742921529085</v>
      </c>
      <c r="AS20">
        <f t="shared" si="9"/>
        <v>-4.1925412901770294</v>
      </c>
      <c r="AT20">
        <f t="shared" si="9"/>
        <v>36.57650000826483</v>
      </c>
      <c r="AU20">
        <f t="shared" si="9"/>
        <v>-93.363470497203039</v>
      </c>
      <c r="AW20">
        <v>17</v>
      </c>
      <c r="AX20">
        <f>IF(Z20&gt;0, (R20*SUMPRODUCT(K20:$K$98, X20:$X$98)-K20*$AZ$3)/Z20, 0)</f>
        <v>4399.3456084427571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500000</v>
      </c>
      <c r="S21">
        <f t="shared" si="1"/>
        <v>4478.7728581145348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3616.4396543782746</v>
      </c>
      <c r="AC21">
        <f t="shared" si="2"/>
        <v>3636.9014232187674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-894.58830055614533</v>
      </c>
      <c r="AI21">
        <f t="shared" si="6"/>
        <v>-904.7386853223361</v>
      </c>
      <c r="AJ21">
        <f t="shared" si="7"/>
        <v>-20.461768840492823</v>
      </c>
      <c r="AK21">
        <f t="shared" si="22"/>
        <v>253.15077580647923</v>
      </c>
      <c r="AL21">
        <f t="shared" si="8"/>
        <v>-672.04967835634966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-116.33189592797747</v>
      </c>
      <c r="AR21">
        <f t="shared" si="9"/>
        <v>-117.65184780250495</v>
      </c>
      <c r="AS21">
        <f t="shared" si="9"/>
        <v>-2.6608400330908974</v>
      </c>
      <c r="AT21">
        <f t="shared" si="9"/>
        <v>32.919623123729657</v>
      </c>
      <c r="AU21">
        <f t="shared" si="9"/>
        <v>-87.393064711866188</v>
      </c>
      <c r="AW21">
        <v>18</v>
      </c>
      <c r="AX21">
        <f>IF(Z21&gt;0, (R21*SUMPRODUCT(K21:$K$98, X21:$X$98)-K21*$AZ$3)/Z21, 0)</f>
        <v>4478.7728581145348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500000</v>
      </c>
      <c r="S22">
        <f t="shared" si="1"/>
        <v>4550.658804751195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3636.9014232187674</v>
      </c>
      <c r="AC22">
        <f t="shared" si="2"/>
        <v>3649.7772317304266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-938.87973370295958</v>
      </c>
      <c r="AI22">
        <f t="shared" si="6"/>
        <v>-948.90514262814588</v>
      </c>
      <c r="AJ22">
        <f t="shared" si="7"/>
        <v>-12.875808511659216</v>
      </c>
      <c r="AK22">
        <f t="shared" si="22"/>
        <v>254.58309962531374</v>
      </c>
      <c r="AL22">
        <f t="shared" si="8"/>
        <v>-707.19785151449139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-109.0102997679404</v>
      </c>
      <c r="AR22">
        <f t="shared" si="9"/>
        <v>-110.17431768525174</v>
      </c>
      <c r="AS22">
        <f t="shared" si="9"/>
        <v>-1.4949686261463555</v>
      </c>
      <c r="AT22">
        <f t="shared" si="9"/>
        <v>29.558823148255374</v>
      </c>
      <c r="AU22">
        <f t="shared" si="9"/>
        <v>-82.110463163142711</v>
      </c>
      <c r="AW22">
        <v>19</v>
      </c>
      <c r="AX22">
        <f>IF(Z22&gt;0, (R22*SUMPRODUCT(K22:$K$98, X22:$X$98)-K22*$AZ$3)/Z22, 0)</f>
        <v>4550.658804751195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500000</v>
      </c>
      <c r="S23">
        <f t="shared" si="1"/>
        <v>4616.0989678397018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3649.7772317304266</v>
      </c>
      <c r="AC23">
        <f t="shared" si="2"/>
        <v>3656.1309537835905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-986.63457871793116</v>
      </c>
      <c r="AI23">
        <f t="shared" si="6"/>
        <v>-996.53506768939769</v>
      </c>
      <c r="AJ23">
        <f t="shared" si="7"/>
        <v>-6.3537220531638923</v>
      </c>
      <c r="AK23">
        <f t="shared" si="22"/>
        <v>255.48440622112989</v>
      </c>
      <c r="AL23">
        <f t="shared" si="8"/>
        <v>-747.40438352143167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-102.28121509243566</v>
      </c>
      <c r="AR23">
        <f t="shared" si="9"/>
        <v>-103.30756675682463</v>
      </c>
      <c r="AS23">
        <f t="shared" si="9"/>
        <v>-0.65866981147332992</v>
      </c>
      <c r="AT23">
        <f t="shared" si="9"/>
        <v>26.485241921505018</v>
      </c>
      <c r="AU23">
        <f t="shared" si="9"/>
        <v>-77.480994646792936</v>
      </c>
      <c r="AW23">
        <v>20</v>
      </c>
      <c r="AX23">
        <f>IF(Z23&gt;0, (R23*SUMPRODUCT(K23:$K$98, X23:$X$98)-K23*$AZ$3)/Z23, 0)</f>
        <v>4616.0989678397018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500000</v>
      </c>
      <c r="S24">
        <f t="shared" si="1"/>
        <v>4676.0093456297463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3656.1309537835905</v>
      </c>
      <c r="AC24">
        <f t="shared" si="2"/>
        <v>3656.853329602855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-1036.4782302272397</v>
      </c>
      <c r="AI24">
        <f t="shared" si="6"/>
        <v>-1046.2538023532359</v>
      </c>
      <c r="AJ24">
        <f t="shared" si="7"/>
        <v>-0.72237581926447092</v>
      </c>
      <c r="AK24">
        <f t="shared" si="22"/>
        <v>255.92916676485135</v>
      </c>
      <c r="AL24">
        <f t="shared" si="8"/>
        <v>-791.04701140764905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-95.936022503763255</v>
      </c>
      <c r="AR24">
        <f t="shared" si="9"/>
        <v>-96.840845663687332</v>
      </c>
      <c r="AS24">
        <f t="shared" si="9"/>
        <v>-6.6862825317553276E-2</v>
      </c>
      <c r="AT24">
        <f t="shared" si="9"/>
        <v>23.688704293132275</v>
      </c>
      <c r="AU24">
        <f t="shared" si="9"/>
        <v>-73.219004195872614</v>
      </c>
      <c r="AW24">
        <v>21</v>
      </c>
      <c r="AX24">
        <f>IF(Z24&gt;0, (R24*SUMPRODUCT(K24:$K$98, X24:$X$98)-K24*$AZ$3)/Z24, 0)</f>
        <v>4676.0093456297463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500000</v>
      </c>
      <c r="S25">
        <f t="shared" si="1"/>
        <v>4731.5081685090054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3656.853329602855</v>
      </c>
      <c r="AC25">
        <f t="shared" si="2"/>
        <v>3652.8847989845376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-1095.6961748109345</v>
      </c>
      <c r="AI25">
        <f t="shared" si="6"/>
        <v>-1105.3465988113005</v>
      </c>
      <c r="AJ25">
        <f t="shared" si="7"/>
        <v>3.9685306183173452</v>
      </c>
      <c r="AK25">
        <f t="shared" si="22"/>
        <v>255.97973307219988</v>
      </c>
      <c r="AL25">
        <f t="shared" si="8"/>
        <v>-845.39833512078326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-90.551082552562136</v>
      </c>
      <c r="AR25">
        <f t="shared" si="9"/>
        <v>-91.348617818645508</v>
      </c>
      <c r="AS25">
        <f t="shared" si="9"/>
        <v>0.32796933300751191</v>
      </c>
      <c r="AT25">
        <f t="shared" si="9"/>
        <v>21.154807759736165</v>
      </c>
      <c r="AU25">
        <f t="shared" si="9"/>
        <v>-69.865840725901819</v>
      </c>
      <c r="AW25">
        <v>22</v>
      </c>
      <c r="AX25">
        <f>IF(Z25&gt;0, (R25*SUMPRODUCT(K25:$K$98, X25:$X$98)-K25*$AZ$3)/Z25, 0)</f>
        <v>4731.5081685090054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500000</v>
      </c>
      <c r="S26">
        <f t="shared" si="1"/>
        <v>4782.8232292193425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3652.8847989845376</v>
      </c>
      <c r="AC26">
        <f t="shared" si="2"/>
        <v>3644.4475484725522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-1163.4551174841158</v>
      </c>
      <c r="AI26">
        <f t="shared" si="6"/>
        <v>-1172.979950866541</v>
      </c>
      <c r="AJ26">
        <f t="shared" si="7"/>
        <v>8.4372505119854395</v>
      </c>
      <c r="AK26">
        <f t="shared" si="22"/>
        <v>255.70193592891766</v>
      </c>
      <c r="AL26">
        <f t="shared" si="8"/>
        <v>-908.84076442563787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-85.848974713402001</v>
      </c>
      <c r="AR26">
        <f t="shared" si="9"/>
        <v>-86.551792697447141</v>
      </c>
      <c r="AS26">
        <f t="shared" si="9"/>
        <v>0.6225674673384769</v>
      </c>
      <c r="AT26">
        <f t="shared" si="9"/>
        <v>18.867723130737179</v>
      </c>
      <c r="AU26">
        <f t="shared" si="9"/>
        <v>-67.061502099371495</v>
      </c>
      <c r="AW26">
        <v>23</v>
      </c>
      <c r="AX26">
        <f>IF(Z26&gt;0, (R26*SUMPRODUCT(K26:$K$98, X26:$X$98)-K26*$AZ$3)/Z26, 0)</f>
        <v>4782.8232292193425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500000</v>
      </c>
      <c r="S27">
        <f t="shared" si="1"/>
        <v>4837.4815057132118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3644.4475484725522</v>
      </c>
      <c r="AC27">
        <f t="shared" si="2"/>
        <v>3631.9144952239512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-1790.2876825606334</v>
      </c>
      <c r="AI27">
        <f t="shared" si="6"/>
        <v>-1799.6725104171703</v>
      </c>
      <c r="AJ27">
        <f t="shared" si="7"/>
        <v>12.533053248600936</v>
      </c>
      <c r="AK27">
        <f t="shared" si="22"/>
        <v>255.11132839307868</v>
      </c>
      <c r="AL27">
        <f t="shared" si="8"/>
        <v>-1532.0281287754906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-117.94791810814647</v>
      </c>
      <c r="AR27">
        <f t="shared" si="9"/>
        <v>-118.56621030680509</v>
      </c>
      <c r="AS27">
        <f t="shared" si="9"/>
        <v>0.82570390927155202</v>
      </c>
      <c r="AT27">
        <f t="shared" si="9"/>
        <v>16.807270900020967</v>
      </c>
      <c r="AU27">
        <f t="shared" si="9"/>
        <v>-100.93323549751257</v>
      </c>
      <c r="AW27">
        <v>24</v>
      </c>
      <c r="AX27">
        <f>IF(Z27&gt;0, (R27*SUMPRODUCT(K27:$K$98, X27:$X$98)-K27*$AZ$3)/Z27, 0)</f>
        <v>4837.4815057132118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500000</v>
      </c>
      <c r="S28">
        <f t="shared" si="1"/>
        <v>4847.7979690938409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3631.9144952239512</v>
      </c>
      <c r="AC28">
        <f t="shared" si="2"/>
        <v>3579.4272212808064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-2458.4495052984048</v>
      </c>
      <c r="AI28">
        <f t="shared" si="6"/>
        <v>-2467.6790236387437</v>
      </c>
      <c r="AJ28">
        <f t="shared" si="7"/>
        <v>52.487273943144828</v>
      </c>
      <c r="AK28">
        <f t="shared" si="22"/>
        <v>254.2340146656766</v>
      </c>
      <c r="AL28">
        <f t="shared" si="8"/>
        <v>-2160.9577350299223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-144.6141288934044</v>
      </c>
      <c r="AR28">
        <f t="shared" si="9"/>
        <v>-145.15703968006781</v>
      </c>
      <c r="AS28">
        <f t="shared" si="9"/>
        <v>3.0874750052497233</v>
      </c>
      <c r="AT28">
        <f t="shared" si="9"/>
        <v>14.954885380689245</v>
      </c>
      <c r="AU28">
        <f t="shared" si="9"/>
        <v>-127.11467929412883</v>
      </c>
      <c r="AW28">
        <v>25</v>
      </c>
      <c r="AX28">
        <f>IF(Z28&gt;0, (R28*SUMPRODUCT(K28:$K$98, X28:$X$98)-K28*$AZ$3)/Z28, 0)</f>
        <v>4847.7979690938409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500000</v>
      </c>
      <c r="S29">
        <f t="shared" si="1"/>
        <v>4820.4444437395205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3579.4272212808064</v>
      </c>
      <c r="AC29">
        <f t="shared" si="2"/>
        <v>3493.2600961061526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-3150.9575613917568</v>
      </c>
      <c r="AI29">
        <f t="shared" si="6"/>
        <v>-3160.0160106096578</v>
      </c>
      <c r="AJ29">
        <f t="shared" si="7"/>
        <v>86.167125174653847</v>
      </c>
      <c r="AK29">
        <f t="shared" si="22"/>
        <v>250.55990548965647</v>
      </c>
      <c r="AL29">
        <f t="shared" si="8"/>
        <v>-2823.2889799453474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-165.49084157757937</v>
      </c>
      <c r="AR29">
        <f t="shared" si="9"/>
        <v>-165.96659866260848</v>
      </c>
      <c r="AS29">
        <f t="shared" si="9"/>
        <v>4.5255671597098885</v>
      </c>
      <c r="AT29">
        <f t="shared" si="9"/>
        <v>13.159609044930146</v>
      </c>
      <c r="AU29">
        <f t="shared" si="9"/>
        <v>-148.28142245796843</v>
      </c>
      <c r="AW29">
        <v>26</v>
      </c>
      <c r="AX29">
        <f>IF(Z29&gt;0, (R29*SUMPRODUCT(K29:$K$98, X29:$X$98)-K29*$AZ$3)/Z29, 0)</f>
        <v>4820.4444437395205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500000</v>
      </c>
      <c r="S30">
        <f t="shared" si="1"/>
        <v>4763.2663639822995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3493.2600961061526</v>
      </c>
      <c r="AC30">
        <f t="shared" si="2"/>
        <v>3379.9540792774574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-3920.8591594762174</v>
      </c>
      <c r="AI30">
        <f t="shared" si="6"/>
        <v>-3929.7290027229524</v>
      </c>
      <c r="AJ30">
        <f t="shared" si="7"/>
        <v>113.30601682869519</v>
      </c>
      <c r="AK30">
        <f t="shared" si="22"/>
        <v>244.5282067274307</v>
      </c>
      <c r="AL30">
        <f t="shared" si="8"/>
        <v>-3571.8947791668265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-183.86312203928657</v>
      </c>
      <c r="AR30">
        <f t="shared" si="9"/>
        <v>-184.27906074175237</v>
      </c>
      <c r="AS30">
        <f t="shared" si="9"/>
        <v>5.3133247465953017</v>
      </c>
      <c r="AT30">
        <f t="shared" si="9"/>
        <v>11.466802985491475</v>
      </c>
      <c r="AU30">
        <f t="shared" si="9"/>
        <v>-167.49893300966562</v>
      </c>
      <c r="AW30">
        <v>27</v>
      </c>
      <c r="AX30">
        <f>IF(Z30&gt;0, (R30*SUMPRODUCT(K30:$K$98, X30:$X$98)-K30*$AZ$3)/Z30, 0)</f>
        <v>4763.2663639822995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500000</v>
      </c>
      <c r="S31">
        <f t="shared" si="1"/>
        <v>4679.4227155864301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3379.9540792774574</v>
      </c>
      <c r="AC31">
        <f t="shared" si="2"/>
        <v>3242.6845507639609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-4762.3962360369378</v>
      </c>
      <c r="AI31">
        <f t="shared" si="6"/>
        <v>-4771.0583209453043</v>
      </c>
      <c r="AJ31">
        <f t="shared" si="7"/>
        <v>137.26952851349643</v>
      </c>
      <c r="AK31">
        <f t="shared" si="22"/>
        <v>236.59678554942204</v>
      </c>
      <c r="AL31">
        <f t="shared" si="8"/>
        <v>-4397.1920068823856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-199.39804297138332</v>
      </c>
      <c r="AR31">
        <f t="shared" si="9"/>
        <v>-199.76071812338151</v>
      </c>
      <c r="AS31">
        <f t="shared" si="9"/>
        <v>5.7473746384389246</v>
      </c>
      <c r="AT31">
        <f t="shared" si="9"/>
        <v>9.9061341546694663</v>
      </c>
      <c r="AU31">
        <f t="shared" si="9"/>
        <v>-184.10720933027309</v>
      </c>
      <c r="AW31">
        <v>28</v>
      </c>
      <c r="AX31">
        <f>IF(Z31&gt;0, (R31*SUMPRODUCT(K31:$K$98, X31:$X$98)-K31*$AZ$3)/Z31, 0)</f>
        <v>4679.4227155864301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500000</v>
      </c>
      <c r="S32">
        <f t="shared" si="1"/>
        <v>4571.9722104499888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3242.6845507639609</v>
      </c>
      <c r="AC32">
        <f t="shared" si="2"/>
        <v>3084.8879305834612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-5649.0652938404237</v>
      </c>
      <c r="AI32">
        <f t="shared" si="6"/>
        <v>-5657.4995312673609</v>
      </c>
      <c r="AJ32">
        <f t="shared" si="7"/>
        <v>157.79662018049976</v>
      </c>
      <c r="AK32">
        <f t="shared" si="22"/>
        <v>226.9879185534773</v>
      </c>
      <c r="AL32">
        <f t="shared" si="8"/>
        <v>-5272.7149925333833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-211.18055993494224</v>
      </c>
      <c r="AR32">
        <f t="shared" si="9"/>
        <v>-211.49585934994226</v>
      </c>
      <c r="AS32">
        <f t="shared" si="9"/>
        <v>5.898954406119965</v>
      </c>
      <c r="AT32">
        <f t="shared" si="9"/>
        <v>8.4855517231953055</v>
      </c>
      <c r="AU32">
        <f t="shared" si="9"/>
        <v>-197.11135322062697</v>
      </c>
      <c r="AW32">
        <v>29</v>
      </c>
      <c r="AX32">
        <f>IF(Z32&gt;0, (R32*SUMPRODUCT(K32:$K$98, X32:$X$98)-K32*$AZ$3)/Z32, 0)</f>
        <v>4571.9722104499888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500000</v>
      </c>
      <c r="S33">
        <f t="shared" si="1"/>
        <v>4445.5214658133427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3084.8879305834612</v>
      </c>
      <c r="AC33">
        <f t="shared" si="2"/>
        <v>2910.8514981403796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-6604.3452747887623</v>
      </c>
      <c r="AI33">
        <f t="shared" si="6"/>
        <v>-6612.5300612095598</v>
      </c>
      <c r="AJ33">
        <f t="shared" si="7"/>
        <v>174.03643244308159</v>
      </c>
      <c r="AK33">
        <f t="shared" si="22"/>
        <v>215.94215514084232</v>
      </c>
      <c r="AL33">
        <f t="shared" si="8"/>
        <v>-6222.5514736256364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-220.43933385858591</v>
      </c>
      <c r="AR33">
        <f t="shared" si="9"/>
        <v>-220.71252503671269</v>
      </c>
      <c r="AS33">
        <f t="shared" si="9"/>
        <v>5.8089747944174182</v>
      </c>
      <c r="AT33">
        <f t="shared" si="9"/>
        <v>7.2077008167561676</v>
      </c>
      <c r="AU33">
        <f t="shared" si="9"/>
        <v>-207.69584942553911</v>
      </c>
      <c r="AW33">
        <v>30</v>
      </c>
      <c r="AX33">
        <f>IF(Z33&gt;0, (R33*SUMPRODUCT(K33:$K$98, X33:$X$98)-K33*$AZ$3)/Z33, 0)</f>
        <v>4445.5214658133427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500000</v>
      </c>
      <c r="S34">
        <f t="shared" si="1"/>
        <v>4302.7181100247699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2910.8514981403796</v>
      </c>
      <c r="AC34">
        <f t="shared" si="2"/>
        <v>2723.5765638280977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-7622.6552894175275</v>
      </c>
      <c r="AI34">
        <f t="shared" si="6"/>
        <v>-7630.5676615918819</v>
      </c>
      <c r="AJ34">
        <f t="shared" si="7"/>
        <v>187.27493431228186</v>
      </c>
      <c r="AK34">
        <f t="shared" si="22"/>
        <v>203.7596048698266</v>
      </c>
      <c r="AL34">
        <f t="shared" si="8"/>
        <v>-7239.5331224097736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-227.16822144019781</v>
      </c>
      <c r="AR34">
        <f t="shared" si="9"/>
        <v>-227.4040237224703</v>
      </c>
      <c r="AS34">
        <f t="shared" si="9"/>
        <v>5.5811147340104617</v>
      </c>
      <c r="AT34">
        <f t="shared" si="9"/>
        <v>6.0723862331669176</v>
      </c>
      <c r="AU34">
        <f t="shared" ref="AU34:AU97" si="23">AL34*$K34</f>
        <v>-215.75052275529291</v>
      </c>
      <c r="AW34">
        <v>31</v>
      </c>
      <c r="AX34">
        <f>IF(Z34&gt;0, (R34*SUMPRODUCT(K34:$K$98, X34:$X$98)-K34*$AZ$3)/Z34, 0)</f>
        <v>4302.7181100247699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500000</v>
      </c>
      <c r="S35">
        <f t="shared" si="1"/>
        <v>4144.5836000794425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2723.5765638280977</v>
      </c>
      <c r="AC35">
        <f t="shared" si="2"/>
        <v>2526.0194134113858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-8592.5196864620248</v>
      </c>
      <c r="AI35">
        <f t="shared" ref="AI35:AI66" si="25">SUM(AE35:AH35)</f>
        <v>-8600.138121922475</v>
      </c>
      <c r="AJ35">
        <f t="shared" si="7"/>
        <v>197.55715041671192</v>
      </c>
      <c r="AK35">
        <f t="shared" si="22"/>
        <v>190.65035946796687</v>
      </c>
      <c r="AL35">
        <f t="shared" ref="AL35:AL98" si="26">SUM(AI35:AK35)</f>
        <v>-8211.9306120377951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-228.63557719341034</v>
      </c>
      <c r="AR35">
        <f t="shared" si="27"/>
        <v>-228.83829367848924</v>
      </c>
      <c r="AS35">
        <f t="shared" si="27"/>
        <v>5.256734318034308</v>
      </c>
      <c r="AT35">
        <f t="shared" si="27"/>
        <v>5.0729537515948078</v>
      </c>
      <c r="AU35">
        <f t="shared" si="23"/>
        <v>-218.50860560886011</v>
      </c>
      <c r="AW35">
        <v>32</v>
      </c>
      <c r="AX35">
        <f>IF(Z35&gt;0, (R35*SUMPRODUCT(K35:$K$98, X35:$X$98)-K35*$AZ$3)/Z35, 0)</f>
        <v>4144.5836000794425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500000</v>
      </c>
      <c r="S36">
        <f t="shared" si="1"/>
        <v>3977.0226504827074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2526.0194134113858</v>
      </c>
      <c r="AC36">
        <f t="shared" si="2"/>
        <v>2323.8222924889442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-9534.014872624819</v>
      </c>
      <c r="AI36">
        <f t="shared" si="25"/>
        <v>-9541.3187733588475</v>
      </c>
      <c r="AJ36">
        <f t="shared" si="7"/>
        <v>202.19712092244163</v>
      </c>
      <c r="AK36">
        <f t="shared" si="22"/>
        <v>176.82135893879703</v>
      </c>
      <c r="AL36">
        <f t="shared" si="26"/>
        <v>-9162.3002934976084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-226.50671257777162</v>
      </c>
      <c r="AR36">
        <f t="shared" si="27"/>
        <v>-226.68023680301795</v>
      </c>
      <c r="AS36">
        <f t="shared" si="27"/>
        <v>4.8037480290004462</v>
      </c>
      <c r="AT36">
        <f t="shared" si="27"/>
        <v>4.2008770976182195</v>
      </c>
      <c r="AU36">
        <f t="shared" si="23"/>
        <v>-217.67561167639926</v>
      </c>
      <c r="AW36">
        <v>33</v>
      </c>
      <c r="AX36">
        <f>IF(Z36&gt;0, (R36*SUMPRODUCT(K36:$K$98, X36:$X$98)-K36*$AZ$3)/Z36, 0)</f>
        <v>3977.0226504827074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500000</v>
      </c>
      <c r="S37">
        <f t="shared" si="1"/>
        <v>3804.1736057903058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2323.8222924889442</v>
      </c>
      <c r="AC37">
        <f t="shared" si="2"/>
        <v>2120.9213444388242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-10472.04071642185</v>
      </c>
      <c r="AI37">
        <f t="shared" si="25"/>
        <v>-10479.009777130628</v>
      </c>
      <c r="AJ37">
        <f t="shared" si="7"/>
        <v>202.90094805011995</v>
      </c>
      <c r="AK37">
        <f t="shared" si="22"/>
        <v>162.66756047422612</v>
      </c>
      <c r="AL37">
        <f t="shared" si="26"/>
        <v>-10113.441268606282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-222.13579749035648</v>
      </c>
      <c r="AR37">
        <f t="shared" si="27"/>
        <v>-222.28362711594946</v>
      </c>
      <c r="AS37">
        <f t="shared" si="27"/>
        <v>4.3039905140918044</v>
      </c>
      <c r="AT37">
        <f t="shared" si="27"/>
        <v>3.4505488710608825</v>
      </c>
      <c r="AU37">
        <f t="shared" si="23"/>
        <v>-214.52908773079676</v>
      </c>
      <c r="AW37">
        <v>34</v>
      </c>
      <c r="AX37">
        <f>IF(Z37&gt;0, (R37*SUMPRODUCT(K37:$K$98, X37:$X$98)-K37*$AZ$3)/Z37, 0)</f>
        <v>3804.1736057903058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500000</v>
      </c>
      <c r="S38">
        <f t="shared" si="1"/>
        <v>3629.7362932355381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2120.9213444388242</v>
      </c>
      <c r="AC38">
        <f t="shared" si="2"/>
        <v>1919.8621224195851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-11511.773241188614</v>
      </c>
      <c r="AI38">
        <f t="shared" si="25"/>
        <v>-11518.384816959275</v>
      </c>
      <c r="AJ38">
        <f t="shared" si="7"/>
        <v>201.05922201923909</v>
      </c>
      <c r="AK38">
        <f t="shared" si="22"/>
        <v>148.46449411071771</v>
      </c>
      <c r="AL38">
        <f t="shared" si="26"/>
        <v>-11168.861100829317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-218.02757923172172</v>
      </c>
      <c r="AR38">
        <f t="shared" si="27"/>
        <v>-218.15279937200614</v>
      </c>
      <c r="AS38">
        <f t="shared" si="27"/>
        <v>3.8079672471503421</v>
      </c>
      <c r="AT38">
        <f t="shared" si="27"/>
        <v>2.8118477991736213</v>
      </c>
      <c r="AU38">
        <f t="shared" si="23"/>
        <v>-211.53298432568218</v>
      </c>
      <c r="AW38">
        <v>35</v>
      </c>
      <c r="AX38">
        <f>IF(Z38&gt;0, (R38*SUMPRODUCT(K38:$K$98, X38:$X$98)-K38*$AZ$3)/Z38, 0)</f>
        <v>3629.7362932355381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500000</v>
      </c>
      <c r="S39">
        <f t="shared" si="1"/>
        <v>3450.1444478606413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1919.8621224195851</v>
      </c>
      <c r="AC39">
        <f t="shared" si="2"/>
        <v>1720.6529141442184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-12458.853382233516</v>
      </c>
      <c r="AI39">
        <f t="shared" si="25"/>
        <v>-12465.087370911915</v>
      </c>
      <c r="AJ39">
        <f t="shared" si="7"/>
        <v>199.20920827536679</v>
      </c>
      <c r="AK39">
        <f t="shared" si="22"/>
        <v>134.39034856937099</v>
      </c>
      <c r="AL39">
        <f t="shared" si="26"/>
        <v>-12131.487814067177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-210.68288602857226</v>
      </c>
      <c r="AR39">
        <f t="shared" si="27"/>
        <v>-210.78830461613725</v>
      </c>
      <c r="AS39">
        <f t="shared" si="27"/>
        <v>3.3686864782252699</v>
      </c>
      <c r="AT39">
        <f t="shared" si="27"/>
        <v>2.2725804391724083</v>
      </c>
      <c r="AU39">
        <f t="shared" si="23"/>
        <v>-205.14703769873958</v>
      </c>
      <c r="AW39">
        <v>36</v>
      </c>
      <c r="AX39">
        <f>IF(Z39&gt;0, (R39*SUMPRODUCT(K39:$K$98, X39:$X$98)-K39*$AZ$3)/Z39, 0)</f>
        <v>3450.1444478606413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500000</v>
      </c>
      <c r="S40">
        <f t="shared" si="1"/>
        <v>3266.8768041962448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1720.6529141442184</v>
      </c>
      <c r="AC40">
        <f t="shared" si="2"/>
        <v>1526.7721450409626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-13191.36940303839</v>
      </c>
      <c r="AI40">
        <f t="shared" si="25"/>
        <v>-13197.211267594928</v>
      </c>
      <c r="AJ40">
        <f t="shared" si="7"/>
        <v>193.88076910325572</v>
      </c>
      <c r="AK40">
        <f t="shared" si="22"/>
        <v>120.4457039900953</v>
      </c>
      <c r="AL40">
        <f t="shared" si="26"/>
        <v>-12882.884794501577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-199.16959645628248</v>
      </c>
      <c r="AR40">
        <f t="shared" si="27"/>
        <v>-199.25779971787941</v>
      </c>
      <c r="AS40">
        <f t="shared" si="27"/>
        <v>2.9273044642381727</v>
      </c>
      <c r="AT40">
        <f t="shared" si="27"/>
        <v>1.8185467729434275</v>
      </c>
      <c r="AU40">
        <f t="shared" si="23"/>
        <v>-194.51194848069781</v>
      </c>
      <c r="AW40">
        <v>37</v>
      </c>
      <c r="AX40">
        <f>IF(Z40&gt;0, (R40*SUMPRODUCT(K40:$K$98, X40:$X$98)-K40*$AZ$3)/Z40, 0)</f>
        <v>3266.8768041962448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500000</v>
      </c>
      <c r="S41">
        <f t="shared" si="1"/>
        <v>3086.6247098247745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1526.7721450409626</v>
      </c>
      <c r="AC41">
        <f t="shared" si="2"/>
        <v>1342.6044386965698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-13850.359839806162</v>
      </c>
      <c r="AI41">
        <f t="shared" si="25"/>
        <v>-13855.79702672114</v>
      </c>
      <c r="AJ41">
        <f t="shared" si="7"/>
        <v>184.16770634439285</v>
      </c>
      <c r="AK41">
        <f t="shared" si="22"/>
        <v>106.8740501528674</v>
      </c>
      <c r="AL41">
        <f t="shared" si="26"/>
        <v>-13564.755270223879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-186.71370433477651</v>
      </c>
      <c r="AR41">
        <f t="shared" si="27"/>
        <v>-186.78700187518686</v>
      </c>
      <c r="AS41">
        <f t="shared" si="27"/>
        <v>2.4827250026799419</v>
      </c>
      <c r="AT41">
        <f t="shared" si="27"/>
        <v>1.4407459468274602</v>
      </c>
      <c r="AU41">
        <f t="shared" si="23"/>
        <v>-182.86353092567944</v>
      </c>
      <c r="AW41">
        <v>38</v>
      </c>
      <c r="AX41">
        <f>IF(Z41&gt;0, (R41*SUMPRODUCT(K41:$K$98, X41:$X$98)-K41*$AZ$3)/Z41, 0)</f>
        <v>3086.6247098247745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500000</v>
      </c>
      <c r="S42">
        <f t="shared" si="1"/>
        <v>2909.4226945173073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1342.6044386965698</v>
      </c>
      <c r="AC42">
        <f t="shared" si="2"/>
        <v>1169.2852791045523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-14364.612854418756</v>
      </c>
      <c r="AI42">
        <f t="shared" si="25"/>
        <v>-14369.636554143224</v>
      </c>
      <c r="AJ42">
        <f t="shared" si="7"/>
        <v>173.31915959201751</v>
      </c>
      <c r="AK42">
        <f t="shared" si="22"/>
        <v>93.982310708759897</v>
      </c>
      <c r="AL42">
        <f t="shared" si="26"/>
        <v>-14102.335083842447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-172.89842675082139</v>
      </c>
      <c r="AR42">
        <f t="shared" si="27"/>
        <v>-172.95889408033679</v>
      </c>
      <c r="AS42">
        <f t="shared" si="27"/>
        <v>2.0861411527715634</v>
      </c>
      <c r="AT42">
        <f t="shared" si="27"/>
        <v>1.1312099969998788</v>
      </c>
      <c r="AU42">
        <f t="shared" si="23"/>
        <v>-169.74154293056534</v>
      </c>
      <c r="AW42">
        <v>39</v>
      </c>
      <c r="AX42">
        <f>IF(Z42&gt;0, (R42*SUMPRODUCT(K42:$K$98, X42:$X$98)-K42*$AZ$3)/Z42, 0)</f>
        <v>2909.4226945173073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500000</v>
      </c>
      <c r="S43">
        <f t="shared" si="1"/>
        <v>2737.8343196503884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1169.2852791045523</v>
      </c>
      <c r="AC43">
        <f t="shared" si="2"/>
        <v>1008.3462673026226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-14788.164404921317</v>
      </c>
      <c r="AI43">
        <f t="shared" si="25"/>
        <v>-14792.768163538418</v>
      </c>
      <c r="AJ43">
        <f t="shared" si="7"/>
        <v>160.93901180192972</v>
      </c>
      <c r="AK43">
        <f t="shared" si="22"/>
        <v>81.849969537318671</v>
      </c>
      <c r="AL43">
        <f t="shared" si="26"/>
        <v>-14549.979182199169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-158.92541834628236</v>
      </c>
      <c r="AR43">
        <f t="shared" si="27"/>
        <v>-158.97489401102035</v>
      </c>
      <c r="AS43">
        <f t="shared" si="27"/>
        <v>1.7295790794932702</v>
      </c>
      <c r="AT43">
        <f t="shared" si="27"/>
        <v>0.87962510384452608</v>
      </c>
      <c r="AU43">
        <f t="shared" si="23"/>
        <v>-156.36568982768256</v>
      </c>
      <c r="AW43">
        <v>40</v>
      </c>
      <c r="AX43">
        <f>IF(Z43&gt;0, (R43*SUMPRODUCT(K43:$K$98, X43:$X$98)-K43*$AZ$3)/Z43, 0)</f>
        <v>2737.8343196503884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500000</v>
      </c>
      <c r="S44">
        <f t="shared" si="1"/>
        <v>2572.7653312460375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1008.3462673026226</v>
      </c>
      <c r="AC44">
        <f t="shared" si="2"/>
        <v>860.09889801785039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-15154.284315080642</v>
      </c>
      <c r="AI44">
        <f t="shared" si="25"/>
        <v>-15158.463179003695</v>
      </c>
      <c r="AJ44">
        <f t="shared" si="7"/>
        <v>148.24736928477216</v>
      </c>
      <c r="AK44">
        <f t="shared" si="22"/>
        <v>70.584238711183588</v>
      </c>
      <c r="AL44">
        <f t="shared" si="26"/>
        <v>-14939.631571007738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-145.41074565293258</v>
      </c>
      <c r="AR44">
        <f t="shared" si="27"/>
        <v>-145.45084333794355</v>
      </c>
      <c r="AS44">
        <f t="shared" si="27"/>
        <v>1.4224862131781681</v>
      </c>
      <c r="AT44">
        <f t="shared" si="27"/>
        <v>0.67728086453571168</v>
      </c>
      <c r="AU44">
        <f t="shared" si="23"/>
        <v>-143.35107626022966</v>
      </c>
      <c r="AW44">
        <v>41</v>
      </c>
      <c r="AX44">
        <f>IF(Z44&gt;0, (R44*SUMPRODUCT(K44:$K$98, X44:$X$98)-K44*$AZ$3)/Z44, 0)</f>
        <v>2572.7653312460375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500000</v>
      </c>
      <c r="S45">
        <f t="shared" si="1"/>
        <v>2411.3062864427593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860.09889801785039</v>
      </c>
      <c r="AC45">
        <f t="shared" si="2"/>
        <v>724.22212474126661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-15310.855950391955</v>
      </c>
      <c r="AI45">
        <f t="shared" si="25"/>
        <v>-15314.610254277017</v>
      </c>
      <c r="AJ45">
        <f t="shared" si="7"/>
        <v>135.87677327658378</v>
      </c>
      <c r="AK45">
        <f t="shared" si="22"/>
        <v>60.206922861249531</v>
      </c>
      <c r="AL45">
        <f t="shared" si="26"/>
        <v>-15118.526558139183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-131.17241621256932</v>
      </c>
      <c r="AR45">
        <f t="shared" si="27"/>
        <v>-131.20458039159337</v>
      </c>
      <c r="AS45">
        <f t="shared" si="27"/>
        <v>1.1640945950772068</v>
      </c>
      <c r="AT45">
        <f t="shared" si="27"/>
        <v>0.51580966929753558</v>
      </c>
      <c r="AU45">
        <f t="shared" si="23"/>
        <v>-129.52467612721864</v>
      </c>
      <c r="AW45">
        <v>42</v>
      </c>
      <c r="AX45">
        <f>IF(Z45&gt;0, (R45*SUMPRODUCT(K45:$K$98, X45:$X$98)-K45*$AZ$3)/Z45, 0)</f>
        <v>2411.3062864427593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500000</v>
      </c>
      <c r="S46">
        <f t="shared" si="1"/>
        <v>2254.2075992078871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724.22212474126661</v>
      </c>
      <c r="AC46">
        <f t="shared" si="2"/>
        <v>601.56218386472278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-15239.470330242588</v>
      </c>
      <c r="AI46">
        <f t="shared" si="25"/>
        <v>-15242.806104330542</v>
      </c>
      <c r="AJ46">
        <f t="shared" si="7"/>
        <v>122.65994087654383</v>
      </c>
      <c r="AK46">
        <f t="shared" si="22"/>
        <v>50.695548731888671</v>
      </c>
      <c r="AL46">
        <f t="shared" si="26"/>
        <v>-15069.450614722111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-116.57217454857741</v>
      </c>
      <c r="AR46">
        <f t="shared" si="27"/>
        <v>-116.59769108102959</v>
      </c>
      <c r="AS46">
        <f t="shared" si="27"/>
        <v>0.93826988262203204</v>
      </c>
      <c r="AT46">
        <f t="shared" si="27"/>
        <v>0.38778843539475993</v>
      </c>
      <c r="AU46">
        <f t="shared" si="23"/>
        <v>-115.2716327630128</v>
      </c>
      <c r="AW46">
        <v>43</v>
      </c>
      <c r="AX46">
        <f>IF(Z46&gt;0, (R46*SUMPRODUCT(K46:$K$98, X46:$X$98)-K46*$AZ$3)/Z46, 0)</f>
        <v>2254.2075992078871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500000</v>
      </c>
      <c r="S47">
        <f t="shared" si="1"/>
        <v>2103.8131743238096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601.56218386472278</v>
      </c>
      <c r="AC47">
        <f t="shared" si="2"/>
        <v>492.59043372331092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-15025.794232748252</v>
      </c>
      <c r="AI47">
        <f t="shared" si="25"/>
        <v>-15028.721004239509</v>
      </c>
      <c r="AJ47">
        <f t="shared" si="7"/>
        <v>108.97175014141186</v>
      </c>
      <c r="AK47">
        <f t="shared" si="22"/>
        <v>42.1093528705306</v>
      </c>
      <c r="AL47">
        <f t="shared" si="26"/>
        <v>-14877.639901227565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-102.62293699902861</v>
      </c>
      <c r="AR47">
        <f t="shared" si="27"/>
        <v>-102.6429262176819</v>
      </c>
      <c r="AS47">
        <f t="shared" si="27"/>
        <v>0.74425357330283359</v>
      </c>
      <c r="AT47">
        <f t="shared" si="27"/>
        <v>0.28759780679572999</v>
      </c>
      <c r="AU47">
        <f t="shared" si="23"/>
        <v>-101.61107483758332</v>
      </c>
      <c r="AW47">
        <v>44</v>
      </c>
      <c r="AX47">
        <f>IF(Z47&gt;0, (R47*SUMPRODUCT(K47:$K$98, X47:$X$98)-K47*$AZ$3)/Z47, 0)</f>
        <v>2103.8131743238096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500000</v>
      </c>
      <c r="S48">
        <f t="shared" si="1"/>
        <v>1959.3309575676615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492.59043372331092</v>
      </c>
      <c r="AC48">
        <f t="shared" si="2"/>
        <v>396.75358994496622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-14652.940006406967</v>
      </c>
      <c r="AI48">
        <f t="shared" si="25"/>
        <v>-14655.471186683151</v>
      </c>
      <c r="AJ48">
        <f t="shared" si="7"/>
        <v>95.836843778344701</v>
      </c>
      <c r="AK48">
        <f t="shared" si="22"/>
        <v>34.481330360631766</v>
      </c>
      <c r="AL48">
        <f t="shared" si="26"/>
        <v>-14525.153012544175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-89.353949082219842</v>
      </c>
      <c r="AR48">
        <f t="shared" si="27"/>
        <v>-89.369384274980959</v>
      </c>
      <c r="AS48">
        <f t="shared" si="27"/>
        <v>0.58441517234265206</v>
      </c>
      <c r="AT48">
        <f t="shared" si="27"/>
        <v>0.21026790773618895</v>
      </c>
      <c r="AU48">
        <f t="shared" si="23"/>
        <v>-88.574701194902119</v>
      </c>
      <c r="AW48">
        <v>45</v>
      </c>
      <c r="AX48">
        <f>IF(Z48&gt;0, (R48*SUMPRODUCT(K48:$K$98, X48:$X$98)-K48*$AZ$3)/Z48, 0)</f>
        <v>1959.3309575676615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500000</v>
      </c>
      <c r="S49">
        <f t="shared" si="1"/>
        <v>1820.1521314721904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396.75358994496622</v>
      </c>
      <c r="AC49">
        <f t="shared" si="2"/>
        <v>313.45865266692829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-14126.922110227386</v>
      </c>
      <c r="AI49">
        <f t="shared" si="25"/>
        <v>-14129.074805648052</v>
      </c>
      <c r="AJ49">
        <f t="shared" si="7"/>
        <v>83.294937278037935</v>
      </c>
      <c r="AK49">
        <f t="shared" si="22"/>
        <v>27.772751296147639</v>
      </c>
      <c r="AL49">
        <f t="shared" si="26"/>
        <v>-14018.007117073865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-76.916321813099756</v>
      </c>
      <c r="AR49">
        <f t="shared" si="27"/>
        <v>-76.928042512941488</v>
      </c>
      <c r="AS49">
        <f t="shared" si="27"/>
        <v>0.45351281412115063</v>
      </c>
      <c r="AT49">
        <f t="shared" si="27"/>
        <v>0.15121325506446723</v>
      </c>
      <c r="AU49">
        <f t="shared" si="23"/>
        <v>-76.323316443755857</v>
      </c>
      <c r="AW49">
        <v>46</v>
      </c>
      <c r="AX49">
        <f>IF(Z49&gt;0, (R49*SUMPRODUCT(K49:$K$98, X49:$X$98)-K49*$AZ$3)/Z49, 0)</f>
        <v>1820.1521314721904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500000</v>
      </c>
      <c r="S50">
        <f t="shared" si="1"/>
        <v>1684.7891804517665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313.45865266692829</v>
      </c>
      <c r="AC50">
        <f t="shared" si="2"/>
        <v>241.95216282184805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-13441.860745725931</v>
      </c>
      <c r="AI50">
        <f t="shared" si="25"/>
        <v>-13443.655867673748</v>
      </c>
      <c r="AJ50">
        <f t="shared" si="7"/>
        <v>71.506489845080239</v>
      </c>
      <c r="AK50">
        <f t="shared" si="22"/>
        <v>21.942105686684982</v>
      </c>
      <c r="AL50">
        <f t="shared" si="26"/>
        <v>-13350.207272141983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-65.34499459979827</v>
      </c>
      <c r="AR50">
        <f t="shared" si="27"/>
        <v>-65.353721236400517</v>
      </c>
      <c r="AS50">
        <f t="shared" si="27"/>
        <v>0.3476149084689058</v>
      </c>
      <c r="AT50">
        <f t="shared" si="27"/>
        <v>0.10666728399641666</v>
      </c>
      <c r="AU50">
        <f t="shared" si="23"/>
        <v>-64.899439043935189</v>
      </c>
      <c r="AW50">
        <v>47</v>
      </c>
      <c r="AX50">
        <f>IF(Z50&gt;0, (R50*SUMPRODUCT(K50:$K$98, X50:$X$98)-K50*$AZ$3)/Z50, 0)</f>
        <v>1684.7891804517665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500000</v>
      </c>
      <c r="S51">
        <f t="shared" si="1"/>
        <v>1550.601925268599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241.95216282184805</v>
      </c>
      <c r="AC51">
        <f t="shared" si="2"/>
        <v>181.4373753363528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-12581.363488346136</v>
      </c>
      <c r="AI51">
        <f t="shared" si="25"/>
        <v>-12582.826124987267</v>
      </c>
      <c r="AJ51">
        <f t="shared" si="7"/>
        <v>60.514787485495248</v>
      </c>
      <c r="AK51">
        <f t="shared" si="22"/>
        <v>16.936651397529364</v>
      </c>
      <c r="AL51">
        <f t="shared" si="26"/>
        <v>-12505.374686104242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-54.608798532166396</v>
      </c>
      <c r="AR51">
        <f t="shared" si="27"/>
        <v>-54.615147035628297</v>
      </c>
      <c r="AS51">
        <f t="shared" si="27"/>
        <v>0.26266150255282711</v>
      </c>
      <c r="AT51">
        <f t="shared" si="27"/>
        <v>7.3512714646065402E-2</v>
      </c>
      <c r="AU51">
        <f t="shared" si="23"/>
        <v>-54.278972818429409</v>
      </c>
      <c r="AW51">
        <v>48</v>
      </c>
      <c r="AX51">
        <f>IF(Z51&gt;0, (R51*SUMPRODUCT(K51:$K$98, X51:$X$98)-K51*$AZ$3)/Z51, 0)</f>
        <v>1550.601925268599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500000</v>
      </c>
      <c r="S52">
        <f t="shared" si="1"/>
        <v>1415.0698246261616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181.4373753363528</v>
      </c>
      <c r="AC52">
        <f t="shared" si="2"/>
        <v>131.14126172767138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-11583.029099367142</v>
      </c>
      <c r="AI52">
        <f t="shared" si="25"/>
        <v>-11584.187533914377</v>
      </c>
      <c r="AJ52">
        <f t="shared" si="7"/>
        <v>50.296113608681424</v>
      </c>
      <c r="AK52">
        <f t="shared" si="22"/>
        <v>12.700616273544698</v>
      </c>
      <c r="AL52">
        <f t="shared" si="26"/>
        <v>-11521.19080403215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-44.888907585517948</v>
      </c>
      <c r="AR52">
        <f t="shared" si="27"/>
        <v>-44.893396986424101</v>
      </c>
      <c r="AS52">
        <f t="shared" si="27"/>
        <v>0.19491771766455868</v>
      </c>
      <c r="AT52">
        <f t="shared" si="27"/>
        <v>4.9220008453006697E-2</v>
      </c>
      <c r="AU52">
        <f t="shared" si="23"/>
        <v>-44.649259260306536</v>
      </c>
      <c r="AW52">
        <v>49</v>
      </c>
      <c r="AX52">
        <f>IF(Z52&gt;0, (R52*SUMPRODUCT(K52:$K$98, X52:$X$98)-K52*$AZ$3)/Z52, 0)</f>
        <v>1415.0698246261616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500000</v>
      </c>
      <c r="S53">
        <f t="shared" si="1"/>
        <v>1269.6493270120945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131.14126172767138</v>
      </c>
      <c r="AC53">
        <f t="shared" si="2"/>
        <v>90.102965680979267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-10390.601840110039</v>
      </c>
      <c r="AI53">
        <f t="shared" si="25"/>
        <v>-10391.488925265798</v>
      </c>
      <c r="AJ53">
        <f t="shared" si="7"/>
        <v>41.038296046692111</v>
      </c>
      <c r="AK53">
        <f t="shared" si="22"/>
        <v>9.1798883209369979</v>
      </c>
      <c r="AL53">
        <f t="shared" si="26"/>
        <v>-10341.270740898168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-35.953367156913586</v>
      </c>
      <c r="AR53">
        <f t="shared" si="27"/>
        <v>-35.956436632464204</v>
      </c>
      <c r="AS53">
        <f t="shared" si="27"/>
        <v>0.14199994841157451</v>
      </c>
      <c r="AT53">
        <f t="shared" si="27"/>
        <v>3.1764078764721058E-2</v>
      </c>
      <c r="AU53">
        <f t="shared" si="23"/>
        <v>-35.782672605287907</v>
      </c>
      <c r="AW53">
        <v>50</v>
      </c>
      <c r="AX53">
        <f>IF(Z53&gt;0, (R53*SUMPRODUCT(K53:$K$98, X53:$X$98)-K53*$AZ$3)/Z53, 0)</f>
        <v>1269.6493270120945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500000</v>
      </c>
      <c r="S54">
        <f t="shared" si="1"/>
        <v>1103.129228752189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90.102965680979267</v>
      </c>
      <c r="AC54">
        <f t="shared" si="2"/>
        <v>57.587644540874408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-9026.6237109445447</v>
      </c>
      <c r="AI54">
        <f t="shared" si="25"/>
        <v>-9027.2762596559733</v>
      </c>
      <c r="AJ54">
        <f t="shared" si="7"/>
        <v>32.515321140104859</v>
      </c>
      <c r="AK54">
        <f t="shared" si="22"/>
        <v>6.3072075976685493</v>
      </c>
      <c r="AL54">
        <f t="shared" si="26"/>
        <v>-8988.4537309181997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-27.887281618666329</v>
      </c>
      <c r="AR54">
        <f t="shared" si="27"/>
        <v>-27.889297633764361</v>
      </c>
      <c r="AS54">
        <f t="shared" si="27"/>
        <v>0.10045438323257581</v>
      </c>
      <c r="AT54">
        <f t="shared" si="27"/>
        <v>1.9485787835634677E-2</v>
      </c>
      <c r="AU54">
        <f t="shared" si="23"/>
        <v>-27.769357462696149</v>
      </c>
      <c r="AW54">
        <v>51</v>
      </c>
      <c r="AX54">
        <f>IF(Z54&gt;0, (R54*SUMPRODUCT(K54:$K$98, X54:$X$98)-K54*$AZ$3)/Z54, 0)</f>
        <v>1103.129228752189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500000</v>
      </c>
      <c r="S55">
        <f t="shared" si="1"/>
        <v>895.7615987817162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57.587644540874408</v>
      </c>
      <c r="AC55">
        <f t="shared" si="2"/>
        <v>32.770046865787371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-7549.2055327695643</v>
      </c>
      <c r="AI55">
        <f t="shared" si="25"/>
        <v>-7549.6628258555593</v>
      </c>
      <c r="AJ55">
        <f t="shared" si="7"/>
        <v>24.817597675087036</v>
      </c>
      <c r="AK55">
        <f t="shared" si="22"/>
        <v>4.0311351178612087</v>
      </c>
      <c r="AL55">
        <f t="shared" si="26"/>
        <v>-7520.8140930626105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-20.823995951858556</v>
      </c>
      <c r="AR55">
        <f t="shared" si="27"/>
        <v>-20.82525736530534</v>
      </c>
      <c r="AS55">
        <f t="shared" si="27"/>
        <v>6.8457740523494348E-2</v>
      </c>
      <c r="AT55">
        <f t="shared" si="27"/>
        <v>1.1119625901209256E-2</v>
      </c>
      <c r="AU55">
        <f t="shared" si="23"/>
        <v>-20.745679998880636</v>
      </c>
      <c r="AW55">
        <v>52</v>
      </c>
      <c r="AX55">
        <f>IF(Z55&gt;0, (R55*SUMPRODUCT(K55:$K$98, X55:$X$98)-K55*$AZ$3)/Z55, 0)</f>
        <v>895.7615987817162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500000</v>
      </c>
      <c r="S56">
        <f t="shared" si="1"/>
        <v>606.58736431325781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32.770046865787371</v>
      </c>
      <c r="AC56">
        <f t="shared" si="2"/>
        <v>14.686840149267445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-6002.6851308931946</v>
      </c>
      <c r="AI56">
        <f t="shared" si="25"/>
        <v>-6002.9877839200572</v>
      </c>
      <c r="AJ56">
        <f t="shared" si="7"/>
        <v>18.083206716519925</v>
      </c>
      <c r="AK56">
        <f t="shared" si="22"/>
        <v>2.2939032806051163</v>
      </c>
      <c r="AL56">
        <f t="shared" si="26"/>
        <v>-5982.6106739229317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-14.783945798218003</v>
      </c>
      <c r="AR56">
        <f t="shared" si="27"/>
        <v>-14.784691198959043</v>
      </c>
      <c r="AS56">
        <f t="shared" si="27"/>
        <v>4.4536926746184702E-2</v>
      </c>
      <c r="AT56">
        <f t="shared" si="27"/>
        <v>5.6496286290755827E-3</v>
      </c>
      <c r="AU56">
        <f t="shared" si="23"/>
        <v>-14.734504643583783</v>
      </c>
      <c r="AW56">
        <v>53</v>
      </c>
      <c r="AX56">
        <f>IF(Z56&gt;0, (R56*SUMPRODUCT(K56:$K$98, X56:$X$98)-K56*$AZ$3)/Z56, 0)</f>
        <v>606.58736431325781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500000</v>
      </c>
      <c r="S57">
        <f t="shared" si="1"/>
        <v>156.92898468441948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14.686840149267445</v>
      </c>
      <c r="AC57">
        <f t="shared" si="2"/>
        <v>2.350027596887525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-4497.5087220215655</v>
      </c>
      <c r="AI57">
        <f t="shared" si="25"/>
        <v>-4497.6959108001083</v>
      </c>
      <c r="AJ57">
        <f t="shared" si="7"/>
        <v>12.33681255237992</v>
      </c>
      <c r="AK57">
        <f t="shared" si="22"/>
        <v>1.0280788104487213</v>
      </c>
      <c r="AL57">
        <f t="shared" si="26"/>
        <v>-4484.3310194372798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-9.8900568964872537</v>
      </c>
      <c r="AR57">
        <f t="shared" si="27"/>
        <v>-9.8904685260770098</v>
      </c>
      <c r="AS57">
        <f t="shared" si="27"/>
        <v>2.712874740340537E-2</v>
      </c>
      <c r="AT57">
        <f t="shared" si="27"/>
        <v>2.2607533543237972E-3</v>
      </c>
      <c r="AU57">
        <f t="shared" si="23"/>
        <v>-9.861079025319281</v>
      </c>
      <c r="AW57">
        <v>54</v>
      </c>
      <c r="AX57">
        <f>IF(Z57&gt;0, (R57*SUMPRODUCT(K57:$K$98, X57:$X$98)-K57*$AZ$3)/Z57, 0)</f>
        <v>156.92898468441948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500000</v>
      </c>
      <c r="S58">
        <f t="shared" si="1"/>
        <v>-626.065963707832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2.350027596887525</v>
      </c>
      <c r="AC58">
        <f t="shared" si="2"/>
        <v>-5.3550889015300331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-3135.898731422069</v>
      </c>
      <c r="AI58">
        <f t="shared" si="25"/>
        <v>-3136.0056508445409</v>
      </c>
      <c r="AJ58">
        <f t="shared" si="7"/>
        <v>7.7051164984175582</v>
      </c>
      <c r="AK58">
        <f t="shared" si="22"/>
        <v>0.16450193178212677</v>
      </c>
      <c r="AL58">
        <f t="shared" si="26"/>
        <v>-3128.1360324143411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-6.1570230940791841</v>
      </c>
      <c r="AR58">
        <f t="shared" si="27"/>
        <v>-6.1572330196570642</v>
      </c>
      <c r="AS58">
        <f t="shared" si="27"/>
        <v>1.5128224565406825E-2</v>
      </c>
      <c r="AT58">
        <f t="shared" si="27"/>
        <v>3.2298306793341149E-4</v>
      </c>
      <c r="AU58">
        <f t="shared" si="23"/>
        <v>-6.1417818120237238</v>
      </c>
      <c r="AW58">
        <v>55</v>
      </c>
      <c r="AX58">
        <f>IF(Z58&gt;0, (R58*SUMPRODUCT(K58:$K$98, X58:$X$98)-K58*$AZ$3)/Z58, 0)</f>
        <v>-626.065963707832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500000</v>
      </c>
      <c r="S59">
        <f t="shared" si="1"/>
        <v>-2153.014533778713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-5.3550889015300331</v>
      </c>
      <c r="AC59">
        <f t="shared" si="2"/>
        <v>-9.5612723544755536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-2013.5707156494332</v>
      </c>
      <c r="AI59">
        <f t="shared" si="25"/>
        <v>-2013.6262266097895</v>
      </c>
      <c r="AJ59">
        <f t="shared" si="7"/>
        <v>4.2061834529455204</v>
      </c>
      <c r="AK59">
        <f t="shared" si="22"/>
        <v>-0.37485622310710237</v>
      </c>
      <c r="AL59">
        <f t="shared" si="26"/>
        <v>-2009.7948993799512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-3.5298611053409923</v>
      </c>
      <c r="AR59">
        <f t="shared" si="27"/>
        <v>-3.5299584180295205</v>
      </c>
      <c r="AS59">
        <f t="shared" si="27"/>
        <v>7.3735892447624376E-3</v>
      </c>
      <c r="AT59">
        <f t="shared" si="27"/>
        <v>-6.5713629611166633E-4</v>
      </c>
      <c r="AU59">
        <f t="shared" si="23"/>
        <v>-3.52324196508087</v>
      </c>
      <c r="AW59">
        <v>56</v>
      </c>
      <c r="AX59">
        <f>IF(Z59&gt;0, (R59*SUMPRODUCT(K59:$K$98, X59:$X$98)-K59*$AZ$3)/Z59, 0)</f>
        <v>-2153.014533778713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500000</v>
      </c>
      <c r="S60">
        <f t="shared" si="1"/>
        <v>-5547.4807818810741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-9.5612723544755536</v>
      </c>
      <c r="AC60">
        <f t="shared" si="2"/>
        <v>-11.34931235166149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-1175.3091387995792</v>
      </c>
      <c r="AI60">
        <f t="shared" si="25"/>
        <v>-1175.3347119218618</v>
      </c>
      <c r="AJ60">
        <f t="shared" si="7"/>
        <v>1.7880399971859369</v>
      </c>
      <c r="AK60">
        <f t="shared" si="22"/>
        <v>-0.66928906481328876</v>
      </c>
      <c r="AL60">
        <f t="shared" si="26"/>
        <v>-1174.2159609894891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-1.8396060148437006</v>
      </c>
      <c r="AR60">
        <f t="shared" si="27"/>
        <v>-1.8396460421590821</v>
      </c>
      <c r="AS60">
        <f t="shared" si="27"/>
        <v>2.7986586890355767E-3</v>
      </c>
      <c r="AT60">
        <f t="shared" si="27"/>
        <v>-1.04757816361164E-3</v>
      </c>
      <c r="AU60">
        <f t="shared" si="23"/>
        <v>-1.837894961633658</v>
      </c>
      <c r="AW60">
        <v>57</v>
      </c>
      <c r="AX60">
        <f>IF(Z60&gt;0, (R60*SUMPRODUCT(K60:$K$98, X60:$X$98)-K60*$AZ$3)/Z60, 0)</f>
        <v>-5547.4807818810741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500000</v>
      </c>
      <c r="S61">
        <f t="shared" si="1"/>
        <v>-14398.202592444937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-11.34931235166149</v>
      </c>
      <c r="AC61">
        <f t="shared" si="2"/>
        <v>-11.633720948509605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-608.69657119640544</v>
      </c>
      <c r="AI61">
        <f t="shared" si="25"/>
        <v>-608.70667117318533</v>
      </c>
      <c r="AJ61">
        <f t="shared" si="7"/>
        <v>0.28440859684811493</v>
      </c>
      <c r="AK61">
        <f t="shared" si="22"/>
        <v>-0.79445186461630446</v>
      </c>
      <c r="AL61">
        <f t="shared" si="26"/>
        <v>-609.21671444095352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-0.85065907694121567</v>
      </c>
      <c r="AR61">
        <f t="shared" si="27"/>
        <v>-0.85067319175199541</v>
      </c>
      <c r="AS61">
        <f t="shared" si="27"/>
        <v>3.9746363938511454E-4</v>
      </c>
      <c r="AT61">
        <f t="shared" si="27"/>
        <v>-1.1102538141465452E-3</v>
      </c>
      <c r="AU61">
        <f t="shared" si="23"/>
        <v>-0.85138598192675685</v>
      </c>
      <c r="AW61">
        <v>58</v>
      </c>
      <c r="AX61">
        <f>IF(Z61&gt;0, (R61*SUMPRODUCT(K61:$K$98, X61:$X$98)-K61*$AZ$3)/Z61, 0)</f>
        <v>-14398.202592444937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500000</v>
      </c>
      <c r="S62">
        <f t="shared" si="1"/>
        <v>-42806.55357534856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-11.633720948509605</v>
      </c>
      <c r="AC62">
        <f t="shared" si="2"/>
        <v>-11.095810902240476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-270.3549664478565</v>
      </c>
      <c r="AI62">
        <f t="shared" si="25"/>
        <v>-270.35820655070745</v>
      </c>
      <c r="AJ62">
        <f t="shared" si="7"/>
        <v>-0.53791004626912908</v>
      </c>
      <c r="AK62">
        <f t="shared" si="22"/>
        <v>-0.8143604663956725</v>
      </c>
      <c r="AL62">
        <f t="shared" si="26"/>
        <v>-271.71047706337225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-0.33734246533565621</v>
      </c>
      <c r="AR62">
        <f t="shared" si="27"/>
        <v>-0.33734650825855139</v>
      </c>
      <c r="AS62">
        <f t="shared" si="27"/>
        <v>-6.7119129905920613E-4</v>
      </c>
      <c r="AT62">
        <f t="shared" si="27"/>
        <v>-1.0161395258066991E-3</v>
      </c>
      <c r="AU62">
        <f t="shared" si="23"/>
        <v>-0.33903383908341728</v>
      </c>
      <c r="AW62">
        <v>59</v>
      </c>
      <c r="AX62">
        <f>IF(Z62&gt;0, (R62*SUMPRODUCT(K62:$K$98, X62:$X$98)-K62*$AZ$3)/Z62, 0)</f>
        <v>-42806.55357534856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500000</v>
      </c>
      <c r="S63">
        <f t="shared" si="1"/>
        <v>-163370.117407513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-11.095810902240476</v>
      </c>
      <c r="AC63">
        <f t="shared" si="2"/>
        <v>-10.1933595075669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-97.110937002841453</v>
      </c>
      <c r="AI63">
        <f t="shared" si="25"/>
        <v>-97.111716931238803</v>
      </c>
      <c r="AJ63">
        <f t="shared" si="7"/>
        <v>-0.9024513946735766</v>
      </c>
      <c r="AK63">
        <f t="shared" si="22"/>
        <v>-0.7767067631568334</v>
      </c>
      <c r="AL63">
        <f t="shared" si="26"/>
        <v>-98.790875089069218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-0.10818991618559116</v>
      </c>
      <c r="AR63">
        <f t="shared" si="27"/>
        <v>-0.10819078509274564</v>
      </c>
      <c r="AS63">
        <f t="shared" si="27"/>
        <v>-1.0054082862823914E-3</v>
      </c>
      <c r="AT63">
        <f t="shared" si="27"/>
        <v>-8.6531797756478096E-4</v>
      </c>
      <c r="AU63">
        <f t="shared" si="23"/>
        <v>-0.11006151135659283</v>
      </c>
      <c r="AW63">
        <v>60</v>
      </c>
      <c r="AX63">
        <f>IF(Z63&gt;0, (R63*SUMPRODUCT(K63:$K$98, X63:$X$98)-K63*$AZ$3)/Z63, 0)</f>
        <v>-163370.117407513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500000</v>
      </c>
      <c r="S64">
        <f t="shared" si="1"/>
        <v>-938466.71740604343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-10.1933595075669</v>
      </c>
      <c r="AC64">
        <f t="shared" si="2"/>
        <v>-9.194590620172816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-25.986434271317556</v>
      </c>
      <c r="AI64">
        <f t="shared" si="25"/>
        <v>-25.986556739574151</v>
      </c>
      <c r="AJ64">
        <f t="shared" si="7"/>
        <v>-0.99876888739408365</v>
      </c>
      <c r="AK64">
        <f t="shared" si="22"/>
        <v>-0.71353516552968299</v>
      </c>
      <c r="AL64">
        <f t="shared" si="26"/>
        <v>-27.698860792497918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-2.5849212035843724E-2</v>
      </c>
      <c r="AR64">
        <f t="shared" si="27"/>
        <v>-2.5849333857402592E-2</v>
      </c>
      <c r="AS64">
        <f t="shared" si="27"/>
        <v>-9.9349485487315397E-4</v>
      </c>
      <c r="AT64">
        <f t="shared" si="27"/>
        <v>-7.0976731921876203E-4</v>
      </c>
      <c r="AU64">
        <f t="shared" si="23"/>
        <v>-2.7552596031494507E-2</v>
      </c>
      <c r="AW64">
        <v>61</v>
      </c>
      <c r="AX64">
        <f>IF(Z64&gt;0, (R64*SUMPRODUCT(K64:$K$98, X64:$X$98)-K64*$AZ$3)/Z64, 0)</f>
        <v>-938466.71740604343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500000</v>
      </c>
      <c r="S65">
        <f t="shared" si="1"/>
        <v>-5429982.9018842084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-9.194590620172816</v>
      </c>
      <c r="AC65">
        <f t="shared" si="2"/>
        <v>-8.2320837575839505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-4.0917218120363463</v>
      </c>
      <c r="AI65">
        <f t="shared" si="25"/>
        <v>-4.091740762565073</v>
      </c>
      <c r="AJ65">
        <f t="shared" si="7"/>
        <v>-0.96250686258886553</v>
      </c>
      <c r="AK65">
        <f t="shared" si="22"/>
        <v>-0.6436213434120972</v>
      </c>
      <c r="AL65">
        <f t="shared" si="26"/>
        <v>-5.697868968566036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-3.6340315519023877E-3</v>
      </c>
      <c r="AR65">
        <f t="shared" si="27"/>
        <v>-3.6340483826700896E-3</v>
      </c>
      <c r="AS65">
        <f t="shared" si="27"/>
        <v>-8.5484313652050474E-4</v>
      </c>
      <c r="AT65">
        <f t="shared" si="27"/>
        <v>-5.7162739230146541E-4</v>
      </c>
      <c r="AU65">
        <f t="shared" si="23"/>
        <v>-5.0605189114920597E-3</v>
      </c>
      <c r="AW65">
        <v>62</v>
      </c>
      <c r="AX65">
        <f>IF(Z65&gt;0, (R65*SUMPRODUCT(K65:$K$98, X65:$X$98)-K65*$AZ$3)/Z65, 0)</f>
        <v>-5429982.9018842084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500000</v>
      </c>
      <c r="S66">
        <f t="shared" si="1"/>
        <v>-31853645.667793065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-8.2320837575839505</v>
      </c>
      <c r="AC66">
        <f t="shared" si="2"/>
        <v>-7.3532570082209343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-0.63501840346758209</v>
      </c>
      <c r="AI66">
        <f t="shared" si="25"/>
        <v>-0.63502128903093524</v>
      </c>
      <c r="AJ66">
        <f t="shared" si="7"/>
        <v>-0.87882674936301619</v>
      </c>
      <c r="AK66">
        <f t="shared" si="22"/>
        <v>-0.57624586303087655</v>
      </c>
      <c r="AL66">
        <f t="shared" si="26"/>
        <v>-2.0900939014248281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-5.0355960422934515E-4</v>
      </c>
      <c r="AR66">
        <f t="shared" si="27"/>
        <v>-5.0356189243569037E-4</v>
      </c>
      <c r="AS66">
        <f t="shared" si="27"/>
        <v>-6.9689578708090826E-4</v>
      </c>
      <c r="AT66">
        <f t="shared" si="27"/>
        <v>-4.5695390423663388E-4</v>
      </c>
      <c r="AU66">
        <f t="shared" si="23"/>
        <v>-1.6574115837532325E-3</v>
      </c>
      <c r="AW66">
        <v>63</v>
      </c>
      <c r="AX66">
        <f>IF(Z66&gt;0, (R66*SUMPRODUCT(K66:$K$98, X66:$X$98)-K66*$AZ$3)/Z66, 0)</f>
        <v>-31853645.667793065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-190192836.07710138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-7.3532570082209343</v>
      </c>
      <c r="AC67">
        <f t="shared" ref="AC67:AC98" si="30">S67*Z67</f>
        <v>-6.5658491562939867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-9.7007277055227881E-2</v>
      </c>
      <c r="AI67">
        <f t="shared" ref="AI67:AI98" si="34">SUM(AE67:AH67)</f>
        <v>-9.7007708581021104E-2</v>
      </c>
      <c r="AJ67">
        <f t="shared" ref="AJ67:AJ98" si="35">AB67-AC67</f>
        <v>-0.78740785192694762</v>
      </c>
      <c r="AK67">
        <f t="shared" si="22"/>
        <v>-0.51472799057546548</v>
      </c>
      <c r="AL67">
        <f t="shared" si="26"/>
        <v>-1.3991435510834342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-6.8683254147990596E-5</v>
      </c>
      <c r="AR67">
        <f t="shared" si="36"/>
        <v>-6.8683559677602663E-5</v>
      </c>
      <c r="AS67">
        <f t="shared" si="36"/>
        <v>-5.5750182103588215E-4</v>
      </c>
      <c r="AT67">
        <f t="shared" si="36"/>
        <v>-3.6443857066158068E-4</v>
      </c>
      <c r="AU67">
        <f t="shared" si="23"/>
        <v>-9.9062395137506547E-4</v>
      </c>
      <c r="AW67">
        <v>64</v>
      </c>
      <c r="AX67">
        <f>IF(Z67&gt;0, (R67*SUMPRODUCT(K67:$K$98, X67:$X$98)-K67*$AZ$3)/Z67, 0)</f>
        <v>-190192836.07710138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500000</v>
      </c>
      <c r="S68">
        <f t="shared" si="29"/>
        <v>-1158870260.6516232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-6.5658491562939867</v>
      </c>
      <c r="AC68">
        <f t="shared" si="30"/>
        <v>-5.8624255078238701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-1.4559050477370807E-2</v>
      </c>
      <c r="AI68">
        <f t="shared" si="34"/>
        <v>-1.4559113711644164E-2</v>
      </c>
      <c r="AJ68">
        <f t="shared" si="35"/>
        <v>-0.70342364847011662</v>
      </c>
      <c r="AK68">
        <f t="shared" si="22"/>
        <v>-0.45960944094057909</v>
      </c>
      <c r="AL68">
        <f t="shared" si="26"/>
        <v>-1.17759220312234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-9.2036814369366021E-6</v>
      </c>
      <c r="AR68">
        <f t="shared" si="36"/>
        <v>-9.2037214112542119E-6</v>
      </c>
      <c r="AS68">
        <f t="shared" si="36"/>
        <v>-4.4467784391498134E-4</v>
      </c>
      <c r="AT68">
        <f t="shared" si="36"/>
        <v>-2.905477171330972E-4</v>
      </c>
      <c r="AU68">
        <f t="shared" si="23"/>
        <v>-7.4442928245933284E-4</v>
      </c>
      <c r="AW68">
        <v>65</v>
      </c>
      <c r="AX68">
        <f>IF(Z68&gt;0, (R68*SUMPRODUCT(K68:$K$98, X68:$X$98)-K68*$AZ$3)/Z68, 0)</f>
        <v>-1158870260.6516232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500000</v>
      </c>
      <c r="S69">
        <f t="shared" si="29"/>
        <v>-7208140719.7801037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-5.8624255078238701</v>
      </c>
      <c r="AC69">
        <f t="shared" si="30"/>
        <v>-5.2343165581800699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-2.1409935420956686E-3</v>
      </c>
      <c r="AI69">
        <f t="shared" si="34"/>
        <v>-2.1410026191877401E-3</v>
      </c>
      <c r="AJ69">
        <f t="shared" si="35"/>
        <v>-0.62810894964380015</v>
      </c>
      <c r="AK69">
        <f t="shared" si="22"/>
        <v>-0.41036978554767095</v>
      </c>
      <c r="AL69">
        <f t="shared" si="26"/>
        <v>-1.0406197378106588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-1.2084421394429097E-6</v>
      </c>
      <c r="AR69">
        <f t="shared" si="36"/>
        <v>-1.2084472628308822E-6</v>
      </c>
      <c r="AS69">
        <f t="shared" si="36"/>
        <v>-3.5452387313967708E-4</v>
      </c>
      <c r="AT69">
        <f t="shared" si="36"/>
        <v>-2.316252393384362E-4</v>
      </c>
      <c r="AU69">
        <f t="shared" si="23"/>
        <v>-5.8735755974094407E-4</v>
      </c>
      <c r="AW69">
        <v>66</v>
      </c>
      <c r="AX69">
        <f>IF(Z69&gt;0, (R69*SUMPRODUCT(K69:$K$98, X69:$X$98)-K69*$AZ$3)/Z69, 0)</f>
        <v>-7208140719.7801037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500000</v>
      </c>
      <c r="S70">
        <f t="shared" si="29"/>
        <v>-45865953859.572937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-5.2343165581800699</v>
      </c>
      <c r="AC70">
        <f t="shared" si="30"/>
        <v>-4.6734979868675337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-3.0850549190638741E-4</v>
      </c>
      <c r="AI70">
        <f t="shared" si="34"/>
        <v>-3.0850676559024046E-4</v>
      </c>
      <c r="AJ70">
        <f t="shared" si="35"/>
        <v>-0.56081857131253621</v>
      </c>
      <c r="AK70">
        <f t="shared" si="22"/>
        <v>-0.36640215907260493</v>
      </c>
      <c r="AL70">
        <f t="shared" si="26"/>
        <v>-0.92752923715073132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-1.5547314388453914E-7</v>
      </c>
      <c r="AR70">
        <f t="shared" si="36"/>
        <v>-1.5547378576495341E-7</v>
      </c>
      <c r="AS70">
        <f t="shared" si="36"/>
        <v>-2.8262779340490035E-4</v>
      </c>
      <c r="AT70">
        <f t="shared" si="36"/>
        <v>-1.8465050733808822E-4</v>
      </c>
      <c r="AU70">
        <f t="shared" si="23"/>
        <v>-4.6743377452875348E-4</v>
      </c>
      <c r="AW70">
        <v>67</v>
      </c>
      <c r="AX70">
        <f>IF(Z70&gt;0, (R70*SUMPRODUCT(K70:$K$98, X70:$X$98)-K70*$AZ$3)/Z70, 0)</f>
        <v>-45865953859.572937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500000</v>
      </c>
      <c r="S71">
        <f t="shared" si="29"/>
        <v>-299058467201.53693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-4.6734979868675337</v>
      </c>
      <c r="AC71">
        <f t="shared" si="30"/>
        <v>-4.1727661961311444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-4.3461374890955447E-5</v>
      </c>
      <c r="AI71">
        <f t="shared" si="34"/>
        <v>-4.3461549303597694E-5</v>
      </c>
      <c r="AJ71">
        <f t="shared" si="35"/>
        <v>-0.50073179073638929</v>
      </c>
      <c r="AK71">
        <f t="shared" si="22"/>
        <v>-0.32714485908072738</v>
      </c>
      <c r="AL71">
        <f t="shared" si="26"/>
        <v>-0.8279201113664203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-1.955590502644628E-8</v>
      </c>
      <c r="AR71">
        <f t="shared" si="36"/>
        <v>-1.9555983505258231E-8</v>
      </c>
      <c r="AS71">
        <f t="shared" si="36"/>
        <v>-2.2530956206360205E-4</v>
      </c>
      <c r="AT71">
        <f t="shared" si="36"/>
        <v>-1.4720228732120104E-4</v>
      </c>
      <c r="AU71">
        <f t="shared" si="23"/>
        <v>-3.7253140536830837E-4</v>
      </c>
      <c r="AW71">
        <v>68</v>
      </c>
      <c r="AX71">
        <f>IF(Z71&gt;0, (R71*SUMPRODUCT(K71:$K$98, X71:$X$98)-K71*$AZ$3)/Z71, 0)</f>
        <v>-299058467201.53693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500000</v>
      </c>
      <c r="S72">
        <f t="shared" si="29"/>
        <v>-2001018491508.3733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-4.1727661961311444</v>
      </c>
      <c r="AC72">
        <f t="shared" si="30"/>
        <v>-3.7256841208571108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-5.9757936836385304E-6</v>
      </c>
      <c r="AI72">
        <f t="shared" si="34"/>
        <v>-5.9758169573122663E-6</v>
      </c>
      <c r="AJ72">
        <f t="shared" si="35"/>
        <v>-0.44708207527403365</v>
      </c>
      <c r="AK72">
        <f t="shared" ref="AK72:AK98" si="49">G72*SUM(AB72:AB72, AE72:AF72)</f>
        <v>-0.29209363372918012</v>
      </c>
      <c r="AL72">
        <f t="shared" si="26"/>
        <v>-0.7391816848201711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-2.4007781545781302E-9</v>
      </c>
      <c r="AR72">
        <f t="shared" si="36"/>
        <v>-2.4007875047884017E-9</v>
      </c>
      <c r="AS72">
        <f t="shared" si="36"/>
        <v>-1.7961545134333E-4</v>
      </c>
      <c r="AT72">
        <f t="shared" si="36"/>
        <v>-1.1734876605066865E-4</v>
      </c>
      <c r="AU72">
        <f t="shared" si="23"/>
        <v>-2.9696661818150345E-4</v>
      </c>
      <c r="AW72">
        <v>69</v>
      </c>
      <c r="AX72">
        <f>IF(Z72&gt;0, (R72*SUMPRODUCT(K72:$K$98, X72:$X$98)-K72*$AZ$3)/Z72, 0)</f>
        <v>-2001018491508.3733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500000</v>
      </c>
      <c r="S73">
        <f t="shared" si="29"/>
        <v>-13776118524628.02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-3.7256841208571108</v>
      </c>
      <c r="AC73">
        <f t="shared" si="30"/>
        <v>-3.326503681445443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-8.0090304826616705E-7</v>
      </c>
      <c r="AI73">
        <f t="shared" si="34"/>
        <v>-8.0090606662695887E-7</v>
      </c>
      <c r="AJ73">
        <f t="shared" si="35"/>
        <v>-0.39918043941166781</v>
      </c>
      <c r="AK73">
        <f t="shared" si="49"/>
        <v>-0.2607978884599978</v>
      </c>
      <c r="AL73">
        <f t="shared" si="26"/>
        <v>-0.65997912877773224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-2.8728857800646725E-10</v>
      </c>
      <c r="AR73">
        <f t="shared" si="36"/>
        <v>-2.8728966071002504E-10</v>
      </c>
      <c r="AS73">
        <f t="shared" si="36"/>
        <v>-1.4318834352652232E-4</v>
      </c>
      <c r="AT73">
        <f t="shared" si="36"/>
        <v>-9.3549718264853161E-5</v>
      </c>
      <c r="AU73">
        <f t="shared" si="23"/>
        <v>-2.3673834908103619E-4</v>
      </c>
      <c r="AW73">
        <v>70</v>
      </c>
      <c r="AX73">
        <f>IF(Z73&gt;0, (R73*SUMPRODUCT(K73:$K$98, X73:$X$98)-K73*$AZ$3)/Z73, 0)</f>
        <v>-13776118524628.02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500000</v>
      </c>
      <c r="S74">
        <f t="shared" si="29"/>
        <v>-97749452860937.063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-3.326503681445443</v>
      </c>
      <c r="AC74">
        <f t="shared" si="30"/>
        <v>-2.9700925729716188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-1.0433471294313017E-7</v>
      </c>
      <c r="AI74">
        <f t="shared" si="34"/>
        <v>-1.0433509275249048E-7</v>
      </c>
      <c r="AJ74">
        <f t="shared" si="35"/>
        <v>-0.35641110847382418</v>
      </c>
      <c r="AK74">
        <f t="shared" si="49"/>
        <v>-0.23285525770118104</v>
      </c>
      <c r="AL74">
        <f t="shared" si="26"/>
        <v>-0.58926647051009795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-3.3415596332872455E-11</v>
      </c>
      <c r="AR74">
        <f t="shared" si="36"/>
        <v>-3.3415717975573236E-11</v>
      </c>
      <c r="AS74">
        <f t="shared" si="36"/>
        <v>-1.1414887139052707E-4</v>
      </c>
      <c r="AT74">
        <f t="shared" si="36"/>
        <v>-7.4577262694639819E-5</v>
      </c>
      <c r="AU74">
        <f t="shared" si="23"/>
        <v>-1.8872616750088483E-4</v>
      </c>
      <c r="AW74">
        <v>71</v>
      </c>
      <c r="AX74">
        <f>IF(Z74&gt;0, (R74*SUMPRODUCT(K74:$K$98, X74:$X$98)-K74*$AZ$3)/Z74, 0)</f>
        <v>-97749452860937.063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500000</v>
      </c>
      <c r="S75">
        <f t="shared" si="29"/>
        <v>-716860801691300.13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-2.9700925729716188</v>
      </c>
      <c r="AC75">
        <f t="shared" si="30"/>
        <v>-2.6518683687540419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-1.319081098768766E-8</v>
      </c>
      <c r="AI75">
        <f t="shared" si="34"/>
        <v>-1.3190857228679678E-8</v>
      </c>
      <c r="AJ75">
        <f t="shared" si="35"/>
        <v>-0.31822420421757691</v>
      </c>
      <c r="AK75">
        <f t="shared" si="49"/>
        <v>-0.20790648010801333</v>
      </c>
      <c r="AL75">
        <f t="shared" si="26"/>
        <v>-0.52613069751644748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-3.7720189429808362E-12</v>
      </c>
      <c r="AR75">
        <f t="shared" si="36"/>
        <v>-3.7720321659659886E-12</v>
      </c>
      <c r="AS75">
        <f t="shared" si="36"/>
        <v>-9.0998781465681687E-5</v>
      </c>
      <c r="AT75">
        <f t="shared" si="36"/>
        <v>-5.9452537229734744E-5</v>
      </c>
      <c r="AU75">
        <f t="shared" si="23"/>
        <v>-1.5045132246744859E-4</v>
      </c>
      <c r="AW75">
        <v>72</v>
      </c>
      <c r="AX75">
        <f>IF(Z75&gt;0, (R75*SUMPRODUCT(K75:$K$98, X75:$X$98)-K75*$AZ$3)/Z75, 0)</f>
        <v>-716860801691300.13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500000</v>
      </c>
      <c r="S76">
        <f t="shared" si="29"/>
        <v>-5450826231099859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-2.6518683687540419</v>
      </c>
      <c r="AC76">
        <f t="shared" si="30"/>
        <v>-2.367739614962284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-1.6139523926299735E-9</v>
      </c>
      <c r="AI76">
        <f t="shared" si="34"/>
        <v>-1.613957822402256E-9</v>
      </c>
      <c r="AJ76">
        <f t="shared" si="35"/>
        <v>-0.28412875379175784</v>
      </c>
      <c r="AK76">
        <f t="shared" si="49"/>
        <v>-0.18563078581278294</v>
      </c>
      <c r="AL76">
        <f t="shared" si="26"/>
        <v>-0.46975954121849861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-4.1207385931062762E-13</v>
      </c>
      <c r="AR76">
        <f t="shared" si="36"/>
        <v>-4.1207524563852046E-13</v>
      </c>
      <c r="AS76">
        <f t="shared" si="36"/>
        <v>-7.2543671455699404E-5</v>
      </c>
      <c r="AT76">
        <f t="shared" si="36"/>
        <v>-4.7395198684943765E-5</v>
      </c>
      <c r="AU76">
        <f t="shared" si="23"/>
        <v>-1.1993887055271842E-4</v>
      </c>
      <c r="AW76">
        <v>73</v>
      </c>
      <c r="AX76">
        <f>IF(Z76&gt;0, (R76*SUMPRODUCT(K76:$K$98, X76:$X$98)-K76*$AZ$3)/Z76, 0)</f>
        <v>-5450826231099859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500000</v>
      </c>
      <c r="S77">
        <f t="shared" si="29"/>
        <v>-4.3061872231904648E+16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-2.367739614962284</v>
      </c>
      <c r="AC77">
        <f t="shared" si="30"/>
        <v>-2.1140532276452593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-1.9047228808820495E-10</v>
      </c>
      <c r="AI77">
        <f t="shared" si="34"/>
        <v>-1.9047290175556254E-10</v>
      </c>
      <c r="AJ77">
        <f t="shared" si="35"/>
        <v>-0.25368638731702475</v>
      </c>
      <c r="AK77">
        <f t="shared" si="49"/>
        <v>-0.1657417730473599</v>
      </c>
      <c r="AL77">
        <f t="shared" si="26"/>
        <v>-0.41942816055485754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-4.342083004399993E-14</v>
      </c>
      <c r="AR77">
        <f t="shared" si="36"/>
        <v>-4.3420969938082713E-14</v>
      </c>
      <c r="AS77">
        <f t="shared" si="36"/>
        <v>-5.7831370740229981E-5</v>
      </c>
      <c r="AT77">
        <f t="shared" si="36"/>
        <v>-3.7783162217004295E-5</v>
      </c>
      <c r="AU77">
        <f t="shared" si="23"/>
        <v>-9.5614533000655245E-5</v>
      </c>
      <c r="AW77">
        <v>74</v>
      </c>
      <c r="AX77">
        <f>IF(Z77&gt;0, (R77*SUMPRODUCT(K77:$K$98, X77:$X$98)-K77*$AZ$3)/Z77, 0)</f>
        <v>-4.3061872231904648E+16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500000</v>
      </c>
      <c r="S78">
        <f t="shared" si="29"/>
        <v>-3.5463426916294995E+17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-2.1140532276452593</v>
      </c>
      <c r="AC78">
        <f t="shared" si="30"/>
        <v>-1.8875475246833053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-2.1639968017169584E-11</v>
      </c>
      <c r="AI78">
        <f t="shared" si="34"/>
        <v>-2.1640034548653173E-11</v>
      </c>
      <c r="AJ78">
        <f t="shared" si="35"/>
        <v>-0.22650570296195394</v>
      </c>
      <c r="AK78">
        <f t="shared" si="49"/>
        <v>-0.14798372593516818</v>
      </c>
      <c r="AL78">
        <f t="shared" si="26"/>
        <v>-0.37448942891876214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-4.4045841770393115E-15</v>
      </c>
      <c r="AR78">
        <f t="shared" si="36"/>
        <v>-4.404597718811631E-15</v>
      </c>
      <c r="AS78">
        <f t="shared" si="36"/>
        <v>-4.6102814684560644E-5</v>
      </c>
      <c r="AT78">
        <f t="shared" si="36"/>
        <v>-3.012050559391803E-5</v>
      </c>
      <c r="AU78">
        <f t="shared" si="23"/>
        <v>-7.6223320282883269E-5</v>
      </c>
      <c r="AW78">
        <v>75</v>
      </c>
      <c r="AX78">
        <f>IF(Z78&gt;0, (R78*SUMPRODUCT(K78:$K$98, X78:$X$98)-K78*$AZ$3)/Z78, 0)</f>
        <v>-3.5463426916294995E+17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500000</v>
      </c>
      <c r="S79">
        <f t="shared" si="29"/>
        <v>-3.050978592411414E+18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-1.8875475246833053</v>
      </c>
      <c r="AC79">
        <f t="shared" si="30"/>
        <v>-1.6853102898958119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-2.3584549908082143E-12</v>
      </c>
      <c r="AI79">
        <f t="shared" si="34"/>
        <v>-2.358461895602196E-12</v>
      </c>
      <c r="AJ79">
        <f t="shared" si="35"/>
        <v>-0.20223723478749345</v>
      </c>
      <c r="AK79">
        <f t="shared" si="49"/>
        <v>-0.1321283267278314</v>
      </c>
      <c r="AL79">
        <f t="shared" si="26"/>
        <v>-0.33436556151768332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-4.2860562812569767E-16</v>
      </c>
      <c r="AR79">
        <f t="shared" si="36"/>
        <v>-4.2860688294445537E-16</v>
      </c>
      <c r="AS79">
        <f t="shared" si="36"/>
        <v>-3.6752881604407305E-5</v>
      </c>
      <c r="AT79">
        <f t="shared" si="36"/>
        <v>-2.40118826482132E-5</v>
      </c>
      <c r="AU79">
        <f t="shared" si="23"/>
        <v>-6.0764764253049121E-5</v>
      </c>
      <c r="AW79">
        <v>76</v>
      </c>
      <c r="AX79">
        <f>IF(Z79&gt;0, (R79*SUMPRODUCT(K79:$K$98, X79:$X$98)-K79*$AZ$3)/Z79, 0)</f>
        <v>-3.050978592411414E+18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500000</v>
      </c>
      <c r="S80">
        <f t="shared" si="29"/>
        <v>-2.7453819526163833E+19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-1.6853102898958119</v>
      </c>
      <c r="AC80">
        <f t="shared" si="30"/>
        <v>-1.5047413302641182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-2.4602488754025603E-13</v>
      </c>
      <c r="AI80">
        <f t="shared" si="34"/>
        <v>-2.4602557266410959E-13</v>
      </c>
      <c r="AJ80">
        <f t="shared" si="35"/>
        <v>-0.18056895963169373</v>
      </c>
      <c r="AK80">
        <f t="shared" si="49"/>
        <v>-0.11797172029270685</v>
      </c>
      <c r="AL80">
        <f t="shared" si="26"/>
        <v>-0.29854067992464661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-3.9920070202479218E-17</v>
      </c>
      <c r="AR80">
        <f t="shared" si="36"/>
        <v>-3.9920181370876061E-17</v>
      </c>
      <c r="AS80">
        <f t="shared" si="36"/>
        <v>-2.9299172197391537E-5</v>
      </c>
      <c r="AT80">
        <f t="shared" si="36"/>
        <v>-1.9142125835629183E-5</v>
      </c>
      <c r="AU80">
        <f t="shared" si="23"/>
        <v>-4.8441298033060646E-5</v>
      </c>
      <c r="AW80">
        <v>77</v>
      </c>
      <c r="AX80">
        <f>IF(Z80&gt;0, (R80*SUMPRODUCT(K80:$K$98, X80:$X$98)-K80*$AZ$3)/Z80, 0)</f>
        <v>-2.7453819526163833E+19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500000</v>
      </c>
      <c r="S81">
        <f t="shared" si="29"/>
        <v>-2.5923238602204168E+20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-1.5047413302641182</v>
      </c>
      <c r="AC81">
        <f t="shared" si="30"/>
        <v>-1.3435190448786769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-2.4539563554053212E-14</v>
      </c>
      <c r="AI81">
        <f t="shared" si="34"/>
        <v>-2.453962833757937E-14</v>
      </c>
      <c r="AJ81">
        <f t="shared" si="35"/>
        <v>-0.16122228538544126</v>
      </c>
      <c r="AK81">
        <f t="shared" si="49"/>
        <v>-0.10533189311848828</v>
      </c>
      <c r="AL81">
        <f t="shared" si="26"/>
        <v>-0.26655417850395408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-3.5551756775873846E-18</v>
      </c>
      <c r="AR81">
        <f t="shared" si="36"/>
        <v>-3.5551850631176529E-18</v>
      </c>
      <c r="AS81">
        <f t="shared" si="36"/>
        <v>-2.3357120693073672E-5</v>
      </c>
      <c r="AT81">
        <f t="shared" si="36"/>
        <v>-1.5259985519474798E-5</v>
      </c>
      <c r="AU81">
        <f t="shared" si="23"/>
        <v>-3.8617106212552025E-5</v>
      </c>
      <c r="AW81">
        <v>78</v>
      </c>
      <c r="AX81">
        <f>IF(Z81&gt;0, (R81*SUMPRODUCT(K81:$K$98, X81:$X$98)-K81*$AZ$3)/Z81, 0)</f>
        <v>-2.5923238602204168E+20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500000</v>
      </c>
      <c r="S82">
        <f t="shared" si="29"/>
        <v>-2.5772275580533877E+21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-1.3435190448786769</v>
      </c>
      <c r="AC82">
        <f t="shared" si="30"/>
        <v>-1.1995705757845327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-2.3327026341512604E-15</v>
      </c>
      <c r="AI82">
        <f t="shared" si="34"/>
        <v>-2.3327084522763034E-15</v>
      </c>
      <c r="AJ82">
        <f t="shared" si="35"/>
        <v>-0.14394846909414416</v>
      </c>
      <c r="AK82">
        <f t="shared" si="49"/>
        <v>-9.4046333141507399E-2</v>
      </c>
      <c r="AL82">
        <f t="shared" si="26"/>
        <v>-0.23799480223565389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-3.0174187788452202E-19</v>
      </c>
      <c r="AR82">
        <f t="shared" si="36"/>
        <v>-3.0174263047593704E-19</v>
      </c>
      <c r="AS82">
        <f t="shared" si="36"/>
        <v>-1.8620153613738599E-5</v>
      </c>
      <c r="AT82">
        <f t="shared" si="36"/>
        <v>-1.2165167027642535E-5</v>
      </c>
      <c r="AU82">
        <f t="shared" si="23"/>
        <v>-3.0785320641381438E-5</v>
      </c>
      <c r="AW82">
        <v>79</v>
      </c>
      <c r="AX82">
        <f>IF(Z82&gt;0, (R82*SUMPRODUCT(K82:$K$98, X82:$X$98)-K82*$AZ$3)/Z82, 0)</f>
        <v>-2.5772275580533877E+21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500000</v>
      </c>
      <c r="S83">
        <f t="shared" si="29"/>
        <v>-2.7068847156695528E+22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-1.1995705757845327</v>
      </c>
      <c r="AC83">
        <f t="shared" si="30"/>
        <v>-1.0710451569504755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-2.1061402854473376E-16</v>
      </c>
      <c r="AI83">
        <f t="shared" si="34"/>
        <v>-2.1061452313781281E-16</v>
      </c>
      <c r="AJ83">
        <f t="shared" si="35"/>
        <v>-0.12852541883405721</v>
      </c>
      <c r="AK83">
        <f t="shared" si="49"/>
        <v>-8.3969940304917307E-2</v>
      </c>
      <c r="AL83">
        <f t="shared" si="26"/>
        <v>-0.21249535913897474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-2.4324587356738948E-20</v>
      </c>
      <c r="AR83">
        <f t="shared" si="36"/>
        <v>-2.4324644479109386E-20</v>
      </c>
      <c r="AS83">
        <f t="shared" si="36"/>
        <v>-1.4843872459931908E-5</v>
      </c>
      <c r="AT83">
        <f t="shared" si="36"/>
        <v>-9.6979966738221719E-6</v>
      </c>
      <c r="AU83">
        <f t="shared" si="23"/>
        <v>-2.4541869133754103E-5</v>
      </c>
      <c r="AW83">
        <v>80</v>
      </c>
      <c r="AX83">
        <f>IF(Z83&gt;0, (R83*SUMPRODUCT(K83:$K$98, X83:$X$98)-K83*$AZ$3)/Z83, 0)</f>
        <v>-2.7068847156695528E+22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500000</v>
      </c>
      <c r="S84">
        <f t="shared" si="29"/>
        <v>-3.013970916089072E+23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-1.0710451569504755</v>
      </c>
      <c r="AC84">
        <f t="shared" si="30"/>
        <v>-0.95629031870578174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-1.7999456689604411E-17</v>
      </c>
      <c r="AI84">
        <f t="shared" si="34"/>
        <v>-1.7999496350335441E-17</v>
      </c>
      <c r="AJ84">
        <f t="shared" si="35"/>
        <v>-0.11475483824469379</v>
      </c>
      <c r="AK84">
        <f t="shared" si="49"/>
        <v>-7.4973160986533297E-2</v>
      </c>
      <c r="AL84">
        <f t="shared" si="26"/>
        <v>-0.1897279992312271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-1.8560922608618781E-21</v>
      </c>
      <c r="AR84">
        <f t="shared" si="36"/>
        <v>-1.8560963506506531E-21</v>
      </c>
      <c r="AS84">
        <f t="shared" si="36"/>
        <v>-1.1833444244205905E-5</v>
      </c>
      <c r="AT84">
        <f t="shared" si="36"/>
        <v>-7.7311835728811945E-6</v>
      </c>
      <c r="AU84">
        <f t="shared" si="23"/>
        <v>-1.95646278170871E-5</v>
      </c>
      <c r="AW84">
        <v>81</v>
      </c>
      <c r="AX84">
        <f>IF(Z84&gt;0, (R84*SUMPRODUCT(K84:$K$98, X84:$X$98)-K84*$AZ$3)/Z84, 0)</f>
        <v>-3.013970916089072E+23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500000</v>
      </c>
      <c r="S85">
        <f t="shared" si="29"/>
        <v>-3.5717448363560119E+24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-0.95629031870578174</v>
      </c>
      <c r="AC85">
        <f t="shared" si="30"/>
        <v>-0.85383064170159084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-1.4510392434896043E-18</v>
      </c>
      <c r="AI85">
        <f t="shared" si="34"/>
        <v>-1.4510422316322376E-18</v>
      </c>
      <c r="AJ85">
        <f t="shared" si="35"/>
        <v>-0.1024596770041909</v>
      </c>
      <c r="AK85">
        <f t="shared" si="49"/>
        <v>-6.6940322309404734E-2</v>
      </c>
      <c r="AL85">
        <f t="shared" si="26"/>
        <v>-0.16939999931359562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-1.3359841298131588E-22</v>
      </c>
      <c r="AR85">
        <f t="shared" si="36"/>
        <v>-1.3359868810214077E-22</v>
      </c>
      <c r="AS85">
        <f t="shared" si="36"/>
        <v>-9.433549301822311E-6</v>
      </c>
      <c r="AT85">
        <f t="shared" si="36"/>
        <v>-6.1632522105239111E-6</v>
      </c>
      <c r="AU85">
        <f t="shared" si="23"/>
        <v>-1.559680151234622E-5</v>
      </c>
      <c r="AW85">
        <v>82</v>
      </c>
      <c r="AX85">
        <f>IF(Z85&gt;0, (R85*SUMPRODUCT(K85:$K$98, X85:$X$98)-K85*$AZ$3)/Z85, 0)</f>
        <v>-3.5717448363560119E+24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500000</v>
      </c>
      <c r="S86">
        <f t="shared" si="29"/>
        <v>-4.5259166891980259E+25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-0.85383064170159084</v>
      </c>
      <c r="AC86">
        <f t="shared" si="30"/>
        <v>-0.76234878723356325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-1.0990841094239889E-19</v>
      </c>
      <c r="AI86">
        <f t="shared" si="34"/>
        <v>-1.0990862149333242E-19</v>
      </c>
      <c r="AJ86">
        <f t="shared" si="35"/>
        <v>-9.148185446802759E-2</v>
      </c>
      <c r="AK86">
        <f t="shared" si="49"/>
        <v>-5.9768144919111366E-2</v>
      </c>
      <c r="AL86">
        <f t="shared" si="26"/>
        <v>-0.15124999938713896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-9.0351433470650106E-24</v>
      </c>
      <c r="AR86">
        <f t="shared" si="36"/>
        <v>-9.0351606556390305E-24</v>
      </c>
      <c r="AS86">
        <f t="shared" si="36"/>
        <v>-7.520367746988449E-6</v>
      </c>
      <c r="AT86">
        <f t="shared" si="36"/>
        <v>-4.9133069280324538E-6</v>
      </c>
      <c r="AU86">
        <f t="shared" si="23"/>
        <v>-1.2433674675020903E-5</v>
      </c>
      <c r="AW86">
        <v>83</v>
      </c>
      <c r="AX86">
        <f>IF(Z86&gt;0, (R86*SUMPRODUCT(K86:$K$98, X86:$X$98)-K86*$AZ$3)/Z86, 0)</f>
        <v>-4.5259166891980259E+25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8"/>
        <v>500000</v>
      </c>
      <c r="S87">
        <f t="shared" si="29"/>
        <v>-6.1624135925997897E+26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-0.76234878723356325</v>
      </c>
      <c r="AC87">
        <f t="shared" si="30"/>
        <v>-0.68066856002996712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-7.7855426443935617E-21</v>
      </c>
      <c r="AI87">
        <f t="shared" si="34"/>
        <v>-7.7855564512516584E-21</v>
      </c>
      <c r="AJ87">
        <f t="shared" si="35"/>
        <v>-8.1680227203596134E-2</v>
      </c>
      <c r="AK87">
        <f t="shared" si="49"/>
        <v>-5.3364415106349435E-2</v>
      </c>
      <c r="AL87">
        <f t="shared" si="26"/>
        <v>-0.13504464230994556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-5.7144571901496066E-25</v>
      </c>
      <c r="AR87">
        <f t="shared" si="36"/>
        <v>-5.7144673241509378E-25</v>
      </c>
      <c r="AS87">
        <f t="shared" si="36"/>
        <v>-5.995191124831358E-6</v>
      </c>
      <c r="AT87">
        <f t="shared" si="36"/>
        <v>-3.9168582015564846E-6</v>
      </c>
      <c r="AU87">
        <f t="shared" si="23"/>
        <v>-9.9120493263878425E-6</v>
      </c>
      <c r="AW87">
        <v>84</v>
      </c>
      <c r="AX87">
        <f>IF(Z87&gt;0, (R87*SUMPRODUCT(K87:$K$98, X87:$X$98)-K87*$AZ$3)/Z87, 0)</f>
        <v>-6.1624135925997897E+26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500000</v>
      </c>
      <c r="S88">
        <f t="shared" si="29"/>
        <v>-9.0631140371223342E+27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-0.68066856002996712</v>
      </c>
      <c r="AC88">
        <f t="shared" si="30"/>
        <v>-0.60773978574104193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-5.132233814067531E-22</v>
      </c>
      <c r="AI88">
        <f t="shared" si="34"/>
        <v>-5.1322421961173329E-22</v>
      </c>
      <c r="AJ88">
        <f t="shared" si="35"/>
        <v>-7.2928774288925191E-2</v>
      </c>
      <c r="AK88">
        <f t="shared" si="49"/>
        <v>-4.7646799202097703E-2</v>
      </c>
      <c r="AL88">
        <f t="shared" si="26"/>
        <v>-0.12057557349102289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-3.3633689207088081E-26</v>
      </c>
      <c r="AR88">
        <f t="shared" si="36"/>
        <v>-3.3633744138189852E-26</v>
      </c>
      <c r="AS88">
        <f t="shared" si="36"/>
        <v>-4.7793296594637779E-6</v>
      </c>
      <c r="AT88">
        <f t="shared" si="36"/>
        <v>-3.1224953775163291E-6</v>
      </c>
      <c r="AU88">
        <f t="shared" si="23"/>
        <v>-7.9018250369801078E-6</v>
      </c>
      <c r="AW88">
        <v>85</v>
      </c>
      <c r="AX88">
        <f>IF(Z88&gt;0, (R88*SUMPRODUCT(K88:$K$98, X88:$X$98)-K88*$AZ$3)/Z88, 0)</f>
        <v>-9.0631140371223342E+27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500000</v>
      </c>
      <c r="S89">
        <f t="shared" si="29"/>
        <v>-1.4696703801766667E+29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-0.60773978574104193</v>
      </c>
      <c r="AC89">
        <f t="shared" si="30"/>
        <v>-0.54262480869735885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-3.1346840652196519E-23</v>
      </c>
      <c r="AI89">
        <f t="shared" si="34"/>
        <v>-3.1346886804110585E-23</v>
      </c>
      <c r="AJ89">
        <f t="shared" si="35"/>
        <v>-6.5114977043683075E-2</v>
      </c>
      <c r="AK89">
        <f t="shared" si="49"/>
        <v>-4.2541785001872938E-2</v>
      </c>
      <c r="AL89">
        <f t="shared" si="26"/>
        <v>-0.10765676204555602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-1.8341879104485592E-27</v>
      </c>
      <c r="AR89">
        <f t="shared" si="36"/>
        <v>-1.834190610921113E-27</v>
      </c>
      <c r="AS89">
        <f t="shared" si="36"/>
        <v>-3.8100523433225194E-6</v>
      </c>
      <c r="AT89">
        <f t="shared" si="36"/>
        <v>-2.4892341976373793E-6</v>
      </c>
      <c r="AU89">
        <f t="shared" si="23"/>
        <v>-6.2992865409598991E-6</v>
      </c>
      <c r="AW89">
        <v>86</v>
      </c>
      <c r="AX89">
        <f>IF(Z89&gt;0, (R89*SUMPRODUCT(K89:$K$98, X89:$X$98)-K89*$AZ$3)/Z89, 0)</f>
        <v>-1.4696703801766667E+29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500000</v>
      </c>
      <c r="S90">
        <f t="shared" si="29"/>
        <v>-2.6540200119891763E+30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-0.54262480869735885</v>
      </c>
      <c r="AC90">
        <f t="shared" si="30"/>
        <v>-0.48448643633692762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-1.7363417232060965E-24</v>
      </c>
      <c r="AI90">
        <f t="shared" si="34"/>
        <v>-1.7363440050579388E-24</v>
      </c>
      <c r="AJ90">
        <f t="shared" si="35"/>
        <v>-5.8138372360431234E-2</v>
      </c>
      <c r="AK90">
        <f t="shared" si="49"/>
        <v>-3.798373660881512E-2</v>
      </c>
      <c r="AL90">
        <f t="shared" si="26"/>
        <v>-9.6122108969246361E-2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-9.0712519383651376E-29</v>
      </c>
      <c r="AR90">
        <f t="shared" si="36"/>
        <v>-9.0712638595513136E-29</v>
      </c>
      <c r="AS90">
        <f t="shared" si="36"/>
        <v>-3.0373504012456263E-6</v>
      </c>
      <c r="AT90">
        <f t="shared" si="36"/>
        <v>-1.9844022621471452E-6</v>
      </c>
      <c r="AU90">
        <f t="shared" si="23"/>
        <v>-5.0217526633927716E-6</v>
      </c>
      <c r="AW90">
        <v>87</v>
      </c>
      <c r="AX90">
        <f>IF(Z90&gt;0, (R90*SUMPRODUCT(K90:$K$98, X90:$X$98)-K90*$AZ$3)/Z90, 0)</f>
        <v>-2.6540200119891763E+30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8"/>
        <v>500000</v>
      </c>
      <c r="S91">
        <f t="shared" si="29"/>
        <v>-5.4025834361308811E+31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-0.48448643633692762</v>
      </c>
      <c r="AC91">
        <f t="shared" si="30"/>
        <v>-0.43257717530082823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-8.6357904041435385E-26</v>
      </c>
      <c r="AI91">
        <f t="shared" si="34"/>
        <v>-8.6358004127158354E-26</v>
      </c>
      <c r="AJ91">
        <f t="shared" si="35"/>
        <v>-5.1909261036099386E-2</v>
      </c>
      <c r="AK91">
        <f t="shared" si="49"/>
        <v>-3.3914050543584935E-2</v>
      </c>
      <c r="AL91">
        <f t="shared" si="26"/>
        <v>-8.5823311579684314E-2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-4.0282470546679176E-30</v>
      </c>
      <c r="AR91">
        <f t="shared" si="36"/>
        <v>-4.0282517232622205E-30</v>
      </c>
      <c r="AS91">
        <f t="shared" si="36"/>
        <v>-2.4213571438501516E-6</v>
      </c>
      <c r="AT91">
        <f t="shared" si="36"/>
        <v>-1.5819533339820994E-6</v>
      </c>
      <c r="AU91">
        <f t="shared" si="23"/>
        <v>-4.0033104778322506E-6</v>
      </c>
      <c r="AW91">
        <v>88</v>
      </c>
      <c r="AX91">
        <f>IF(Z91&gt;0, (R91*SUMPRODUCT(K91:$K$98, X91:$X$98)-K91*$AZ$3)/Z91, 0)</f>
        <v>-5.4025834361308811E+31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500000</v>
      </c>
      <c r="S92">
        <f t="shared" si="29"/>
        <v>-1.2586174197127867E+33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-0.43257717530082823</v>
      </c>
      <c r="AC92">
        <f t="shared" si="30"/>
        <v>-0.38622962080431078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-3.8099605461185028E-27</v>
      </c>
      <c r="AI92">
        <f t="shared" si="34"/>
        <v>-3.8099643819705929E-27</v>
      </c>
      <c r="AJ92">
        <f t="shared" si="35"/>
        <v>-4.6347554496517451E-2</v>
      </c>
      <c r="AK92">
        <f t="shared" si="49"/>
        <v>-3.028040227105798E-2</v>
      </c>
      <c r="AL92">
        <f t="shared" si="26"/>
        <v>-7.6627956767575431E-2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-1.5867790602975217E-31</v>
      </c>
      <c r="AR92">
        <f t="shared" si="36"/>
        <v>-1.5867806578599377E-31</v>
      </c>
      <c r="AS92">
        <f t="shared" si="36"/>
        <v>-1.9302910904417722E-6</v>
      </c>
      <c r="AT92">
        <f t="shared" si="36"/>
        <v>-1.2611235124219539E-6</v>
      </c>
      <c r="AU92">
        <f t="shared" si="23"/>
        <v>-3.1914146028637261E-6</v>
      </c>
      <c r="AW92">
        <v>89</v>
      </c>
      <c r="AX92">
        <f>IF(Z92&gt;0, (R92*SUMPRODUCT(K92:$K$98, X92:$X$98)-K92*$AZ$3)/Z92, 0)</f>
        <v>-1.2586174197127867E+33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500000</v>
      </c>
      <c r="S93">
        <f t="shared" si="29"/>
        <v>-3.4218262549782908E+34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-0.38622962080431078</v>
      </c>
      <c r="AC93">
        <f t="shared" si="30"/>
        <v>-0.34484787571813463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-1.4686079791811712E-28</v>
      </c>
      <c r="AI93">
        <f t="shared" si="34"/>
        <v>-1.4686092389173838E-28</v>
      </c>
      <c r="AJ93">
        <f t="shared" si="35"/>
        <v>-4.1381745086176147E-2</v>
      </c>
      <c r="AK93">
        <f t="shared" si="49"/>
        <v>-2.7036073456301758E-2</v>
      </c>
      <c r="AL93">
        <f t="shared" si="26"/>
        <v>-6.8417818542477901E-2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-5.4611467028853691E-33</v>
      </c>
      <c r="AR93">
        <f t="shared" si="36"/>
        <v>-5.4611513873242135E-33</v>
      </c>
      <c r="AS93">
        <f t="shared" si="36"/>
        <v>-1.5388162391914582E-6</v>
      </c>
      <c r="AT93">
        <f t="shared" si="36"/>
        <v>-1.0053599429384196E-6</v>
      </c>
      <c r="AU93">
        <f t="shared" si="23"/>
        <v>-2.5441761821298776E-6</v>
      </c>
      <c r="AW93">
        <v>90</v>
      </c>
      <c r="AX93">
        <f>IF(Z93&gt;0, (R93*SUMPRODUCT(K93:$K$98, X93:$X$98)-K93*$AZ$3)/Z93, 0)</f>
        <v>-3.4218262549782908E+34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500000</v>
      </c>
      <c r="S94">
        <f t="shared" si="29"/>
        <v>-1.1156722685560271E+36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-0.34484787571813463</v>
      </c>
      <c r="AC94">
        <f t="shared" si="30"/>
        <v>-0.30789988903404875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-4.8505669002158641E-30</v>
      </c>
      <c r="AI94">
        <f t="shared" si="34"/>
        <v>-4.8505703499284019E-30</v>
      </c>
      <c r="AJ94">
        <f t="shared" si="35"/>
        <v>-3.6947986684085887E-2</v>
      </c>
      <c r="AK94">
        <f t="shared" si="49"/>
        <v>-2.4139351300269427E-2</v>
      </c>
      <c r="AL94">
        <f t="shared" si="26"/>
        <v>-6.1087337984355311E-2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-1.6104692462031896E-34</v>
      </c>
      <c r="AR94">
        <f t="shared" si="36"/>
        <v>-1.6104703915653842E-34</v>
      </c>
      <c r="AS94">
        <f t="shared" si="36"/>
        <v>-1.2267348845595184E-6</v>
      </c>
      <c r="AT94">
        <f t="shared" si="36"/>
        <v>-8.0146679124555135E-7</v>
      </c>
      <c r="AU94">
        <f t="shared" si="23"/>
        <v>-2.0282016758050694E-6</v>
      </c>
      <c r="AW94">
        <v>91</v>
      </c>
      <c r="AX94">
        <f>IF(Z94&gt;0, (R94*SUMPRODUCT(K94:$K$98, X94:$X$98)-K94*$AZ$3)/Z94, 0)</f>
        <v>-1.1156722685560271E+36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500000</v>
      </c>
      <c r="S95">
        <f t="shared" si="29"/>
        <v>-4.5427802821533409E+37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-0.30789988903404875</v>
      </c>
      <c r="AC95">
        <f t="shared" si="30"/>
        <v>-0.27491061520897209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-1.3358281953890347E-31</v>
      </c>
      <c r="AI95">
        <f t="shared" si="34"/>
        <v>-1.3358289518382743E-31</v>
      </c>
      <c r="AJ95">
        <f t="shared" si="35"/>
        <v>-3.2989273825076659E-2</v>
      </c>
      <c r="AK95">
        <f t="shared" si="49"/>
        <v>-2.1552992232383415E-2</v>
      </c>
      <c r="AL95">
        <f t="shared" si="26"/>
        <v>-5.454226605746007E-2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-3.9599756937494073E-36</v>
      </c>
      <c r="AR95">
        <f t="shared" si="36"/>
        <v>-3.9599779361939168E-36</v>
      </c>
      <c r="AS95">
        <f t="shared" si="36"/>
        <v>-9.7794553934910496E-7</v>
      </c>
      <c r="AT95">
        <f t="shared" si="36"/>
        <v>-6.3892441904141514E-7</v>
      </c>
      <c r="AU95">
        <f t="shared" si="23"/>
        <v>-1.6168699583905201E-6</v>
      </c>
      <c r="AW95">
        <v>92</v>
      </c>
      <c r="AX95">
        <f>IF(Z95&gt;0, (R95*SUMPRODUCT(K95:$K$98, X95:$X$98)-K95*$AZ$3)/Z95, 0)</f>
        <v>-4.5427802821533409E+37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500000</v>
      </c>
      <c r="S96">
        <f t="shared" si="29"/>
        <v>-2.4625139878174053E+39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-0.27491061520897209</v>
      </c>
      <c r="AC96">
        <f t="shared" si="30"/>
        <v>-0.24545590643658219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-2.9457005091933035E-33</v>
      </c>
      <c r="AI96">
        <f t="shared" si="34"/>
        <v>-2.9457017551552942E-33</v>
      </c>
      <c r="AJ96">
        <f t="shared" si="35"/>
        <v>-2.9454708772389898E-2</v>
      </c>
      <c r="AK96">
        <f t="shared" si="49"/>
        <v>-1.9243743064628047E-2</v>
      </c>
      <c r="AL96">
        <f t="shared" si="26"/>
        <v>-4.8698451837017945E-2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-7.7967297592016312E-38</v>
      </c>
      <c r="AR96">
        <f t="shared" si="36"/>
        <v>-7.7967330570348292E-38</v>
      </c>
      <c r="AS96">
        <f t="shared" si="36"/>
        <v>-7.796121965474375E-7</v>
      </c>
      <c r="AT96">
        <f t="shared" si="36"/>
        <v>-5.0934663507765864E-7</v>
      </c>
      <c r="AU96">
        <f t="shared" si="23"/>
        <v>-1.2889588316250963E-6</v>
      </c>
      <c r="AW96">
        <v>93</v>
      </c>
      <c r="AX96">
        <f>IF(Z96&gt;0, (R96*SUMPRODUCT(K96:$K$98, X96:$X$98)-K96*$AZ$3)/Z96, 0)</f>
        <v>-2.4625139878174053E+39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500000</v>
      </c>
      <c r="S97">
        <f t="shared" si="29"/>
        <v>-1.9961641472206015E+41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-0.24545590643658219</v>
      </c>
      <c r="AC97">
        <f t="shared" si="30"/>
        <v>-0.21915705931837692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-4.8791149347512216E-35</v>
      </c>
      <c r="AI97">
        <f t="shared" si="34"/>
        <v>-4.8791163071149349E-35</v>
      </c>
      <c r="AJ97">
        <f t="shared" si="35"/>
        <v>-2.6298847118205265E-2</v>
      </c>
      <c r="AK97">
        <f t="shared" si="49"/>
        <v>-1.7181913450560755E-2</v>
      </c>
      <c r="AL97">
        <f t="shared" si="26"/>
        <v>-4.3480760568766021E-2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-1.153046754426388E-39</v>
      </c>
      <c r="AR97">
        <f t="shared" si="36"/>
        <v>-1.1530470787474068E-39</v>
      </c>
      <c r="AS97">
        <f t="shared" si="36"/>
        <v>-6.2150206995171996E-7</v>
      </c>
      <c r="AT97">
        <f t="shared" si="36"/>
        <v>-4.0604801903512325E-7</v>
      </c>
      <c r="AU97">
        <f t="shared" si="23"/>
        <v>-1.0275500889868433E-6</v>
      </c>
      <c r="AW97">
        <v>94</v>
      </c>
      <c r="AX97">
        <f>IF(Z97&gt;0, (R97*SUMPRODUCT(K97:$K$98, X97:$X$98)-K97*$AZ$3)/Z97, 0)</f>
        <v>-1.9961641472206015E+41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-0.21915705931837692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-5.4894548532876059E-37</v>
      </c>
      <c r="AI98">
        <f t="shared" si="34"/>
        <v>-5.4894548532876059E-37</v>
      </c>
      <c r="AJ98">
        <f t="shared" si="35"/>
        <v>-0.21915705931837692</v>
      </c>
      <c r="AK98">
        <f t="shared" si="49"/>
        <v>-1.5340994152286387E-2</v>
      </c>
      <c r="AL98">
        <f t="shared" si="26"/>
        <v>-0.2344980534706633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-1.1582893521672876E-41</v>
      </c>
      <c r="AR98">
        <f t="shared" si="36"/>
        <v>-1.1582893521672876E-41</v>
      </c>
      <c r="AS98">
        <f t="shared" si="36"/>
        <v>-4.6242713538074338E-6</v>
      </c>
      <c r="AT98">
        <f t="shared" si="36"/>
        <v>-3.2369899476652037E-7</v>
      </c>
      <c r="AU98">
        <f t="shared" si="36"/>
        <v>-4.9479703485739532E-6</v>
      </c>
      <c r="AW98">
        <v>95</v>
      </c>
    </row>
    <row r="100" spans="5:50" x14ac:dyDescent="0.25">
      <c r="AN100" s="8">
        <f t="shared" ref="AN100:AU100" si="50">SUM(AN3:AN98)</f>
        <v>16114.568549937738</v>
      </c>
      <c r="AO100" s="8">
        <f t="shared" si="50"/>
        <v>-1611.456854993774</v>
      </c>
      <c r="AP100" s="8">
        <f t="shared" si="50"/>
        <v>-182.15875187504852</v>
      </c>
      <c r="AQ100" s="8">
        <f t="shared" si="50"/>
        <v>-9273.6263908777801</v>
      </c>
      <c r="AR100" s="8">
        <f t="shared" si="50"/>
        <v>5047.326552191138</v>
      </c>
      <c r="AS100" s="8">
        <f t="shared" si="50"/>
        <v>-2168.592848725717</v>
      </c>
      <c r="AT100" s="8">
        <f t="shared" si="50"/>
        <v>1265.0124950900015</v>
      </c>
      <c r="AU100" s="8">
        <f t="shared" si="50"/>
        <v>4143.7461985554128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33029.270957968241</v>
      </c>
      <c r="K3">
        <v>1</v>
      </c>
      <c r="L3" s="2">
        <v>0</v>
      </c>
      <c r="O3">
        <f>$C$3</f>
        <v>33029.270957968241</v>
      </c>
      <c r="P3">
        <f>O3*C5</f>
        <v>3302.9270957968242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33029.270957968241</v>
      </c>
      <c r="AF3">
        <f t="shared" ref="AF3:AG34" si="4">-$Z3*P3</f>
        <v>-3302.9270957968242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29626.343862171416</v>
      </c>
      <c r="AJ3">
        <f t="shared" ref="AJ3:AJ66" si="7">AB3-AC3</f>
        <v>0</v>
      </c>
      <c r="AL3">
        <f t="shared" ref="AL3:AL34" si="8">SUM(AI3:AK3)</f>
        <v>29626.343862171416</v>
      </c>
      <c r="AN3">
        <f t="shared" ref="AN3:AU34" si="9">AE3*$K3</f>
        <v>33029.270957968241</v>
      </c>
      <c r="AO3">
        <f t="shared" si="9"/>
        <v>-3302.9270957968242</v>
      </c>
      <c r="AP3">
        <f t="shared" si="9"/>
        <v>-100</v>
      </c>
      <c r="AQ3">
        <f t="shared" si="9"/>
        <v>0</v>
      </c>
      <c r="AR3">
        <f t="shared" si="9"/>
        <v>29626.343862171416</v>
      </c>
      <c r="AS3">
        <f t="shared" si="9"/>
        <v>0</v>
      </c>
      <c r="AT3">
        <f t="shared" si="9"/>
        <v>0</v>
      </c>
      <c r="AU3">
        <f t="shared" si="9"/>
        <v>29626.343862171416</v>
      </c>
      <c r="AW3">
        <v>0</v>
      </c>
      <c r="AX3">
        <f>IF(Z3&gt;0, (R3*SUMPRODUCT(K3:$K$98, X3:$X$98)-K3*$AZ$3)/Z3, 0)</f>
        <v>0</v>
      </c>
      <c r="AZ3">
        <f>C6*SUMPRODUCT(X4:X89, K4:K89)/1</f>
        <v>18826.787734718164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500000</v>
      </c>
      <c r="S4">
        <f t="shared" si="1"/>
        <v>2040.45984717787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2017.1558287198059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-710.48199999999997</v>
      </c>
      <c r="AI4">
        <f t="shared" si="6"/>
        <v>-710.48199999999997</v>
      </c>
      <c r="AJ4">
        <f t="shared" si="7"/>
        <v>-2017.1558287198059</v>
      </c>
      <c r="AK4">
        <f>G4*SUM(AB4, AE4:AF4)</f>
        <v>0</v>
      </c>
      <c r="AL4">
        <f t="shared" si="8"/>
        <v>-2727.6378287198058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-634.35892857142846</v>
      </c>
      <c r="AR4">
        <f t="shared" si="9"/>
        <v>-634.35892857142846</v>
      </c>
      <c r="AS4">
        <f t="shared" si="9"/>
        <v>-1801.0319899283979</v>
      </c>
      <c r="AT4">
        <f t="shared" si="9"/>
        <v>0</v>
      </c>
      <c r="AU4">
        <f t="shared" si="9"/>
        <v>-2435.3909184998265</v>
      </c>
      <c r="AW4">
        <v>1</v>
      </c>
      <c r="AX4">
        <f>IF(Z4&gt;0, (R4*SUMPRODUCT(K4:$K$98, X4:$X$98)-K4*$AZ$3)/Z4, 0)</f>
        <v>2040.45984717787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500000</v>
      </c>
      <c r="S5">
        <f t="shared" si="1"/>
        <v>3258.0032519298547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2017.1558287198059</v>
      </c>
      <c r="AC5">
        <f t="shared" si="2"/>
        <v>3183.8288900767711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-730.03101781973999</v>
      </c>
      <c r="AI5">
        <f t="shared" si="6"/>
        <v>-742.24643261479446</v>
      </c>
      <c r="AJ5">
        <f t="shared" si="7"/>
        <v>-1166.6730613569653</v>
      </c>
      <c r="AK5">
        <f>G5*SUM(AB5, AE5:AF5)</f>
        <v>141.20090801038643</v>
      </c>
      <c r="AL5">
        <f t="shared" si="8"/>
        <v>-1767.7185859613733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-581.9762578282365</v>
      </c>
      <c r="AR5">
        <f t="shared" si="9"/>
        <v>-591.71431171460017</v>
      </c>
      <c r="AS5">
        <f t="shared" si="9"/>
        <v>-930.06462161747856</v>
      </c>
      <c r="AT5">
        <f t="shared" si="9"/>
        <v>112.56449937052489</v>
      </c>
      <c r="AU5">
        <f t="shared" si="9"/>
        <v>-1409.2144339615538</v>
      </c>
      <c r="AW5">
        <v>2</v>
      </c>
      <c r="AX5">
        <f>IF(Z5&gt;0, (R5*SUMPRODUCT(K5:$K$98, X5:$X$98)-K5*$AZ$3)/Z5, 0)</f>
        <v>3258.0032519298547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500000</v>
      </c>
      <c r="S6">
        <f t="shared" si="1"/>
        <v>4358.3521599904561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3183.8288900767711</v>
      </c>
      <c r="AC6">
        <f t="shared" si="2"/>
        <v>4209.9169089703137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-759.25301551934717</v>
      </c>
      <c r="AI6">
        <f t="shared" si="6"/>
        <v>-771.32729484106312</v>
      </c>
      <c r="AJ6">
        <f t="shared" si="7"/>
        <v>-1026.0880188935425</v>
      </c>
      <c r="AK6">
        <f>G6*SUM(AB6, AE6:AF6)</f>
        <v>222.86802230537401</v>
      </c>
      <c r="AL6">
        <f t="shared" si="8"/>
        <v>-1574.5472914292316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-540.4212995394405</v>
      </c>
      <c r="AR6">
        <f t="shared" si="9"/>
        <v>-549.01553306721985</v>
      </c>
      <c r="AS6">
        <f t="shared" si="9"/>
        <v>-730.3491843664176</v>
      </c>
      <c r="AT6">
        <f t="shared" si="9"/>
        <v>158.63305614620393</v>
      </c>
      <c r="AU6">
        <f t="shared" si="9"/>
        <v>-1120.7316612874336</v>
      </c>
      <c r="AW6">
        <v>3</v>
      </c>
      <c r="AX6">
        <f>IF(Z6&gt;0, (R6*SUMPRODUCT(K6:$K$98, X6:$X$98)-K6*$AZ$3)/Z6, 0)</f>
        <v>4358.3521599904561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500000</v>
      </c>
      <c r="S7">
        <f t="shared" si="1"/>
        <v>5347.5316213859451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4209.9169089703137</v>
      </c>
      <c r="AC7">
        <f t="shared" si="2"/>
        <v>5105.2672850753188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-793.43904895261335</v>
      </c>
      <c r="AI7">
        <f t="shared" si="6"/>
        <v>-805.37274950488836</v>
      </c>
      <c r="AJ7">
        <f t="shared" si="7"/>
        <v>-895.35037610500513</v>
      </c>
      <c r="AK7">
        <f>G7*SUM(AB7, AE7:AF7)</f>
        <v>294.69418362792197</v>
      </c>
      <c r="AL7">
        <f t="shared" si="8"/>
        <v>-1406.0289419819715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-504.24485972172164</v>
      </c>
      <c r="AR7">
        <f t="shared" si="9"/>
        <v>-511.82894216496214</v>
      </c>
      <c r="AS7">
        <f t="shared" si="9"/>
        <v>-569.01135052129575</v>
      </c>
      <c r="AT7">
        <f t="shared" si="9"/>
        <v>187.28348129629745</v>
      </c>
      <c r="AU7">
        <f t="shared" si="9"/>
        <v>-893.55681138996044</v>
      </c>
      <c r="AW7">
        <v>4</v>
      </c>
      <c r="AX7">
        <f>IF(Z7&gt;0, (R7*SUMPRODUCT(K7:$K$98, X7:$X$98)-K7*$AZ$3)/Z7, 0)</f>
        <v>5347.5316213859451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500000</v>
      </c>
      <c r="S8">
        <f t="shared" si="1"/>
        <v>6235.2938289483636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5105.2672850753188</v>
      </c>
      <c r="AC8">
        <f t="shared" si="2"/>
        <v>5882.9614214647136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-827.61358965280147</v>
      </c>
      <c r="AI8">
        <f t="shared" si="6"/>
        <v>-839.40726285981236</v>
      </c>
      <c r="AJ8">
        <f t="shared" si="7"/>
        <v>-777.69413638939477</v>
      </c>
      <c r="AK8">
        <f t="shared" ref="AK8:AK71" si="22">G8*SUM(AB8:AB8, AE8:AF8)</f>
        <v>357.36870995527232</v>
      </c>
      <c r="AL8">
        <f t="shared" si="8"/>
        <v>-1259.7326892939348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-469.61017692667224</v>
      </c>
      <c r="AR8">
        <f t="shared" si="9"/>
        <v>-476.30222383189908</v>
      </c>
      <c r="AS8">
        <f t="shared" si="9"/>
        <v>-441.28453852222577</v>
      </c>
      <c r="AT8">
        <f t="shared" si="9"/>
        <v>202.78060342213226</v>
      </c>
      <c r="AU8">
        <f t="shared" si="9"/>
        <v>-714.80615893199263</v>
      </c>
      <c r="AW8">
        <v>5</v>
      </c>
      <c r="AX8">
        <f>IF(Z8&gt;0, (R8*SUMPRODUCT(K8:$K$98, X8:$X$98)-K8*$AZ$3)/Z8, 0)</f>
        <v>6235.2938289483636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500000</v>
      </c>
      <c r="S9">
        <f t="shared" si="1"/>
        <v>7033.9058066377465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5882.9614214647136</v>
      </c>
      <c r="AC9">
        <f t="shared" si="2"/>
        <v>6557.9396339229661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-863.16290262556845</v>
      </c>
      <c r="AI9">
        <f t="shared" si="6"/>
        <v>-874.81706002794363</v>
      </c>
      <c r="AJ9">
        <f t="shared" si="7"/>
        <v>-674.97821245825253</v>
      </c>
      <c r="AK9">
        <f t="shared" si="22"/>
        <v>411.80729950252999</v>
      </c>
      <c r="AL9">
        <f t="shared" si="8"/>
        <v>-1137.9879729836662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-437.30518911586233</v>
      </c>
      <c r="AR9">
        <f t="shared" si="9"/>
        <v>-443.20954794700464</v>
      </c>
      <c r="AS9">
        <f t="shared" si="9"/>
        <v>-341.96496854798829</v>
      </c>
      <c r="AT9">
        <f t="shared" si="9"/>
        <v>208.6343938559715</v>
      </c>
      <c r="AU9">
        <f t="shared" si="9"/>
        <v>-576.54012263902143</v>
      </c>
      <c r="AW9">
        <v>6</v>
      </c>
      <c r="AX9">
        <f>IF(Z9&gt;0, (R9*SUMPRODUCT(K9:$K$98, X9:$X$98)-K9*$AZ$3)/Z9, 0)</f>
        <v>7033.9058066377465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500000</v>
      </c>
      <c r="S10">
        <f t="shared" si="1"/>
        <v>7753.5701915707577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6557.9396339229661</v>
      </c>
      <c r="AC10">
        <f t="shared" si="2"/>
        <v>7142.5883639007861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-904.66515635047995</v>
      </c>
      <c r="AI10">
        <f t="shared" si="6"/>
        <v>-916.18015554992257</v>
      </c>
      <c r="AJ10">
        <f t="shared" si="7"/>
        <v>-584.64872997782004</v>
      </c>
      <c r="AK10">
        <f t="shared" si="22"/>
        <v>459.05577437460767</v>
      </c>
      <c r="AL10">
        <f t="shared" si="8"/>
        <v>-1041.773111153135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-409.2245736177677</v>
      </c>
      <c r="AR10">
        <f t="shared" si="9"/>
        <v>-414.43337447024055</v>
      </c>
      <c r="AS10">
        <f t="shared" si="9"/>
        <v>-264.46539425317826</v>
      </c>
      <c r="AT10">
        <f t="shared" si="9"/>
        <v>207.65351933422383</v>
      </c>
      <c r="AU10">
        <f t="shared" si="9"/>
        <v>-471.24524938919501</v>
      </c>
      <c r="AW10">
        <v>7</v>
      </c>
      <c r="AX10">
        <f>IF(Z10&gt;0, (R10*SUMPRODUCT(K10:$K$98, X10:$X$98)-K10*$AZ$3)/Z10, 0)</f>
        <v>7753.5701915707577</v>
      </c>
    </row>
    <row r="11" spans="1:52" x14ac:dyDescent="0.25">
      <c r="A11" t="s">
        <v>33</v>
      </c>
      <c r="C11" s="12">
        <f>AU91</f>
        <v>8493.2411034775359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500000</v>
      </c>
      <c r="S11">
        <f t="shared" si="1"/>
        <v>8401.0895006748287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7142.5883639007861</v>
      </c>
      <c r="AC11">
        <f t="shared" si="2"/>
        <v>7645.8226466166689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-944.49846413562989</v>
      </c>
      <c r="AI11">
        <f t="shared" si="6"/>
        <v>-955.87470088147472</v>
      </c>
      <c r="AJ11">
        <f t="shared" si="7"/>
        <v>-503.23428271588273</v>
      </c>
      <c r="AK11">
        <f t="shared" si="22"/>
        <v>499.98118547305506</v>
      </c>
      <c r="AL11">
        <f t="shared" si="8"/>
        <v>-959.12779812430244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-381.46708851665466</v>
      </c>
      <c r="AR11">
        <f t="shared" si="9"/>
        <v>-386.06175973582401</v>
      </c>
      <c r="AS11">
        <f t="shared" si="9"/>
        <v>-203.24788653317322</v>
      </c>
      <c r="AT11">
        <f t="shared" si="9"/>
        <v>201.93401511780917</v>
      </c>
      <c r="AU11">
        <f t="shared" si="9"/>
        <v>-387.37563115118803</v>
      </c>
      <c r="AW11">
        <v>8</v>
      </c>
      <c r="AX11">
        <f>IF(Z11&gt;0, (R11*SUMPRODUCT(K11:$K$98, X11:$X$98)-K11*$AZ$3)/Z11, 0)</f>
        <v>8401.0895006748287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500000</v>
      </c>
      <c r="S12">
        <f t="shared" si="1"/>
        <v>8986.5374570750646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7645.8226466166689</v>
      </c>
      <c r="AC12">
        <f t="shared" si="2"/>
        <v>8079.0509655407723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-990.41835643954153</v>
      </c>
      <c r="AI12">
        <f t="shared" si="6"/>
        <v>-1001.6560703590169</v>
      </c>
      <c r="AJ12">
        <f t="shared" si="7"/>
        <v>-433.22831892410341</v>
      </c>
      <c r="AK12">
        <f t="shared" si="22"/>
        <v>535.20758526316683</v>
      </c>
      <c r="AL12">
        <f t="shared" si="8"/>
        <v>-899.67680401995347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-357.15478825787812</v>
      </c>
      <c r="AR12">
        <f t="shared" si="9"/>
        <v>-361.20722055511595</v>
      </c>
      <c r="AS12">
        <f t="shared" si="9"/>
        <v>-156.22647490994868</v>
      </c>
      <c r="AT12">
        <f t="shared" si="9"/>
        <v>193.00122069208149</v>
      </c>
      <c r="AU12">
        <f t="shared" si="9"/>
        <v>-324.43247477298314</v>
      </c>
      <c r="AW12">
        <v>9</v>
      </c>
      <c r="AX12">
        <f>IF(Z12&gt;0, (R12*SUMPRODUCT(K12:$K$98, X12:$X$98)-K12*$AZ$3)/Z12, 0)</f>
        <v>8986.5374570750646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500000</v>
      </c>
      <c r="S13">
        <f t="shared" si="1"/>
        <v>9515.5374759061506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8079.0509655407723</v>
      </c>
      <c r="AC13">
        <f t="shared" si="2"/>
        <v>8449.3027910692817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-1039.4543749011607</v>
      </c>
      <c r="AI13">
        <f t="shared" si="6"/>
        <v>-1050.5537253220689</v>
      </c>
      <c r="AJ13">
        <f t="shared" si="7"/>
        <v>-370.25182552850947</v>
      </c>
      <c r="AK13">
        <f t="shared" si="22"/>
        <v>565.53356758785412</v>
      </c>
      <c r="AL13">
        <f t="shared" si="8"/>
        <v>-855.27198326272423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-334.67648937528548</v>
      </c>
      <c r="AR13">
        <f t="shared" si="9"/>
        <v>-338.2501831543596</v>
      </c>
      <c r="AS13">
        <f t="shared" si="9"/>
        <v>-119.21117861902789</v>
      </c>
      <c r="AT13">
        <f t="shared" si="9"/>
        <v>182.08667315694456</v>
      </c>
      <c r="AU13">
        <f t="shared" si="9"/>
        <v>-275.37468861644294</v>
      </c>
      <c r="AW13">
        <v>10</v>
      </c>
      <c r="AX13">
        <f>IF(Z13&gt;0, (R13*SUMPRODUCT(K13:$K$98, X13:$X$98)-K13*$AZ$3)/Z13, 0)</f>
        <v>9515.5374759061506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500000</v>
      </c>
      <c r="S14">
        <f t="shared" si="1"/>
        <v>9994.5915935847224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8449.3027910692817</v>
      </c>
      <c r="AC14">
        <f t="shared" si="2"/>
        <v>8764.0964925746994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-1092.3248127130005</v>
      </c>
      <c r="AI14">
        <f t="shared" si="6"/>
        <v>-1103.2858615093817</v>
      </c>
      <c r="AJ14">
        <f t="shared" si="7"/>
        <v>-314.79370150541763</v>
      </c>
      <c r="AK14">
        <f t="shared" si="22"/>
        <v>591.45119537484982</v>
      </c>
      <c r="AL14">
        <f t="shared" si="8"/>
        <v>-826.62836763994949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-314.01728156922377</v>
      </c>
      <c r="AR14">
        <f t="shared" si="9"/>
        <v>-317.16832117404465</v>
      </c>
      <c r="AS14">
        <f t="shared" si="9"/>
        <v>-90.495666903629257</v>
      </c>
      <c r="AT14">
        <f t="shared" si="9"/>
        <v>170.02808541096115</v>
      </c>
      <c r="AU14">
        <f t="shared" si="9"/>
        <v>-237.63590266671278</v>
      </c>
      <c r="AW14">
        <v>11</v>
      </c>
      <c r="AX14">
        <f>IF(Z14&gt;0, (R14*SUMPRODUCT(K14:$K$98, X14:$X$98)-K14*$AZ$3)/Z14, 0)</f>
        <v>9994.5915935847224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500000</v>
      </c>
      <c r="S15">
        <f t="shared" si="1"/>
        <v>10429.376543039851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8764.0964925746994</v>
      </c>
      <c r="AC15">
        <f t="shared" si="2"/>
        <v>9029.9633100061001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-1147.5078140736318</v>
      </c>
      <c r="AI15">
        <f t="shared" si="6"/>
        <v>-1158.3305646866975</v>
      </c>
      <c r="AJ15">
        <f t="shared" si="7"/>
        <v>-265.8668174314007</v>
      </c>
      <c r="AK15">
        <f t="shared" si="22"/>
        <v>613.48675448022902</v>
      </c>
      <c r="AL15">
        <f t="shared" si="8"/>
        <v>-810.71062763786915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-294.53667483290968</v>
      </c>
      <c r="AR15">
        <f t="shared" si="9"/>
        <v>-297.31460535244304</v>
      </c>
      <c r="AS15">
        <f t="shared" si="9"/>
        <v>-68.241390075299549</v>
      </c>
      <c r="AT15">
        <f t="shared" si="9"/>
        <v>157.46676972697784</v>
      </c>
      <c r="AU15">
        <f t="shared" si="9"/>
        <v>-208.08922570076476</v>
      </c>
      <c r="AW15">
        <v>12</v>
      </c>
      <c r="AX15">
        <f>IF(Z15&gt;0, (R15*SUMPRODUCT(K15:$K$98, X15:$X$98)-K15*$AZ$3)/Z15, 0)</f>
        <v>10429.376543039851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500000</v>
      </c>
      <c r="S16">
        <f t="shared" si="1"/>
        <v>10825.779462882696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9029.9633100061001</v>
      </c>
      <c r="AC16">
        <f t="shared" si="2"/>
        <v>9253.180294995178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-1213.0693011955284</v>
      </c>
      <c r="AI16">
        <f t="shared" si="6"/>
        <v>-1223.7534975699334</v>
      </c>
      <c r="AJ16">
        <f t="shared" si="7"/>
        <v>-223.2169849890779</v>
      </c>
      <c r="AK16">
        <f t="shared" si="22"/>
        <v>632.09743170042702</v>
      </c>
      <c r="AL16">
        <f t="shared" si="8"/>
        <v>-814.87305085858429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-278.00417467282176</v>
      </c>
      <c r="AR16">
        <f t="shared" si="9"/>
        <v>-280.45271672411388</v>
      </c>
      <c r="AS16">
        <f t="shared" si="9"/>
        <v>-51.155571758090247</v>
      </c>
      <c r="AT16">
        <f t="shared" si="9"/>
        <v>144.8604169930793</v>
      </c>
      <c r="AU16">
        <f t="shared" si="9"/>
        <v>-186.74787148912486</v>
      </c>
      <c r="AW16">
        <v>13</v>
      </c>
      <c r="AX16">
        <f>IF(Z16&gt;0, (R16*SUMPRODUCT(K16:$K$98, X16:$X$98)-K16*$AZ$3)/Z16, 0)</f>
        <v>10825.779462882696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500000</v>
      </c>
      <c r="S17">
        <f t="shared" si="1"/>
        <v>11186.960553590883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9253.180294995178</v>
      </c>
      <c r="AC17">
        <f t="shared" si="2"/>
        <v>9437.4561737348504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-1288.0867148982704</v>
      </c>
      <c r="AI17">
        <f t="shared" si="6"/>
        <v>-1298.631867141059</v>
      </c>
      <c r="AJ17">
        <f t="shared" si="7"/>
        <v>-184.27587873967241</v>
      </c>
      <c r="AK17">
        <f t="shared" si="22"/>
        <v>647.72262064966253</v>
      </c>
      <c r="AL17">
        <f t="shared" si="8"/>
        <v>-835.18512523106892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-263.56806223551848</v>
      </c>
      <c r="AR17">
        <f t="shared" si="9"/>
        <v>-265.72580931144404</v>
      </c>
      <c r="AS17">
        <f t="shared" si="9"/>
        <v>-37.706495777342674</v>
      </c>
      <c r="AT17">
        <f t="shared" si="9"/>
        <v>132.53688126441571</v>
      </c>
      <c r="AU17">
        <f t="shared" si="9"/>
        <v>-170.89542382437099</v>
      </c>
      <c r="AW17">
        <v>14</v>
      </c>
      <c r="AX17">
        <f>IF(Z17&gt;0, (R17*SUMPRODUCT(K17:$K$98, X17:$X$98)-K17*$AZ$3)/Z17, 0)</f>
        <v>11186.960553590883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500000</v>
      </c>
      <c r="S18">
        <f t="shared" si="1"/>
        <v>11533.326077761003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9437.4561737348504</v>
      </c>
      <c r="AC18">
        <f t="shared" si="2"/>
        <v>9586.6381591890531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-1982.0668155545309</v>
      </c>
      <c r="AI18">
        <f t="shared" si="6"/>
        <v>-1992.4569646045027</v>
      </c>
      <c r="AJ18">
        <f t="shared" si="7"/>
        <v>-149.18198545420273</v>
      </c>
      <c r="AK18">
        <f t="shared" si="22"/>
        <v>660.62193216143964</v>
      </c>
      <c r="AL18">
        <f t="shared" si="8"/>
        <v>-1481.017017897266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-362.11619677765009</v>
      </c>
      <c r="AR18">
        <f t="shared" si="9"/>
        <v>-364.01443816305772</v>
      </c>
      <c r="AS18">
        <f t="shared" si="9"/>
        <v>-27.254990990453003</v>
      </c>
      <c r="AT18">
        <f t="shared" si="9"/>
        <v>120.69315711502652</v>
      </c>
      <c r="AU18">
        <f t="shared" si="9"/>
        <v>-270.57627203848426</v>
      </c>
      <c r="AW18">
        <v>15</v>
      </c>
      <c r="AX18">
        <f>IF(Z18&gt;0, (R18*SUMPRODUCT(K18:$K$98, X18:$X$98)-K18*$AZ$3)/Z18, 0)</f>
        <v>11533.326077761003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500000</v>
      </c>
      <c r="S19">
        <f t="shared" si="1"/>
        <v>11735.245039099551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9586.6381591890531</v>
      </c>
      <c r="AC19">
        <f t="shared" si="2"/>
        <v>9593.0487907057977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-2721.8034451306062</v>
      </c>
      <c r="AI19">
        <f t="shared" si="6"/>
        <v>-2732.02164760395</v>
      </c>
      <c r="AJ19">
        <f t="shared" si="7"/>
        <v>-6.4106315167446155</v>
      </c>
      <c r="AK19">
        <f t="shared" si="22"/>
        <v>671.0646711432338</v>
      </c>
      <c r="AL19">
        <f t="shared" si="8"/>
        <v>-2067.3676079774609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-443.98510117980265</v>
      </c>
      <c r="AR19">
        <f t="shared" si="9"/>
        <v>-445.65191134830309</v>
      </c>
      <c r="AS19">
        <f t="shared" si="9"/>
        <v>-1.0457128664747184</v>
      </c>
      <c r="AT19">
        <f t="shared" si="9"/>
        <v>109.46518436103413</v>
      </c>
      <c r="AU19">
        <f t="shared" si="9"/>
        <v>-337.2324398537437</v>
      </c>
      <c r="AW19">
        <v>16</v>
      </c>
      <c r="AX19">
        <f>IF(Z19&gt;0, (R19*SUMPRODUCT(K19:$K$98, X19:$X$98)-K19*$AZ$3)/Z19, 0)</f>
        <v>11735.245039099551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500000</v>
      </c>
      <c r="S20">
        <f t="shared" si="1"/>
        <v>11813.599152277535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9593.0487907057977</v>
      </c>
      <c r="AC20">
        <f t="shared" si="2"/>
        <v>9478.105500503134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-3488.4943243995695</v>
      </c>
      <c r="AI20">
        <f t="shared" si="6"/>
        <v>-3498.5231324900697</v>
      </c>
      <c r="AJ20">
        <f t="shared" si="7"/>
        <v>114.94329020266377</v>
      </c>
      <c r="AK20">
        <f t="shared" si="22"/>
        <v>671.51341534940593</v>
      </c>
      <c r="AL20">
        <f t="shared" si="8"/>
        <v>-2712.0664269379999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-508.07945671969077</v>
      </c>
      <c r="AR20">
        <f t="shared" si="9"/>
        <v>-509.54009586435797</v>
      </c>
      <c r="AS20">
        <f t="shared" si="9"/>
        <v>16.74083974603997</v>
      </c>
      <c r="AT20">
        <f t="shared" si="9"/>
        <v>97.802128805077984</v>
      </c>
      <c r="AU20">
        <f t="shared" si="9"/>
        <v>-394.99712731324001</v>
      </c>
      <c r="AW20">
        <v>17</v>
      </c>
      <c r="AX20">
        <f>IF(Z20&gt;0, (R20*SUMPRODUCT(K20:$K$98, X20:$X$98)-K20*$AZ$3)/Z20, 0)</f>
        <v>11813.599152277535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500000</v>
      </c>
      <c r="S21">
        <f t="shared" si="1"/>
        <v>11792.025203910111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9478.105500503134</v>
      </c>
      <c r="AC21">
        <f t="shared" si="2"/>
        <v>9263.8133750130346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-4340.8692938921777</v>
      </c>
      <c r="AI21">
        <f t="shared" si="6"/>
        <v>-4350.6892921694262</v>
      </c>
      <c r="AJ21">
        <f t="shared" si="7"/>
        <v>214.29212549009935</v>
      </c>
      <c r="AK21">
        <f t="shared" si="22"/>
        <v>663.46738503521942</v>
      </c>
      <c r="AL21">
        <f t="shared" si="8"/>
        <v>-3472.9297816441076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-564.48486373014521</v>
      </c>
      <c r="AR21">
        <f t="shared" si="9"/>
        <v>-565.76185228107033</v>
      </c>
      <c r="AS21">
        <f t="shared" si="9"/>
        <v>27.866460164079417</v>
      </c>
      <c r="AT21">
        <f t="shared" si="9"/>
        <v>86.277026806120688</v>
      </c>
      <c r="AU21">
        <f t="shared" si="9"/>
        <v>-451.61836531087027</v>
      </c>
      <c r="AW21">
        <v>18</v>
      </c>
      <c r="AX21">
        <f>IF(Z21&gt;0, (R21*SUMPRODUCT(K21:$K$98, X21:$X$98)-K21*$AZ$3)/Z21, 0)</f>
        <v>11792.025203910111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500000</v>
      </c>
      <c r="S22">
        <f t="shared" si="1"/>
        <v>11680.986903672787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9263.8133750130346</v>
      </c>
      <c r="AC22">
        <f t="shared" si="2"/>
        <v>8961.6386284521632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-5272.5534750200259</v>
      </c>
      <c r="AI22">
        <f t="shared" si="6"/>
        <v>-5282.1434594776256</v>
      </c>
      <c r="AJ22">
        <f t="shared" si="7"/>
        <v>302.17474656087143</v>
      </c>
      <c r="AK22">
        <f t="shared" si="22"/>
        <v>648.46693625091245</v>
      </c>
      <c r="AL22">
        <f t="shared" si="8"/>
        <v>-4331.501776665842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-612.17918996670005</v>
      </c>
      <c r="AR22">
        <f t="shared" si="9"/>
        <v>-613.29265215250075</v>
      </c>
      <c r="AS22">
        <f t="shared" si="9"/>
        <v>35.084535880847476</v>
      </c>
      <c r="AT22">
        <f t="shared" si="9"/>
        <v>75.291405888067075</v>
      </c>
      <c r="AU22">
        <f t="shared" si="9"/>
        <v>-502.91671038358618</v>
      </c>
      <c r="AW22">
        <v>19</v>
      </c>
      <c r="AX22">
        <f>IF(Z22&gt;0, (R22*SUMPRODUCT(K22:$K$98, X22:$X$98)-K22*$AZ$3)/Z22, 0)</f>
        <v>11680.986903672787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500000</v>
      </c>
      <c r="S23">
        <f t="shared" si="1"/>
        <v>11490.567506714859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8961.6386284521632</v>
      </c>
      <c r="AC23">
        <f t="shared" si="2"/>
        <v>8583.6649002437462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-6254.2042638684643</v>
      </c>
      <c r="AI23">
        <f t="shared" si="6"/>
        <v>-6263.5419933748917</v>
      </c>
      <c r="AJ23">
        <f t="shared" si="7"/>
        <v>377.97372820841701</v>
      </c>
      <c r="AK23">
        <f t="shared" si="22"/>
        <v>627.31470399165153</v>
      </c>
      <c r="AL23">
        <f t="shared" si="8"/>
        <v>-5258.2535611748235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-648.35312418909132</v>
      </c>
      <c r="AR23">
        <f t="shared" si="9"/>
        <v>-649.32113640022112</v>
      </c>
      <c r="AS23">
        <f t="shared" si="9"/>
        <v>39.183313688853907</v>
      </c>
      <c r="AT23">
        <f t="shared" si="9"/>
        <v>65.031686050364073</v>
      </c>
      <c r="AU23">
        <f t="shared" si="9"/>
        <v>-545.10613666100323</v>
      </c>
      <c r="AW23">
        <v>20</v>
      </c>
      <c r="AX23">
        <f>IF(Z23&gt;0, (R23*SUMPRODUCT(K23:$K$98, X23:$X$98)-K23*$AZ$3)/Z23, 0)</f>
        <v>11490.567506714859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500000</v>
      </c>
      <c r="S24">
        <f t="shared" si="1"/>
        <v>11234.857263728427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8583.6649002437462</v>
      </c>
      <c r="AC24">
        <f t="shared" si="2"/>
        <v>8144.4237954816927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-7311.8157127128816</v>
      </c>
      <c r="AI24">
        <f t="shared" si="6"/>
        <v>-7320.8772695314265</v>
      </c>
      <c r="AJ24">
        <f t="shared" si="7"/>
        <v>439.24110476205351</v>
      </c>
      <c r="AK24">
        <f t="shared" si="22"/>
        <v>600.85654301706234</v>
      </c>
      <c r="AL24">
        <f t="shared" si="8"/>
        <v>-6280.779621752311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-676.77882303847491</v>
      </c>
      <c r="AR24">
        <f t="shared" si="9"/>
        <v>-677.61755721880832</v>
      </c>
      <c r="AS24">
        <f t="shared" si="9"/>
        <v>40.655986090312332</v>
      </c>
      <c r="AT24">
        <f t="shared" si="9"/>
        <v>55.615048296557404</v>
      </c>
      <c r="AU24">
        <f t="shared" si="9"/>
        <v>-581.34652283193861</v>
      </c>
      <c r="AW24">
        <v>21</v>
      </c>
      <c r="AX24">
        <f>IF(Z24&gt;0, (R24*SUMPRODUCT(K24:$K$98, X24:$X$98)-K24*$AZ$3)/Z24, 0)</f>
        <v>11234.857263728427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500000</v>
      </c>
      <c r="S25">
        <f t="shared" si="1"/>
        <v>10922.354723653045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8144.4237954816927</v>
      </c>
      <c r="AC25">
        <f t="shared" si="2"/>
        <v>7654.3521326459277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-8439.2090962475795</v>
      </c>
      <c r="AI25">
        <f t="shared" si="6"/>
        <v>-8447.9690572705331</v>
      </c>
      <c r="AJ25">
        <f t="shared" si="7"/>
        <v>490.07166283576498</v>
      </c>
      <c r="AK25">
        <f t="shared" si="22"/>
        <v>570.1096656837185</v>
      </c>
      <c r="AL25">
        <f t="shared" si="8"/>
        <v>-7387.7877287510491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-697.43742573940187</v>
      </c>
      <c r="AR25">
        <f t="shared" si="9"/>
        <v>-698.16137090958887</v>
      </c>
      <c r="AS25">
        <f t="shared" si="9"/>
        <v>40.500752506295868</v>
      </c>
      <c r="AT25">
        <f t="shared" si="9"/>
        <v>47.115293991281725</v>
      </c>
      <c r="AU25">
        <f t="shared" si="9"/>
        <v>-610.54532441201127</v>
      </c>
      <c r="AW25">
        <v>22</v>
      </c>
      <c r="AX25">
        <f>IF(Z25&gt;0, (R25*SUMPRODUCT(K25:$K$98, X25:$X$98)-K25*$AZ$3)/Z25, 0)</f>
        <v>10922.354723653045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500000</v>
      </c>
      <c r="S26">
        <f t="shared" si="1"/>
        <v>10557.214541671276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7654.3521326459277</v>
      </c>
      <c r="AC26">
        <f t="shared" si="2"/>
        <v>7123.6175285160889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-9512.9672724867196</v>
      </c>
      <c r="AI26">
        <f t="shared" si="6"/>
        <v>-9521.4018097176322</v>
      </c>
      <c r="AJ26">
        <f t="shared" si="7"/>
        <v>530.73460412983877</v>
      </c>
      <c r="AK26">
        <f t="shared" si="22"/>
        <v>535.80464928521496</v>
      </c>
      <c r="AL26">
        <f t="shared" si="8"/>
        <v>-8454.862556302578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-701.94240805020399</v>
      </c>
      <c r="AR26">
        <f t="shared" si="9"/>
        <v>-702.56477531007874</v>
      </c>
      <c r="AS26">
        <f t="shared" si="9"/>
        <v>39.161821478766242</v>
      </c>
      <c r="AT26">
        <f t="shared" si="9"/>
        <v>39.535929746286619</v>
      </c>
      <c r="AU26">
        <f t="shared" si="9"/>
        <v>-623.86702408502583</v>
      </c>
      <c r="AW26">
        <v>23</v>
      </c>
      <c r="AX26">
        <f>IF(Z26&gt;0, (R26*SUMPRODUCT(K26:$K$98, X26:$X$98)-K26*$AZ$3)/Z26, 0)</f>
        <v>10557.214541671276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500000</v>
      </c>
      <c r="S27">
        <f t="shared" si="1"/>
        <v>10156.854296805584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7123.6175285160889</v>
      </c>
      <c r="AC27">
        <f t="shared" si="2"/>
        <v>6570.5169254744251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-10555.317272252416</v>
      </c>
      <c r="AI27">
        <f t="shared" si="6"/>
        <v>-10563.403581179213</v>
      </c>
      <c r="AJ27">
        <f t="shared" si="7"/>
        <v>553.10060304166382</v>
      </c>
      <c r="AK27">
        <f t="shared" si="22"/>
        <v>498.65322699612625</v>
      </c>
      <c r="AL27">
        <f t="shared" si="8"/>
        <v>-9511.6497511414218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-695.40650330144194</v>
      </c>
      <c r="AR27">
        <f t="shared" si="9"/>
        <v>-695.93924634178438</v>
      </c>
      <c r="AS27">
        <f t="shared" si="9"/>
        <v>36.439431086190893</v>
      </c>
      <c r="AT27">
        <f t="shared" si="9"/>
        <v>32.852323431047303</v>
      </c>
      <c r="AU27">
        <f t="shared" si="9"/>
        <v>-626.64749182454614</v>
      </c>
      <c r="AW27">
        <v>24</v>
      </c>
      <c r="AX27">
        <f>IF(Z27&gt;0, (R27*SUMPRODUCT(K27:$K$98, X27:$X$98)-K27*$AZ$3)/Z27, 0)</f>
        <v>10156.854296805584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500000</v>
      </c>
      <c r="S28">
        <f t="shared" si="1"/>
        <v>9733.5345768478164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6570.5169254744251</v>
      </c>
      <c r="AC28">
        <f t="shared" si="2"/>
        <v>6008.0048909306079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-11593.826286883741</v>
      </c>
      <c r="AI28">
        <f t="shared" si="6"/>
        <v>-11601.541887064097</v>
      </c>
      <c r="AJ28">
        <f t="shared" si="7"/>
        <v>562.51203454381721</v>
      </c>
      <c r="AK28">
        <f t="shared" si="22"/>
        <v>459.9361847832098</v>
      </c>
      <c r="AL28">
        <f t="shared" si="8"/>
        <v>-10579.09366773707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-681.98719778693896</v>
      </c>
      <c r="AR28">
        <f t="shared" si="9"/>
        <v>-682.44105490158267</v>
      </c>
      <c r="AS28">
        <f t="shared" si="9"/>
        <v>33.088817847302856</v>
      </c>
      <c r="AT28">
        <f t="shared" si="9"/>
        <v>27.054967191976733</v>
      </c>
      <c r="AU28">
        <f t="shared" si="9"/>
        <v>-622.2972698623031</v>
      </c>
      <c r="AW28">
        <v>25</v>
      </c>
      <c r="AX28">
        <f>IF(Z28&gt;0, (R28*SUMPRODUCT(K28:$K$98, X28:$X$98)-K28*$AZ$3)/Z28, 0)</f>
        <v>9733.5345768478164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500000</v>
      </c>
      <c r="S29">
        <f t="shared" si="1"/>
        <v>9297.8258146094413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6008.0048909306079</v>
      </c>
      <c r="AC29">
        <f t="shared" si="2"/>
        <v>5444.6734688201213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-12744.937001919972</v>
      </c>
      <c r="AI29">
        <f t="shared" si="6"/>
        <v>-12752.256822673477</v>
      </c>
      <c r="AJ29">
        <f t="shared" si="7"/>
        <v>563.33142211048653</v>
      </c>
      <c r="AK29">
        <f t="shared" si="22"/>
        <v>420.56034236514262</v>
      </c>
      <c r="AL29">
        <f t="shared" si="8"/>
        <v>-11768.365058197847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-669.37440736883843</v>
      </c>
      <c r="AR29">
        <f t="shared" si="9"/>
        <v>-669.75885027963386</v>
      </c>
      <c r="AS29">
        <f t="shared" si="9"/>
        <v>29.586622261894771</v>
      </c>
      <c r="AT29">
        <f t="shared" si="9"/>
        <v>22.08816959166565</v>
      </c>
      <c r="AU29">
        <f t="shared" si="9"/>
        <v>-618.0840584260734</v>
      </c>
      <c r="AW29">
        <v>26</v>
      </c>
      <c r="AX29">
        <f>IF(Z29&gt;0, (R29*SUMPRODUCT(K29:$K$98, X29:$X$98)-K29*$AZ$3)/Z29, 0)</f>
        <v>9297.8258146094413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500000</v>
      </c>
      <c r="S30">
        <f t="shared" si="1"/>
        <v>8840.5411777361496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5444.6734688201213</v>
      </c>
      <c r="AC30">
        <f t="shared" si="2"/>
        <v>4881.2417183052548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-13793.470227904578</v>
      </c>
      <c r="AI30">
        <f t="shared" si="6"/>
        <v>-13800.37201369485</v>
      </c>
      <c r="AJ30">
        <f t="shared" si="7"/>
        <v>563.43175051486651</v>
      </c>
      <c r="AK30">
        <f t="shared" si="22"/>
        <v>381.12714281740853</v>
      </c>
      <c r="AL30">
        <f t="shared" si="8"/>
        <v>-12855.813120362576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-646.82519741343651</v>
      </c>
      <c r="AR30">
        <f t="shared" si="9"/>
        <v>-647.14884685643653</v>
      </c>
      <c r="AS30">
        <f t="shared" si="9"/>
        <v>26.421331777589991</v>
      </c>
      <c r="AT30">
        <f t="shared" si="9"/>
        <v>17.87241610119019</v>
      </c>
      <c r="AU30">
        <f t="shared" si="9"/>
        <v>-602.85509897765644</v>
      </c>
      <c r="AW30">
        <v>27</v>
      </c>
      <c r="AX30">
        <f>IF(Z30&gt;0, (R30*SUMPRODUCT(K30:$K$98, X30:$X$98)-K30*$AZ$3)/Z30, 0)</f>
        <v>8840.5411777361496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500000</v>
      </c>
      <c r="S31">
        <f t="shared" si="1"/>
        <v>8366.6474423779073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4881.2417183052548</v>
      </c>
      <c r="AC31">
        <f t="shared" si="2"/>
        <v>4329.0081787971521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-14604.454803647603</v>
      </c>
      <c r="AI31">
        <f t="shared" si="6"/>
        <v>-14610.92246020988</v>
      </c>
      <c r="AJ31">
        <f t="shared" si="7"/>
        <v>552.23353950810269</v>
      </c>
      <c r="AK31">
        <f t="shared" si="22"/>
        <v>341.68692028136786</v>
      </c>
      <c r="AL31">
        <f t="shared" si="8"/>
        <v>-13717.002000420409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-611.47782800506218</v>
      </c>
      <c r="AR31">
        <f t="shared" si="9"/>
        <v>-611.74862404915666</v>
      </c>
      <c r="AS31">
        <f t="shared" si="9"/>
        <v>23.121613906848744</v>
      </c>
      <c r="AT31">
        <f t="shared" si="9"/>
        <v>14.306181139963293</v>
      </c>
      <c r="AU31">
        <f t="shared" si="9"/>
        <v>-574.32082900234457</v>
      </c>
      <c r="AW31">
        <v>28</v>
      </c>
      <c r="AX31">
        <f>IF(Z31&gt;0, (R31*SUMPRODUCT(K31:$K$98, X31:$X$98)-K31*$AZ$3)/Z31, 0)</f>
        <v>8366.6474423779073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500000</v>
      </c>
      <c r="S32">
        <f t="shared" si="1"/>
        <v>7894.9781462280625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4329.0081787971521</v>
      </c>
      <c r="AC32">
        <f t="shared" si="2"/>
        <v>3801.9871882075668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-15334.037590374368</v>
      </c>
      <c r="AI32">
        <f t="shared" si="6"/>
        <v>-15340.057219431264</v>
      </c>
      <c r="AJ32">
        <f t="shared" si="7"/>
        <v>527.02099058958538</v>
      </c>
      <c r="AK32">
        <f t="shared" si="22"/>
        <v>303.03057251580066</v>
      </c>
      <c r="AL32">
        <f t="shared" si="8"/>
        <v>-14510.005656325879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-573.23654019889011</v>
      </c>
      <c r="AR32">
        <f t="shared" si="9"/>
        <v>-573.46157364579017</v>
      </c>
      <c r="AS32">
        <f t="shared" si="9"/>
        <v>19.701770487859491</v>
      </c>
      <c r="AT32">
        <f t="shared" si="9"/>
        <v>11.328275148646322</v>
      </c>
      <c r="AU32">
        <f t="shared" si="9"/>
        <v>-542.43152800928431</v>
      </c>
      <c r="AW32">
        <v>29</v>
      </c>
      <c r="AX32">
        <f>IF(Z32&gt;0, (R32*SUMPRODUCT(K32:$K$98, X32:$X$98)-K32*$AZ$3)/Z32, 0)</f>
        <v>7894.9781462280625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500000</v>
      </c>
      <c r="S33">
        <f t="shared" si="1"/>
        <v>7425.9453794559649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3801.9871882075668</v>
      </c>
      <c r="AC33">
        <f t="shared" si="2"/>
        <v>3304.1585385582093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-15903.378397995088</v>
      </c>
      <c r="AI33">
        <f t="shared" si="6"/>
        <v>-15908.940246301465</v>
      </c>
      <c r="AJ33">
        <f t="shared" si="7"/>
        <v>497.82864964935743</v>
      </c>
      <c r="AK33">
        <f t="shared" si="22"/>
        <v>266.13910317452968</v>
      </c>
      <c r="AL33">
        <f t="shared" si="8"/>
        <v>-15144.972493477577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-530.8217536017894</v>
      </c>
      <c r="AR33">
        <f t="shared" si="9"/>
        <v>-531.00739655119128</v>
      </c>
      <c r="AS33">
        <f t="shared" si="9"/>
        <v>16.616486773237902</v>
      </c>
      <c r="AT33">
        <f t="shared" si="9"/>
        <v>8.8831707272287108</v>
      </c>
      <c r="AU33">
        <f t="shared" si="9"/>
        <v>-505.50773905072464</v>
      </c>
      <c r="AW33">
        <v>30</v>
      </c>
      <c r="AX33">
        <f>IF(Z33&gt;0, (R33*SUMPRODUCT(K33:$K$98, X33:$X$98)-K33*$AZ$3)/Z33, 0)</f>
        <v>7425.9453794559649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500000</v>
      </c>
      <c r="S34">
        <f t="shared" si="1"/>
        <v>6966.6190229026688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3304.1585385582093</v>
      </c>
      <c r="AC34">
        <f t="shared" si="2"/>
        <v>2840.6652586613591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-16372.301622516779</v>
      </c>
      <c r="AI34">
        <f t="shared" si="6"/>
        <v>-16377.398544799529</v>
      </c>
      <c r="AJ34">
        <f t="shared" si="7"/>
        <v>463.49327989685025</v>
      </c>
      <c r="AK34">
        <f t="shared" si="22"/>
        <v>231.29109769907467</v>
      </c>
      <c r="AL34">
        <f t="shared" si="8"/>
        <v>-15682.614167203603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-487.92271187089233</v>
      </c>
      <c r="AR34">
        <f t="shared" si="9"/>
        <v>-488.07460891015614</v>
      </c>
      <c r="AS34">
        <f t="shared" si="9"/>
        <v>13.81289590647315</v>
      </c>
      <c r="AT34">
        <f t="shared" si="9"/>
        <v>6.892872011698266</v>
      </c>
      <c r="AU34">
        <f t="shared" ref="AU34:AU89" si="23">AL34*$K34</f>
        <v>-467.36884099198471</v>
      </c>
      <c r="AW34">
        <v>31</v>
      </c>
      <c r="AX34">
        <f>IF(Z34&gt;0, (R34*SUMPRODUCT(K34:$K$98, X34:$X$98)-K34*$AZ$3)/Z34, 0)</f>
        <v>6966.6190229026688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500000</v>
      </c>
      <c r="S35">
        <f t="shared" si="1"/>
        <v>6519.1045582998458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2840.6652586613591</v>
      </c>
      <c r="AC35">
        <f t="shared" si="2"/>
        <v>2412.8572554555908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-16777.641016575883</v>
      </c>
      <c r="AI35">
        <f t="shared" ref="AI35:AI66" si="25">SUM(AE35:AH35)</f>
        <v>-16782.267528610391</v>
      </c>
      <c r="AJ35">
        <f t="shared" si="7"/>
        <v>427.80800320576827</v>
      </c>
      <c r="AK35">
        <f t="shared" si="22"/>
        <v>198.84656810629517</v>
      </c>
      <c r="AL35">
        <f t="shared" ref="AL35:AL89" si="26">SUM(AI35:AK35)</f>
        <v>-16155.612957298328</v>
      </c>
      <c r="AN35">
        <f t="shared" ref="AN35:AT66" si="27">AE35*$K35</f>
        <v>0</v>
      </c>
      <c r="AO35">
        <f t="shared" si="27"/>
        <v>0</v>
      </c>
      <c r="AP35">
        <f t="shared" si="27"/>
        <v>-0.1231053623384486</v>
      </c>
      <c r="AQ35">
        <f t="shared" si="27"/>
        <v>-446.43082329068528</v>
      </c>
      <c r="AR35">
        <f t="shared" si="27"/>
        <v>-446.55392865302377</v>
      </c>
      <c r="AS35">
        <f t="shared" si="27"/>
        <v>11.383404788122792</v>
      </c>
      <c r="AT35">
        <f t="shared" si="27"/>
        <v>5.291044016290309</v>
      </c>
      <c r="AU35">
        <f t="shared" si="23"/>
        <v>-429.87947984861069</v>
      </c>
      <c r="AW35">
        <v>32</v>
      </c>
      <c r="AX35">
        <f>IF(Z35&gt;0, (R35*SUMPRODUCT(K35:$K$98, X35:$X$98)-K35*$AZ$3)/Z35, 0)</f>
        <v>6519.1045582998458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500000</v>
      </c>
      <c r="S36">
        <f t="shared" si="1"/>
        <v>6075.1646396056403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2412.8572554555908</v>
      </c>
      <c r="AC36">
        <f t="shared" si="2"/>
        <v>2020.1002791873384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-16950.984912995806</v>
      </c>
      <c r="AI36">
        <f t="shared" si="25"/>
        <v>-16955.141385287145</v>
      </c>
      <c r="AJ36">
        <f t="shared" si="7"/>
        <v>392.7569762682524</v>
      </c>
      <c r="AK36">
        <f t="shared" si="22"/>
        <v>168.90000788189138</v>
      </c>
      <c r="AL36">
        <f t="shared" si="26"/>
        <v>-16393.484401137004</v>
      </c>
      <c r="AN36">
        <f t="shared" si="27"/>
        <v>0</v>
      </c>
      <c r="AO36">
        <f t="shared" si="27"/>
        <v>0</v>
      </c>
      <c r="AP36">
        <f t="shared" si="27"/>
        <v>-9.8748416822276086E-2</v>
      </c>
      <c r="AQ36">
        <f t="shared" si="27"/>
        <v>-402.71720978981693</v>
      </c>
      <c r="AR36">
        <f t="shared" si="27"/>
        <v>-402.81595820663921</v>
      </c>
      <c r="AS36">
        <f t="shared" si="27"/>
        <v>9.331020847465437</v>
      </c>
      <c r="AT36">
        <f t="shared" si="27"/>
        <v>4.0126836438586722</v>
      </c>
      <c r="AU36">
        <f t="shared" si="23"/>
        <v>-389.47225371531516</v>
      </c>
      <c r="AW36">
        <v>33</v>
      </c>
      <c r="AX36">
        <f>IF(Z36&gt;0, (R36*SUMPRODUCT(K36:$K$98, X36:$X$98)-K36*$AZ$3)/Z36, 0)</f>
        <v>6075.1646396056403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500000</v>
      </c>
      <c r="S37">
        <f t="shared" si="1"/>
        <v>5636.5323064595877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2020.1002791873384</v>
      </c>
      <c r="AC37">
        <f t="shared" si="2"/>
        <v>1665.3061470961222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-16871.952325002203</v>
      </c>
      <c r="AI37">
        <f t="shared" si="25"/>
        <v>-16875.645433762504</v>
      </c>
      <c r="AJ37">
        <f t="shared" si="7"/>
        <v>354.79413209121617</v>
      </c>
      <c r="AK37">
        <f t="shared" si="22"/>
        <v>141.40701954311371</v>
      </c>
      <c r="AL37">
        <f t="shared" si="26"/>
        <v>-16379.444282128172</v>
      </c>
      <c r="AN37">
        <f t="shared" si="27"/>
        <v>0</v>
      </c>
      <c r="AO37">
        <f t="shared" si="27"/>
        <v>0</v>
      </c>
      <c r="AP37">
        <f t="shared" si="27"/>
        <v>-7.8339235102614965E-2</v>
      </c>
      <c r="AQ37">
        <f t="shared" si="27"/>
        <v>-357.89247639730638</v>
      </c>
      <c r="AR37">
        <f t="shared" si="27"/>
        <v>-357.97081563240897</v>
      </c>
      <c r="AS37">
        <f t="shared" si="27"/>
        <v>7.5259903595858342</v>
      </c>
      <c r="AT37">
        <f t="shared" si="27"/>
        <v>2.9995644504786529</v>
      </c>
      <c r="AU37">
        <f t="shared" si="23"/>
        <v>-347.44526082234449</v>
      </c>
      <c r="AW37">
        <v>34</v>
      </c>
      <c r="AX37">
        <f>IF(Z37&gt;0, (R37*SUMPRODUCT(K37:$K$98, X37:$X$98)-K37*$AZ$3)/Z37, 0)</f>
        <v>5636.5323064595877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500000</v>
      </c>
      <c r="S38">
        <f t="shared" si="1"/>
        <v>5208.6421353653795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1665.3061470961222</v>
      </c>
      <c r="AC38">
        <f t="shared" si="2"/>
        <v>1350.202132929709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-16635.38682424706</v>
      </c>
      <c r="AI38">
        <f t="shared" si="25"/>
        <v>-16638.627117249151</v>
      </c>
      <c r="AJ38">
        <f t="shared" si="7"/>
        <v>315.10401416641321</v>
      </c>
      <c r="AK38">
        <f t="shared" si="22"/>
        <v>116.57143029672856</v>
      </c>
      <c r="AL38">
        <f t="shared" si="26"/>
        <v>-16206.95167278601</v>
      </c>
      <c r="AN38">
        <f t="shared" si="27"/>
        <v>0</v>
      </c>
      <c r="AO38">
        <f t="shared" si="27"/>
        <v>0</v>
      </c>
      <c r="AP38">
        <f t="shared" si="27"/>
        <v>-6.1369627810221636E-2</v>
      </c>
      <c r="AQ38">
        <f t="shared" si="27"/>
        <v>-315.06641443359189</v>
      </c>
      <c r="AR38">
        <f t="shared" si="27"/>
        <v>-315.12778406140211</v>
      </c>
      <c r="AS38">
        <f t="shared" si="27"/>
        <v>5.9679220547092413</v>
      </c>
      <c r="AT38">
        <f t="shared" si="27"/>
        <v>2.2078081475961109</v>
      </c>
      <c r="AU38">
        <f t="shared" si="23"/>
        <v>-306.95205385909679</v>
      </c>
      <c r="AW38">
        <v>35</v>
      </c>
      <c r="AX38">
        <f>IF(Z38&gt;0, (R38*SUMPRODUCT(K38:$K$98, X38:$X$98)-K38*$AZ$3)/Z38, 0)</f>
        <v>5208.6421353653795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500000</v>
      </c>
      <c r="S39">
        <f t="shared" si="1"/>
        <v>4787.7191071253492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1350.202132929709</v>
      </c>
      <c r="AC39">
        <f t="shared" si="2"/>
        <v>1073.3397026308432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-16222.59172082921</v>
      </c>
      <c r="AI39">
        <f t="shared" si="25"/>
        <v>-16225.39404610826</v>
      </c>
      <c r="AJ39">
        <f t="shared" si="7"/>
        <v>276.86243029886577</v>
      </c>
      <c r="AK39">
        <f t="shared" si="22"/>
        <v>94.514149305079641</v>
      </c>
      <c r="AL39">
        <f t="shared" si="26"/>
        <v>-15854.017466504314</v>
      </c>
      <c r="AN39">
        <f t="shared" si="27"/>
        <v>0</v>
      </c>
      <c r="AO39">
        <f t="shared" si="27"/>
        <v>0</v>
      </c>
      <c r="AP39">
        <f t="shared" si="27"/>
        <v>-4.738814714866843E-2</v>
      </c>
      <c r="AQ39">
        <f t="shared" si="27"/>
        <v>-274.32881162895609</v>
      </c>
      <c r="AR39">
        <f t="shared" si="27"/>
        <v>-274.37619977610473</v>
      </c>
      <c r="AS39">
        <f t="shared" si="27"/>
        <v>4.6818253701764432</v>
      </c>
      <c r="AT39">
        <f t="shared" si="27"/>
        <v>1.598262146220057</v>
      </c>
      <c r="AU39">
        <f t="shared" si="23"/>
        <v>-268.09611225970821</v>
      </c>
      <c r="AW39">
        <v>36</v>
      </c>
      <c r="AX39">
        <f>IF(Z39&gt;0, (R39*SUMPRODUCT(K39:$K$98, X39:$X$98)-K39*$AZ$3)/Z39, 0)</f>
        <v>4787.7191071253492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500000</v>
      </c>
      <c r="S40">
        <f t="shared" si="1"/>
        <v>4369.5865801410882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1073.3397026308432</v>
      </c>
      <c r="AC40">
        <f t="shared" si="2"/>
        <v>833.12159112217796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-15640.22575441976</v>
      </c>
      <c r="AI40">
        <f t="shared" si="25"/>
        <v>-15642.609050802159</v>
      </c>
      <c r="AJ40">
        <f t="shared" si="7"/>
        <v>240.21811150866529</v>
      </c>
      <c r="AK40">
        <f t="shared" si="22"/>
        <v>75.133779184159039</v>
      </c>
      <c r="AL40">
        <f t="shared" si="26"/>
        <v>-15327.257160109333</v>
      </c>
      <c r="AN40">
        <f t="shared" si="27"/>
        <v>0</v>
      </c>
      <c r="AO40">
        <f t="shared" si="27"/>
        <v>0</v>
      </c>
      <c r="AP40">
        <f t="shared" si="27"/>
        <v>-3.5984147226495698E-2</v>
      </c>
      <c r="AQ40">
        <f t="shared" si="27"/>
        <v>-236.14359941094844</v>
      </c>
      <c r="AR40">
        <f t="shared" si="27"/>
        <v>-236.17958355817495</v>
      </c>
      <c r="AS40">
        <f t="shared" si="27"/>
        <v>3.6269277941417597</v>
      </c>
      <c r="AT40">
        <f t="shared" si="27"/>
        <v>1.1344056877747375</v>
      </c>
      <c r="AU40">
        <f t="shared" si="23"/>
        <v>-231.41825007625843</v>
      </c>
      <c r="AW40">
        <v>37</v>
      </c>
      <c r="AX40">
        <f>IF(Z40&gt;0, (R40*SUMPRODUCT(K40:$K$98, X40:$X$98)-K40*$AZ$3)/Z40, 0)</f>
        <v>4369.5865801410882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500000</v>
      </c>
      <c r="S41">
        <f t="shared" si="1"/>
        <v>3946.2865776784902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833.12159112217796</v>
      </c>
      <c r="AC41">
        <f t="shared" si="2"/>
        <v>627.43397396148998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-14881.77927097262</v>
      </c>
      <c r="AI41">
        <f t="shared" si="25"/>
        <v>-14883.76668990942</v>
      </c>
      <c r="AJ41">
        <f t="shared" si="7"/>
        <v>205.68761716068798</v>
      </c>
      <c r="AK41">
        <f t="shared" si="22"/>
        <v>58.318511378552465</v>
      </c>
      <c r="AL41">
        <f t="shared" si="26"/>
        <v>-14619.76056137018</v>
      </c>
      <c r="AN41">
        <f t="shared" si="27"/>
        <v>0</v>
      </c>
      <c r="AO41">
        <f t="shared" si="27"/>
        <v>0</v>
      </c>
      <c r="AP41">
        <f t="shared" si="27"/>
        <v>-2.6791964688784496E-2</v>
      </c>
      <c r="AQ41">
        <f t="shared" si="27"/>
        <v>-200.61804652828968</v>
      </c>
      <c r="AR41">
        <f t="shared" si="27"/>
        <v>-200.64483849297849</v>
      </c>
      <c r="AS41">
        <f t="shared" si="27"/>
        <v>2.7728302643437224</v>
      </c>
      <c r="AT41">
        <f t="shared" si="27"/>
        <v>0.78617923409358403</v>
      </c>
      <c r="AU41">
        <f t="shared" si="23"/>
        <v>-197.08582899454117</v>
      </c>
      <c r="AW41">
        <v>38</v>
      </c>
      <c r="AX41">
        <f>IF(Z41&gt;0, (R41*SUMPRODUCT(K41:$K$98, X41:$X$98)-K41*$AZ$3)/Z41, 0)</f>
        <v>3946.2865776784902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500000</v>
      </c>
      <c r="S42">
        <f t="shared" si="1"/>
        <v>3504.6313228943436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627.43397396148998</v>
      </c>
      <c r="AC42">
        <f t="shared" si="2"/>
        <v>454.00876872807549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-13929.103857215248</v>
      </c>
      <c r="AI42">
        <f t="shared" si="25"/>
        <v>-13930.723174366251</v>
      </c>
      <c r="AJ42">
        <f t="shared" si="7"/>
        <v>173.42520523341449</v>
      </c>
      <c r="AK42">
        <f t="shared" si="22"/>
        <v>43.9203781773043</v>
      </c>
      <c r="AL42">
        <f t="shared" si="26"/>
        <v>-13713.377590955532</v>
      </c>
      <c r="AN42">
        <f t="shared" si="27"/>
        <v>0</v>
      </c>
      <c r="AO42">
        <f t="shared" si="27"/>
        <v>0</v>
      </c>
      <c r="AP42">
        <f t="shared" si="27"/>
        <v>-1.9490771568738022E-2</v>
      </c>
      <c r="AQ42">
        <f t="shared" si="27"/>
        <v>-167.65646017535943</v>
      </c>
      <c r="AR42">
        <f t="shared" si="27"/>
        <v>-167.67595094692817</v>
      </c>
      <c r="AS42">
        <f t="shared" si="27"/>
        <v>2.0874175620105135</v>
      </c>
      <c r="AT42">
        <f t="shared" si="27"/>
        <v>0.52864385320493157</v>
      </c>
      <c r="AU42">
        <f t="shared" si="23"/>
        <v>-165.05988953171274</v>
      </c>
      <c r="AW42">
        <v>39</v>
      </c>
      <c r="AX42">
        <f>IF(Z42&gt;0, (R42*SUMPRODUCT(K42:$K$98, X42:$X$98)-K42*$AZ$3)/Z42, 0)</f>
        <v>3504.6313228943436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500000</v>
      </c>
      <c r="S43">
        <f t="shared" si="1"/>
        <v>3027.5318637799905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454.00876872807549</v>
      </c>
      <c r="AC43">
        <f t="shared" si="2"/>
        <v>310.63163113742593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-12823.825927585547</v>
      </c>
      <c r="AI43">
        <f t="shared" si="25"/>
        <v>-12825.108455916848</v>
      </c>
      <c r="AJ43">
        <f t="shared" si="7"/>
        <v>143.37713759064957</v>
      </c>
      <c r="AK43">
        <f t="shared" si="22"/>
        <v>31.780613810965288</v>
      </c>
      <c r="AL43">
        <f t="shared" si="26"/>
        <v>-12649.950704515235</v>
      </c>
      <c r="AN43">
        <f t="shared" si="27"/>
        <v>0</v>
      </c>
      <c r="AO43">
        <f t="shared" si="27"/>
        <v>0</v>
      </c>
      <c r="AP43">
        <f t="shared" si="27"/>
        <v>-1.378307313957924E-2</v>
      </c>
      <c r="AQ43">
        <f t="shared" si="27"/>
        <v>-137.81506916863893</v>
      </c>
      <c r="AR43">
        <f t="shared" si="27"/>
        <v>-137.82885224177852</v>
      </c>
      <c r="AS43">
        <f t="shared" si="27"/>
        <v>1.540845161641798</v>
      </c>
      <c r="AT43">
        <f t="shared" si="27"/>
        <v>0.34153984273588894</v>
      </c>
      <c r="AU43">
        <f t="shared" si="23"/>
        <v>-135.94646723740084</v>
      </c>
      <c r="AW43">
        <v>40</v>
      </c>
      <c r="AX43">
        <f>IF(Z43&gt;0, (R43*SUMPRODUCT(K43:$K$98, X43:$X$98)-K43*$AZ$3)/Z43, 0)</f>
        <v>3027.5318637799905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500000</v>
      </c>
      <c r="S44">
        <f t="shared" si="1"/>
        <v>2475.4640445218342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310.63163113742593</v>
      </c>
      <c r="AC44">
        <f t="shared" si="2"/>
        <v>194.49452856227819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-11503.663518181214</v>
      </c>
      <c r="AI44">
        <f t="shared" si="25"/>
        <v>-11504.645629641249</v>
      </c>
      <c r="AJ44">
        <f t="shared" si="7"/>
        <v>116.13710257514774</v>
      </c>
      <c r="AK44">
        <f t="shared" si="22"/>
        <v>21.744214179619817</v>
      </c>
      <c r="AL44">
        <f t="shared" si="26"/>
        <v>-11366.764312886482</v>
      </c>
      <c r="AN44">
        <f t="shared" si="27"/>
        <v>0</v>
      </c>
      <c r="AO44">
        <f t="shared" si="27"/>
        <v>0</v>
      </c>
      <c r="AP44">
        <f t="shared" si="27"/>
        <v>-9.4237086192057815E-3</v>
      </c>
      <c r="AQ44">
        <f t="shared" si="27"/>
        <v>-110.38174123832033</v>
      </c>
      <c r="AR44">
        <f t="shared" si="27"/>
        <v>-110.39116494693954</v>
      </c>
      <c r="AS44">
        <f t="shared" si="27"/>
        <v>1.1143767882603224</v>
      </c>
      <c r="AT44">
        <f t="shared" si="27"/>
        <v>0.20864346555443133</v>
      </c>
      <c r="AU44">
        <f t="shared" si="23"/>
        <v>-109.06814469312479</v>
      </c>
      <c r="AW44">
        <v>41</v>
      </c>
      <c r="AX44">
        <f>IF(Z44&gt;0, (R44*SUMPRODUCT(K44:$K$98, X44:$X$98)-K44*$AZ$3)/Z44, 0)</f>
        <v>2475.4640445218342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500000</v>
      </c>
      <c r="S45">
        <f t="shared" si="1"/>
        <v>1790.2271753993493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194.49452856227819</v>
      </c>
      <c r="AC45">
        <f t="shared" si="2"/>
        <v>103.46811463957476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-9993.5733727280058</v>
      </c>
      <c r="AI45">
        <f t="shared" si="25"/>
        <v>-9994.2958237391213</v>
      </c>
      <c r="AJ45">
        <f t="shared" si="7"/>
        <v>91.026413922703426</v>
      </c>
      <c r="AK45">
        <f t="shared" si="22"/>
        <v>13.614616999359475</v>
      </c>
      <c r="AL45">
        <f t="shared" si="26"/>
        <v>-9889.6547928170585</v>
      </c>
      <c r="AN45">
        <f t="shared" si="27"/>
        <v>0</v>
      </c>
      <c r="AO45">
        <f t="shared" si="27"/>
        <v>0</v>
      </c>
      <c r="AP45">
        <f t="shared" si="27"/>
        <v>-6.1894413369410397E-3</v>
      </c>
      <c r="AQ45">
        <f t="shared" si="27"/>
        <v>-85.61775841570568</v>
      </c>
      <c r="AR45">
        <f t="shared" si="27"/>
        <v>-85.623947857042609</v>
      </c>
      <c r="AS45">
        <f t="shared" si="27"/>
        <v>0.77984893150933232</v>
      </c>
      <c r="AT45">
        <f t="shared" si="27"/>
        <v>0.11664025926447208</v>
      </c>
      <c r="AU45">
        <f t="shared" si="23"/>
        <v>-84.727458666268817</v>
      </c>
      <c r="AW45">
        <v>42</v>
      </c>
      <c r="AX45">
        <f>IF(Z45&gt;0, (R45*SUMPRODUCT(K45:$K$98, X45:$X$98)-K45*$AZ$3)/Z45, 0)</f>
        <v>1790.2271753993493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500000</v>
      </c>
      <c r="S46">
        <f t="shared" si="1"/>
        <v>867.40421865924873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103.46811463957476</v>
      </c>
      <c r="AC46">
        <f t="shared" si="2"/>
        <v>35.131898469955701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-8357.8912573993239</v>
      </c>
      <c r="AI46">
        <f t="shared" si="25"/>
        <v>-8358.3975366188934</v>
      </c>
      <c r="AJ46">
        <f t="shared" si="7"/>
        <v>68.336216169619064</v>
      </c>
      <c r="AK46">
        <f t="shared" si="22"/>
        <v>7.2427680247702346</v>
      </c>
      <c r="AL46">
        <f t="shared" si="26"/>
        <v>-8282.8185524245037</v>
      </c>
      <c r="AN46">
        <f t="shared" si="27"/>
        <v>0</v>
      </c>
      <c r="AO46">
        <f t="shared" si="27"/>
        <v>0</v>
      </c>
      <c r="AP46">
        <f t="shared" si="27"/>
        <v>-3.872711339376376E-3</v>
      </c>
      <c r="AQ46">
        <f t="shared" si="27"/>
        <v>-63.932507981074551</v>
      </c>
      <c r="AR46">
        <f t="shared" si="27"/>
        <v>-63.936380692413927</v>
      </c>
      <c r="AS46">
        <f t="shared" si="27"/>
        <v>0.52272822786402862</v>
      </c>
      <c r="AT46">
        <f t="shared" si="27"/>
        <v>5.5402530409659652E-2</v>
      </c>
      <c r="AU46">
        <f t="shared" si="23"/>
        <v>-63.358249934140233</v>
      </c>
      <c r="AW46">
        <v>43</v>
      </c>
      <c r="AX46">
        <f>IF(Z46&gt;0, (R46*SUMPRODUCT(K46:$K$98, X46:$X$98)-K46*$AZ$3)/Z46, 0)</f>
        <v>867.40421865924873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500000</v>
      </c>
      <c r="S47">
        <f t="shared" si="1"/>
        <v>-498.79536000313442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35.131898469955701</v>
      </c>
      <c r="AC47">
        <f t="shared" si="2"/>
        <v>-13.370661077113013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-6645.7045524375108</v>
      </c>
      <c r="AI47">
        <f t="shared" si="25"/>
        <v>-6646.039626251074</v>
      </c>
      <c r="AJ47">
        <f t="shared" si="7"/>
        <v>48.502559547068714</v>
      </c>
      <c r="AK47">
        <f t="shared" si="22"/>
        <v>2.4592328928968992</v>
      </c>
      <c r="AL47">
        <f t="shared" si="26"/>
        <v>-6595.0778338111086</v>
      </c>
      <c r="AN47">
        <f t="shared" si="27"/>
        <v>0</v>
      </c>
      <c r="AO47">
        <f t="shared" si="27"/>
        <v>0</v>
      </c>
      <c r="AP47">
        <f t="shared" si="27"/>
        <v>-2.2884819482209846E-3</v>
      </c>
      <c r="AQ47">
        <f t="shared" si="27"/>
        <v>-45.388730141968182</v>
      </c>
      <c r="AR47">
        <f t="shared" si="27"/>
        <v>-45.391018623916402</v>
      </c>
      <c r="AS47">
        <f t="shared" si="27"/>
        <v>0.33126203085106898</v>
      </c>
      <c r="AT47">
        <f t="shared" si="27"/>
        <v>1.679603076712289E-2</v>
      </c>
      <c r="AU47">
        <f t="shared" si="23"/>
        <v>-45.042960562298212</v>
      </c>
      <c r="AW47">
        <v>44</v>
      </c>
      <c r="AX47">
        <f>IF(Z47&gt;0, (R47*SUMPRODUCT(K47:$K$98, X47:$X$98)-K47*$AZ$3)/Z47, 0)</f>
        <v>-498.79536000313442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500000</v>
      </c>
      <c r="S48">
        <f t="shared" si="1"/>
        <v>-2713.1873750275081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-13.370661077113013</v>
      </c>
      <c r="AC48">
        <f t="shared" si="2"/>
        <v>-44.982651545861685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-4979.2906902179375</v>
      </c>
      <c r="AI48">
        <f t="shared" si="25"/>
        <v>-4979.4979310261097</v>
      </c>
      <c r="AJ48">
        <f t="shared" si="7"/>
        <v>31.611990468748672</v>
      </c>
      <c r="AK48">
        <f t="shared" si="22"/>
        <v>-0.93594627539791098</v>
      </c>
      <c r="AL48">
        <f t="shared" si="26"/>
        <v>-4948.8218868327594</v>
      </c>
      <c r="AN48">
        <f t="shared" si="27"/>
        <v>0</v>
      </c>
      <c r="AO48">
        <f t="shared" si="27"/>
        <v>0</v>
      </c>
      <c r="AP48">
        <f t="shared" si="27"/>
        <v>-1.2637589871437869E-3</v>
      </c>
      <c r="AQ48">
        <f t="shared" si="27"/>
        <v>-30.36382368349047</v>
      </c>
      <c r="AR48">
        <f t="shared" si="27"/>
        <v>-30.365087442477613</v>
      </c>
      <c r="AS48">
        <f t="shared" si="27"/>
        <v>0.19277061023228872</v>
      </c>
      <c r="AT48">
        <f t="shared" si="27"/>
        <v>-5.7074208861178019E-3</v>
      </c>
      <c r="AU48">
        <f t="shared" si="23"/>
        <v>-30.178024253131447</v>
      </c>
      <c r="AW48">
        <v>45</v>
      </c>
      <c r="AX48">
        <f>IF(Z48&gt;0, (R48*SUMPRODUCT(K48:$K$98, X48:$X$98)-K48*$AZ$3)/Z48, 0)</f>
        <v>-2713.1873750275081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500000</v>
      </c>
      <c r="S49">
        <f t="shared" si="1"/>
        <v>-6657.5464297595645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-44.982651545861685</v>
      </c>
      <c r="AC49">
        <f t="shared" si="2"/>
        <v>-63.045814806834699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-3471.8223629853533</v>
      </c>
      <c r="AI49">
        <f t="shared" si="25"/>
        <v>-3471.9407358263693</v>
      </c>
      <c r="AJ49">
        <f t="shared" si="7"/>
        <v>18.063163260973013</v>
      </c>
      <c r="AK49">
        <f t="shared" si="22"/>
        <v>-3.1487856082103183</v>
      </c>
      <c r="AL49">
        <f t="shared" si="26"/>
        <v>-3457.0263581736067</v>
      </c>
      <c r="AN49">
        <f t="shared" si="27"/>
        <v>0</v>
      </c>
      <c r="AO49">
        <f t="shared" si="27"/>
        <v>0</v>
      </c>
      <c r="AP49">
        <f t="shared" si="27"/>
        <v>-6.4450015809975356E-4</v>
      </c>
      <c r="AQ49">
        <f t="shared" si="27"/>
        <v>-18.902900721450894</v>
      </c>
      <c r="AR49">
        <f t="shared" si="27"/>
        <v>-18.903545221608997</v>
      </c>
      <c r="AS49">
        <f t="shared" si="27"/>
        <v>9.8347826051771003E-2</v>
      </c>
      <c r="AT49">
        <f t="shared" si="27"/>
        <v>-1.7144074644980366E-2</v>
      </c>
      <c r="AU49">
        <f t="shared" si="23"/>
        <v>-18.822341470202208</v>
      </c>
      <c r="AW49">
        <v>46</v>
      </c>
      <c r="AX49">
        <f>IF(Z49&gt;0, (R49*SUMPRODUCT(K49:$K$98, X49:$X$98)-K49*$AZ$3)/Z49, 0)</f>
        <v>-6657.5464297595645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500000</v>
      </c>
      <c r="S50">
        <f t="shared" si="1"/>
        <v>-14433.977643379485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-63.045814806834699</v>
      </c>
      <c r="AC50">
        <f t="shared" si="2"/>
        <v>-70.965983008180757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-2229.2683657147149</v>
      </c>
      <c r="AI50">
        <f t="shared" si="25"/>
        <v>-2229.329823118178</v>
      </c>
      <c r="AJ50">
        <f t="shared" si="7"/>
        <v>7.9201682013460584</v>
      </c>
      <c r="AK50">
        <f t="shared" si="22"/>
        <v>-4.413207036478429</v>
      </c>
      <c r="AL50">
        <f t="shared" si="26"/>
        <v>-2225.8228619533106</v>
      </c>
      <c r="AN50">
        <f t="shared" si="27"/>
        <v>0</v>
      </c>
      <c r="AO50">
        <f t="shared" si="27"/>
        <v>0</v>
      </c>
      <c r="AP50">
        <f t="shared" si="27"/>
        <v>-2.9876322730626833E-4</v>
      </c>
      <c r="AQ50">
        <f t="shared" si="27"/>
        <v>-10.837155069133408</v>
      </c>
      <c r="AR50">
        <f t="shared" si="27"/>
        <v>-10.837453832360715</v>
      </c>
      <c r="AS50">
        <f t="shared" si="27"/>
        <v>3.8502359021314353E-2</v>
      </c>
      <c r="AT50">
        <f t="shared" si="27"/>
        <v>-2.1453948632682442E-2</v>
      </c>
      <c r="AU50">
        <f t="shared" si="23"/>
        <v>-10.820405421972085</v>
      </c>
      <c r="AW50">
        <v>47</v>
      </c>
      <c r="AX50">
        <f>IF(Z50&gt;0, (R50*SUMPRODUCT(K50:$K$98, X50:$X$98)-K50*$AZ$3)/Z50, 0)</f>
        <v>-14433.977643379485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500000</v>
      </c>
      <c r="S51">
        <f t="shared" si="1"/>
        <v>-31786.737599334167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-70.965983008180757</v>
      </c>
      <c r="AC51">
        <f t="shared" si="2"/>
        <v>-71.997126898649142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-1301.2105622604158</v>
      </c>
      <c r="AI51">
        <f t="shared" si="25"/>
        <v>-1301.2388748257874</v>
      </c>
      <c r="AJ51">
        <f t="shared" si="7"/>
        <v>1.0311438904683854</v>
      </c>
      <c r="AK51">
        <f t="shared" si="22"/>
        <v>-4.9676188105726533</v>
      </c>
      <c r="AL51">
        <f t="shared" si="26"/>
        <v>-1305.1753497458917</v>
      </c>
      <c r="AN51">
        <f t="shared" si="27"/>
        <v>0</v>
      </c>
      <c r="AO51">
        <f t="shared" si="27"/>
        <v>0</v>
      </c>
      <c r="AP51">
        <f t="shared" si="27"/>
        <v>-1.2288931797751386E-4</v>
      </c>
      <c r="AQ51">
        <f t="shared" si="27"/>
        <v>-5.6478413892282164</v>
      </c>
      <c r="AR51">
        <f t="shared" si="27"/>
        <v>-5.6479642785461941</v>
      </c>
      <c r="AS51">
        <f t="shared" si="27"/>
        <v>4.4756300876626519E-3</v>
      </c>
      <c r="AT51">
        <f t="shared" si="27"/>
        <v>-2.1561708718012901E-2</v>
      </c>
      <c r="AU51">
        <f t="shared" si="23"/>
        <v>-5.6650503571765443</v>
      </c>
      <c r="AW51">
        <v>48</v>
      </c>
      <c r="AX51">
        <f>IF(Z51&gt;0, (R51*SUMPRODUCT(K51:$K$98, X51:$X$98)-K51*$AZ$3)/Z51, 0)</f>
        <v>-31786.737599334167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500000</v>
      </c>
      <c r="S52">
        <f t="shared" si="1"/>
        <v>-77010.127297143845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-71.997126898649142</v>
      </c>
      <c r="AC52">
        <f t="shared" si="2"/>
        <v>-68.88960116406929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-673.90134348944753</v>
      </c>
      <c r="AI52">
        <f t="shared" si="25"/>
        <v>-673.9125253955782</v>
      </c>
      <c r="AJ52">
        <f t="shared" si="7"/>
        <v>-3.1075257345798519</v>
      </c>
      <c r="AK52">
        <f t="shared" si="22"/>
        <v>-5.0397988829054405</v>
      </c>
      <c r="AL52">
        <f t="shared" si="26"/>
        <v>-682.05985001306351</v>
      </c>
      <c r="AN52">
        <f t="shared" si="27"/>
        <v>0</v>
      </c>
      <c r="AO52">
        <f t="shared" si="27"/>
        <v>0</v>
      </c>
      <c r="AP52">
        <f t="shared" si="27"/>
        <v>-4.3334394364847516E-5</v>
      </c>
      <c r="AQ52">
        <f t="shared" si="27"/>
        <v>-2.6116393967539109</v>
      </c>
      <c r="AR52">
        <f t="shared" si="27"/>
        <v>-2.6116827311482753</v>
      </c>
      <c r="AS52">
        <f t="shared" si="27"/>
        <v>-1.2042915054646216E-2</v>
      </c>
      <c r="AT52">
        <f t="shared" si="27"/>
        <v>-1.9531252521561862E-2</v>
      </c>
      <c r="AU52">
        <f t="shared" si="23"/>
        <v>-2.6432568987244838</v>
      </c>
      <c r="AW52">
        <v>49</v>
      </c>
      <c r="AX52">
        <f>IF(Z52&gt;0, (R52*SUMPRODUCT(K52:$K$98, X52:$X$98)-K52*$AZ$3)/Z52, 0)</f>
        <v>-77010.127297143845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500000</v>
      </c>
      <c r="S53">
        <f t="shared" si="1"/>
        <v>-221914.52663174644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-68.88960116406929</v>
      </c>
      <c r="AC53">
        <f t="shared" si="2"/>
        <v>-63.68394848599457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-299.31592147817076</v>
      </c>
      <c r="AI53">
        <f t="shared" si="25"/>
        <v>-299.31950866720319</v>
      </c>
      <c r="AJ53">
        <f t="shared" si="7"/>
        <v>-5.2056526780747205</v>
      </c>
      <c r="AK53">
        <f t="shared" si="22"/>
        <v>-4.8222720814848508</v>
      </c>
      <c r="AL53">
        <f t="shared" si="26"/>
        <v>-309.34743342676279</v>
      </c>
      <c r="AN53">
        <f t="shared" si="27"/>
        <v>0</v>
      </c>
      <c r="AO53">
        <f t="shared" si="27"/>
        <v>0</v>
      </c>
      <c r="AP53">
        <f t="shared" si="27"/>
        <v>-1.2412324745916225E-5</v>
      </c>
      <c r="AQ53">
        <f t="shared" si="27"/>
        <v>-1.0356873823490309</v>
      </c>
      <c r="AR53">
        <f t="shared" si="27"/>
        <v>-1.0356997946737767</v>
      </c>
      <c r="AS53">
        <f t="shared" si="27"/>
        <v>-1.8012502538949066E-2</v>
      </c>
      <c r="AT53">
        <f t="shared" si="27"/>
        <v>-1.6685936131907702E-2</v>
      </c>
      <c r="AU53">
        <f t="shared" si="23"/>
        <v>-1.0703982333446336</v>
      </c>
      <c r="AW53">
        <v>50</v>
      </c>
      <c r="AX53">
        <f>IF(Z53&gt;0, (R53*SUMPRODUCT(K53:$K$98, X53:$X$98)-K53*$AZ$3)/Z53, 0)</f>
        <v>-221914.52663174644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500000</v>
      </c>
      <c r="S54">
        <f t="shared" si="1"/>
        <v>-835864.57842141041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-63.68394848599457</v>
      </c>
      <c r="AC54">
        <f t="shared" si="2"/>
        <v>-57.739910801532318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-107.51365131744384</v>
      </c>
      <c r="AI54">
        <f t="shared" si="25"/>
        <v>-107.51451479330304</v>
      </c>
      <c r="AJ54">
        <f t="shared" si="7"/>
        <v>-5.944037684462252</v>
      </c>
      <c r="AK54">
        <f t="shared" si="22"/>
        <v>-4.4578763940196202</v>
      </c>
      <c r="AL54">
        <f t="shared" si="26"/>
        <v>-117.91642887178492</v>
      </c>
      <c r="AN54">
        <f t="shared" si="27"/>
        <v>0</v>
      </c>
      <c r="AO54">
        <f t="shared" si="27"/>
        <v>0</v>
      </c>
      <c r="AP54">
        <f t="shared" si="27"/>
        <v>-2.667663483852E-6</v>
      </c>
      <c r="AQ54">
        <f t="shared" si="27"/>
        <v>-0.33215779987652932</v>
      </c>
      <c r="AR54">
        <f t="shared" si="27"/>
        <v>-0.33216046754001322</v>
      </c>
      <c r="AS54">
        <f t="shared" si="27"/>
        <v>-1.8363793392382224E-2</v>
      </c>
      <c r="AT54">
        <f t="shared" si="27"/>
        <v>-1.3772375851947558E-2</v>
      </c>
      <c r="AU54">
        <f t="shared" si="23"/>
        <v>-0.36429663678434299</v>
      </c>
      <c r="AW54">
        <v>51</v>
      </c>
      <c r="AX54">
        <f>IF(Z54&gt;0, (R54*SUMPRODUCT(K54:$K$98, X54:$X$98)-K54*$AZ$3)/Z54, 0)</f>
        <v>-835864.57842141041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500000</v>
      </c>
      <c r="S55">
        <f t="shared" si="1"/>
        <v>-4779224.570431646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-57.739910801532318</v>
      </c>
      <c r="AC55">
        <f t="shared" si="2"/>
        <v>-51.840171220327335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-28.77015215236116</v>
      </c>
      <c r="AI55">
        <f t="shared" si="25"/>
        <v>-28.770287739657949</v>
      </c>
      <c r="AJ55">
        <f t="shared" si="7"/>
        <v>-5.8997395812049831</v>
      </c>
      <c r="AK55">
        <f t="shared" si="22"/>
        <v>-4.0417937561072623</v>
      </c>
      <c r="AL55">
        <f t="shared" si="26"/>
        <v>-38.711821076970189</v>
      </c>
      <c r="AN55">
        <f t="shared" si="27"/>
        <v>0</v>
      </c>
      <c r="AO55">
        <f t="shared" si="27"/>
        <v>0</v>
      </c>
      <c r="AP55">
        <f t="shared" si="27"/>
        <v>-3.7400880227844651E-7</v>
      </c>
      <c r="AQ55">
        <f t="shared" si="27"/>
        <v>-7.9360606802200709E-2</v>
      </c>
      <c r="AR55">
        <f t="shared" si="27"/>
        <v>-7.9360980811002985E-2</v>
      </c>
      <c r="AS55">
        <f t="shared" si="27"/>
        <v>-1.6274050643175459E-2</v>
      </c>
      <c r="AT55">
        <f t="shared" si="27"/>
        <v>-1.1149027066500714E-2</v>
      </c>
      <c r="AU55">
        <f t="shared" si="23"/>
        <v>-0.10678405852067914</v>
      </c>
      <c r="AW55">
        <v>52</v>
      </c>
      <c r="AX55">
        <f>IF(Z55&gt;0, (R55*SUMPRODUCT(K55:$K$98, X55:$X$98)-K55*$AZ$3)/Z55, 0)</f>
        <v>-4779224.570431646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500000</v>
      </c>
      <c r="S56">
        <f t="shared" si="1"/>
        <v>-27618046.99997532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-51.840171220327335</v>
      </c>
      <c r="AC56">
        <f t="shared" si="2"/>
        <v>-46.355337736878219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-4.5300350893986643</v>
      </c>
      <c r="AI56">
        <f t="shared" si="25"/>
        <v>-4.5300560699452506</v>
      </c>
      <c r="AJ56">
        <f t="shared" si="7"/>
        <v>-5.4848334834491155</v>
      </c>
      <c r="AK56">
        <f t="shared" si="22"/>
        <v>-3.6288119854229137</v>
      </c>
      <c r="AL56">
        <f t="shared" si="26"/>
        <v>-13.643701538817279</v>
      </c>
      <c r="AN56">
        <f t="shared" si="27"/>
        <v>0</v>
      </c>
      <c r="AO56">
        <f t="shared" si="27"/>
        <v>0</v>
      </c>
      <c r="AP56">
        <f t="shared" si="27"/>
        <v>-5.1672752574574757E-8</v>
      </c>
      <c r="AQ56">
        <f t="shared" si="27"/>
        <v>-1.115697254900494E-2</v>
      </c>
      <c r="AR56">
        <f t="shared" si="27"/>
        <v>-1.1157024221757515E-2</v>
      </c>
      <c r="AS56">
        <f t="shared" si="27"/>
        <v>-1.3508534791245533E-2</v>
      </c>
      <c r="AT56">
        <f t="shared" si="27"/>
        <v>-8.9373602870343148E-3</v>
      </c>
      <c r="AU56">
        <f t="shared" si="23"/>
        <v>-3.3602919300037358E-2</v>
      </c>
      <c r="AW56">
        <v>53</v>
      </c>
      <c r="AX56">
        <f>IF(Z56&gt;0, (R56*SUMPRODUCT(K56:$K$98, X56:$X$98)-K56*$AZ$3)/Z56, 0)</f>
        <v>-27618046.99997532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500000</v>
      </c>
      <c r="S57">
        <f t="shared" si="1"/>
        <v>-161982524.48850229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-46.355337736878219</v>
      </c>
      <c r="AC57">
        <f t="shared" si="2"/>
        <v>-41.398464271702814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-0.70304282213419211</v>
      </c>
      <c r="AI57">
        <f t="shared" si="25"/>
        <v>-0.70304601680475942</v>
      </c>
      <c r="AJ57">
        <f t="shared" si="7"/>
        <v>-4.9568734651754056</v>
      </c>
      <c r="AK57">
        <f t="shared" si="22"/>
        <v>-3.2448736415814756</v>
      </c>
      <c r="AL57">
        <f t="shared" si="26"/>
        <v>-8.9047931235616407</v>
      </c>
      <c r="AN57">
        <f t="shared" si="27"/>
        <v>0</v>
      </c>
      <c r="AO57">
        <f t="shared" si="27"/>
        <v>0</v>
      </c>
      <c r="AP57">
        <f t="shared" si="27"/>
        <v>-7.0251055926088581E-9</v>
      </c>
      <c r="AQ57">
        <f t="shared" si="27"/>
        <v>-1.5459966708966813E-3</v>
      </c>
      <c r="AR57">
        <f t="shared" si="27"/>
        <v>-1.546003696002274E-3</v>
      </c>
      <c r="AS57">
        <f t="shared" si="27"/>
        <v>-1.0900203563638052E-2</v>
      </c>
      <c r="AT57">
        <f t="shared" si="27"/>
        <v>-7.1355025461135061E-3</v>
      </c>
      <c r="AU57">
        <f t="shared" si="23"/>
        <v>-1.9581709805753831E-2</v>
      </c>
      <c r="AW57">
        <v>54</v>
      </c>
      <c r="AX57">
        <f>IF(Z57&gt;0, (R57*SUMPRODUCT(K57:$K$98, X57:$X$98)-K57*$AZ$3)/Z57, 0)</f>
        <v>-161982524.48850229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500000</v>
      </c>
      <c r="S58">
        <f t="shared" si="1"/>
        <v>-967141248.80682373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-41.398464271702814</v>
      </c>
      <c r="AC58">
        <f t="shared" si="2"/>
        <v>-36.964268806119776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-0.10739888711263554</v>
      </c>
      <c r="AI58">
        <f t="shared" si="25"/>
        <v>-0.10739936486431932</v>
      </c>
      <c r="AJ58">
        <f t="shared" si="7"/>
        <v>-4.4341954655830378</v>
      </c>
      <c r="AK58">
        <f t="shared" si="22"/>
        <v>-2.8978924990191972</v>
      </c>
      <c r="AL58">
        <f t="shared" si="26"/>
        <v>-7.4394873294665542</v>
      </c>
      <c r="AN58">
        <f t="shared" si="27"/>
        <v>0</v>
      </c>
      <c r="AO58">
        <f t="shared" si="27"/>
        <v>0</v>
      </c>
      <c r="AP58">
        <f t="shared" si="27"/>
        <v>-9.3801758355015456E-10</v>
      </c>
      <c r="AQ58">
        <f t="shared" si="27"/>
        <v>-2.1086695868237842E-4</v>
      </c>
      <c r="AR58">
        <f t="shared" si="27"/>
        <v>-2.1086789669996195E-4</v>
      </c>
      <c r="AS58">
        <f t="shared" si="27"/>
        <v>-8.7060987051948875E-3</v>
      </c>
      <c r="AT58">
        <f t="shared" si="27"/>
        <v>-5.689721693445394E-3</v>
      </c>
      <c r="AU58">
        <f t="shared" si="23"/>
        <v>-1.4606688295340243E-2</v>
      </c>
      <c r="AW58">
        <v>55</v>
      </c>
      <c r="AX58">
        <f>IF(Z58&gt;0, (R58*SUMPRODUCT(K58:$K$98, X58:$X$98)-K58*$AZ$3)/Z58, 0)</f>
        <v>-967141248.80682373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500000</v>
      </c>
      <c r="S59">
        <f t="shared" si="1"/>
        <v>-5892892825.6874571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-36.964268806119776</v>
      </c>
      <c r="AC59">
        <f t="shared" si="2"/>
        <v>-33.00399622463744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-1.6118644561027223E-2</v>
      </c>
      <c r="AI59">
        <f t="shared" si="25"/>
        <v>-1.6118714569080147E-2</v>
      </c>
      <c r="AJ59">
        <f t="shared" si="7"/>
        <v>-3.9602725814823359</v>
      </c>
      <c r="AK59">
        <f t="shared" si="22"/>
        <v>-2.5874988164283845</v>
      </c>
      <c r="AL59">
        <f t="shared" si="26"/>
        <v>-6.5638901124798004</v>
      </c>
      <c r="AN59">
        <f t="shared" si="27"/>
        <v>0</v>
      </c>
      <c r="AO59">
        <f t="shared" si="27"/>
        <v>0</v>
      </c>
      <c r="AP59">
        <f t="shared" si="27"/>
        <v>-1.2272660758897417E-10</v>
      </c>
      <c r="AQ59">
        <f t="shared" si="27"/>
        <v>-2.8256557400535781E-5</v>
      </c>
      <c r="AR59">
        <f t="shared" si="27"/>
        <v>-2.8256680127143374E-5</v>
      </c>
      <c r="AS59">
        <f t="shared" si="27"/>
        <v>-6.9424987378276272E-3</v>
      </c>
      <c r="AT59">
        <f t="shared" si="27"/>
        <v>-4.5359774857872785E-3</v>
      </c>
      <c r="AU59">
        <f t="shared" si="23"/>
        <v>-1.1506732903742049E-2</v>
      </c>
      <c r="AW59">
        <v>56</v>
      </c>
      <c r="AX59">
        <f>IF(Z59&gt;0, (R59*SUMPRODUCT(K59:$K$98, X59:$X$98)-K59*$AZ$3)/Z59, 0)</f>
        <v>-5892892825.6874571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500000</v>
      </c>
      <c r="S60">
        <f t="shared" si="1"/>
        <v>-36653603431.69281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-33.00399622463744</v>
      </c>
      <c r="AC60">
        <f t="shared" si="2"/>
        <v>-29.467878545086801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-2.3703409756105761E-3</v>
      </c>
      <c r="AI60">
        <f t="shared" si="25"/>
        <v>-2.3703510250585791E-3</v>
      </c>
      <c r="AJ60">
        <f t="shared" si="7"/>
        <v>-3.5361176795506388</v>
      </c>
      <c r="AK60">
        <f t="shared" si="22"/>
        <v>-2.3102797357246212</v>
      </c>
      <c r="AL60">
        <f t="shared" si="26"/>
        <v>-5.8487677663003188</v>
      </c>
      <c r="AN60">
        <f t="shared" si="27"/>
        <v>0</v>
      </c>
      <c r="AO60">
        <f t="shared" si="27"/>
        <v>0</v>
      </c>
      <c r="AP60">
        <f t="shared" si="27"/>
        <v>-1.5729499909505442E-11</v>
      </c>
      <c r="AQ60">
        <f t="shared" si="27"/>
        <v>-3.7100822005156543E-6</v>
      </c>
      <c r="AR60">
        <f t="shared" si="27"/>
        <v>-3.7100979300155636E-6</v>
      </c>
      <c r="AS60">
        <f t="shared" si="27"/>
        <v>-5.5347679497672886E-3</v>
      </c>
      <c r="AT60">
        <f t="shared" si="27"/>
        <v>-3.6160737269101289E-3</v>
      </c>
      <c r="AU60">
        <f t="shared" si="23"/>
        <v>-9.1545517746074341E-3</v>
      </c>
      <c r="AW60">
        <v>57</v>
      </c>
      <c r="AX60">
        <f>IF(Z60&gt;0, (R60*SUMPRODUCT(K60:$K$98, X60:$X$98)-K60*$AZ$3)/Z60, 0)</f>
        <v>-36653603431.69281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500000</v>
      </c>
      <c r="S61">
        <f t="shared" si="1"/>
        <v>-233229674029.7952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-29.467878545086801</v>
      </c>
      <c r="AC61">
        <f t="shared" si="2"/>
        <v>-26.310609097929667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-3.4155320615812077E-4</v>
      </c>
      <c r="AI61">
        <f t="shared" si="25"/>
        <v>-3.4155461628148991E-4</v>
      </c>
      <c r="AJ61">
        <f t="shared" si="7"/>
        <v>-3.1572694471571339</v>
      </c>
      <c r="AK61">
        <f t="shared" si="22"/>
        <v>-2.0627514981560764</v>
      </c>
      <c r="AL61">
        <f t="shared" si="26"/>
        <v>-5.2203624999294913</v>
      </c>
      <c r="AN61">
        <f t="shared" si="27"/>
        <v>0</v>
      </c>
      <c r="AO61">
        <f t="shared" si="27"/>
        <v>0</v>
      </c>
      <c r="AP61">
        <f t="shared" si="27"/>
        <v>-1.9706604247829821E-12</v>
      </c>
      <c r="AQ61">
        <f t="shared" si="27"/>
        <v>-4.7732375838048007E-7</v>
      </c>
      <c r="AR61">
        <f t="shared" si="27"/>
        <v>-4.7732572904090493E-7</v>
      </c>
      <c r="AS61">
        <f t="shared" si="27"/>
        <v>-4.4123131962029525E-3</v>
      </c>
      <c r="AT61">
        <f t="shared" si="27"/>
        <v>-2.8827142593093017E-3</v>
      </c>
      <c r="AU61">
        <f t="shared" si="23"/>
        <v>-7.2955047812412943E-3</v>
      </c>
      <c r="AW61">
        <v>58</v>
      </c>
      <c r="AX61">
        <f>IF(Z61&gt;0, (R61*SUMPRODUCT(K61:$K$98, X61:$X$98)-K61*$AZ$3)/Z61, 0)</f>
        <v>-233229674029.7952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500000</v>
      </c>
      <c r="S62">
        <f t="shared" si="1"/>
        <v>-1520720750689.9934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-26.310609097929667</v>
      </c>
      <c r="AC62">
        <f t="shared" si="2"/>
        <v>-23.491615684861173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-4.8117042735013093E-5</v>
      </c>
      <c r="AI62">
        <f t="shared" si="25"/>
        <v>-4.8117235831080155E-5</v>
      </c>
      <c r="AJ62">
        <f t="shared" si="7"/>
        <v>-2.8189934130684939</v>
      </c>
      <c r="AK62">
        <f t="shared" si="22"/>
        <v>-1.8417426368550769</v>
      </c>
      <c r="AL62">
        <f t="shared" si="26"/>
        <v>-4.6607841671594015</v>
      </c>
      <c r="AN62">
        <f t="shared" si="27"/>
        <v>0</v>
      </c>
      <c r="AO62">
        <f t="shared" si="27"/>
        <v>0</v>
      </c>
      <c r="AP62">
        <f t="shared" si="27"/>
        <v>-2.4094065726191579E-13</v>
      </c>
      <c r="AQ62">
        <f t="shared" si="27"/>
        <v>-6.0039295871493085E-8</v>
      </c>
      <c r="AR62">
        <f t="shared" si="27"/>
        <v>-6.0039536812150342E-8</v>
      </c>
      <c r="AS62">
        <f t="shared" si="27"/>
        <v>-3.5174726036072833E-3</v>
      </c>
      <c r="AT62">
        <f t="shared" si="27"/>
        <v>-2.2980824424777635E-3</v>
      </c>
      <c r="AU62">
        <f t="shared" si="23"/>
        <v>-5.8156150856218582E-3</v>
      </c>
      <c r="AW62">
        <v>59</v>
      </c>
      <c r="AX62">
        <f>IF(Z62&gt;0, (R62*SUMPRODUCT(K62:$K$98, X62:$X$98)-K62*$AZ$3)/Z62, 0)</f>
        <v>-1520720750689.9934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500000</v>
      </c>
      <c r="S63">
        <f t="shared" si="1"/>
        <v>-10175235513813.385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-23.491615684861173</v>
      </c>
      <c r="AC63">
        <f t="shared" si="2"/>
        <v>-20.974656914193098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-6.6159324405334194E-6</v>
      </c>
      <c r="AI63">
        <f t="shared" si="25"/>
        <v>-6.6159582073287991E-6</v>
      </c>
      <c r="AJ63">
        <f t="shared" si="7"/>
        <v>-2.5169587706680758</v>
      </c>
      <c r="AK63">
        <f t="shared" si="22"/>
        <v>-1.6444130979402822</v>
      </c>
      <c r="AL63">
        <f t="shared" si="26"/>
        <v>-4.1613784845665656</v>
      </c>
      <c r="AN63">
        <f t="shared" si="27"/>
        <v>0</v>
      </c>
      <c r="AO63">
        <f t="shared" si="27"/>
        <v>0</v>
      </c>
      <c r="AP63">
        <f t="shared" si="27"/>
        <v>-2.8706420909608309E-14</v>
      </c>
      <c r="AQ63">
        <f t="shared" si="27"/>
        <v>-7.3707164025191182E-9</v>
      </c>
      <c r="AR63">
        <f t="shared" si="27"/>
        <v>-7.3707451089400275E-9</v>
      </c>
      <c r="AS63">
        <f t="shared" si="27"/>
        <v>-2.8041080319634848E-3</v>
      </c>
      <c r="AT63">
        <f t="shared" si="27"/>
        <v>-1.8320172859154049E-3</v>
      </c>
      <c r="AU63">
        <f t="shared" si="23"/>
        <v>-4.6361326886239984E-3</v>
      </c>
      <c r="AW63">
        <v>60</v>
      </c>
      <c r="AX63">
        <f>IF(Z63&gt;0, (R63*SUMPRODUCT(K63:$K$98, X63:$X$98)-K63*$AZ$3)/Z63, 0)</f>
        <v>-10175235513813.385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500000</v>
      </c>
      <c r="S64">
        <f t="shared" si="1"/>
        <v>-70051951548049.969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-20.974656914193098</v>
      </c>
      <c r="AC64">
        <f t="shared" si="2"/>
        <v>-18.727372251289378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-8.8669735591004559E-7</v>
      </c>
      <c r="AI64">
        <f t="shared" si="25"/>
        <v>-8.8670069760357398E-7</v>
      </c>
      <c r="AJ64">
        <f t="shared" si="7"/>
        <v>-2.24728466290372</v>
      </c>
      <c r="AK64">
        <f t="shared" si="22"/>
        <v>-1.468225983993517</v>
      </c>
      <c r="AL64">
        <f t="shared" si="26"/>
        <v>-3.715511533597935</v>
      </c>
      <c r="AN64">
        <f t="shared" si="27"/>
        <v>0</v>
      </c>
      <c r="AO64">
        <f t="shared" si="27"/>
        <v>0</v>
      </c>
      <c r="AP64">
        <f t="shared" si="27"/>
        <v>-3.324047603953345E-15</v>
      </c>
      <c r="AQ64">
        <f t="shared" si="27"/>
        <v>-8.8201512086015989E-10</v>
      </c>
      <c r="AR64">
        <f t="shared" si="27"/>
        <v>-8.820184449077638E-10</v>
      </c>
      <c r="AS64">
        <f t="shared" si="27"/>
        <v>-2.2354178010645766E-3</v>
      </c>
      <c r="AT64">
        <f t="shared" si="27"/>
        <v>-1.460472967569608E-3</v>
      </c>
      <c r="AU64">
        <f t="shared" si="23"/>
        <v>-3.6958916506526296E-3</v>
      </c>
      <c r="AW64">
        <v>61</v>
      </c>
      <c r="AX64">
        <f>IF(Z64&gt;0, (R64*SUMPRODUCT(K64:$K$98, X64:$X$98)-K64*$AZ$3)/Z64, 0)</f>
        <v>-70051951548049.969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500000</v>
      </c>
      <c r="S65">
        <f t="shared" si="1"/>
        <v>-497058726894410.25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-18.727372251289378</v>
      </c>
      <c r="AC65">
        <f t="shared" si="2"/>
        <v>-16.720868082283499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-1.1551125232521507E-7</v>
      </c>
      <c r="AI65">
        <f t="shared" si="25"/>
        <v>-1.1551167282050007E-7</v>
      </c>
      <c r="AJ65">
        <f t="shared" si="7"/>
        <v>-2.0065041690058791</v>
      </c>
      <c r="AK65">
        <f t="shared" si="22"/>
        <v>-1.3109160575902565</v>
      </c>
      <c r="AL65">
        <f t="shared" si="26"/>
        <v>-3.3174203421078081</v>
      </c>
      <c r="AN65">
        <f t="shared" si="27"/>
        <v>0</v>
      </c>
      <c r="AO65">
        <f t="shared" si="27"/>
        <v>0</v>
      </c>
      <c r="AP65">
        <f t="shared" si="27"/>
        <v>-3.7345968355690871E-16</v>
      </c>
      <c r="AQ65">
        <f t="shared" si="27"/>
        <v>-1.0259043865464547E-10</v>
      </c>
      <c r="AR65">
        <f t="shared" si="27"/>
        <v>-1.0259081211432903E-10</v>
      </c>
      <c r="AS65">
        <f t="shared" si="27"/>
        <v>-1.7820613898387563E-3</v>
      </c>
      <c r="AT65">
        <f t="shared" si="27"/>
        <v>-1.1642801084777565E-3</v>
      </c>
      <c r="AU65">
        <f t="shared" si="23"/>
        <v>-2.9463416009073247E-3</v>
      </c>
      <c r="AW65">
        <v>62</v>
      </c>
      <c r="AX65">
        <f>IF(Z65&gt;0, (R65*SUMPRODUCT(K65:$K$98, X65:$X$98)-K65*$AZ$3)/Z65, 0)</f>
        <v>-497058726894410.25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500000</v>
      </c>
      <c r="S66">
        <f t="shared" si="1"/>
        <v>-3645257410845141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-16.720868082283499</v>
      </c>
      <c r="AC66">
        <f t="shared" si="2"/>
        <v>-14.929346502129045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-1.4603836569747673E-8</v>
      </c>
      <c r="AI66">
        <f t="shared" si="25"/>
        <v>-1.4603887764165582E-8</v>
      </c>
      <c r="AJ66">
        <f t="shared" si="7"/>
        <v>-1.7915215801544537</v>
      </c>
      <c r="AK66">
        <f t="shared" si="22"/>
        <v>-1.1704607657598449</v>
      </c>
      <c r="AL66">
        <f t="shared" si="26"/>
        <v>-2.9619823605181863</v>
      </c>
      <c r="AN66">
        <f t="shared" si="27"/>
        <v>0</v>
      </c>
      <c r="AO66">
        <f t="shared" si="27"/>
        <v>0</v>
      </c>
      <c r="AP66">
        <f t="shared" si="27"/>
        <v>-4.059636804260554E-17</v>
      </c>
      <c r="AQ66">
        <f t="shared" si="27"/>
        <v>-1.1580612661200764E-11</v>
      </c>
      <c r="AR66">
        <f t="shared" si="27"/>
        <v>-1.1580653257568807E-11</v>
      </c>
      <c r="AS66">
        <f t="shared" si="27"/>
        <v>-1.4206484299426486E-3</v>
      </c>
      <c r="AT66">
        <f t="shared" si="27"/>
        <v>-9.2815697427593171E-4</v>
      </c>
      <c r="AU66">
        <f t="shared" si="23"/>
        <v>-2.3488054157992334E-3</v>
      </c>
      <c r="AW66">
        <v>63</v>
      </c>
      <c r="AX66">
        <f>IF(Z66&gt;0, (R66*SUMPRODUCT(K66:$K$98, X66:$X$98)-K66*$AZ$3)/Z66, 0)</f>
        <v>-3645257410845141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-2.77176052411492E+16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-14.929346502129045</v>
      </c>
      <c r="AC67">
        <f t="shared" ref="AC67:AC89" si="30">S67*Z67</f>
        <v>-13.329773662625406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-1.7868421430131624E-9</v>
      </c>
      <c r="AI67">
        <f t="shared" ref="AI67:AI89" si="34">SUM(AE67:AH67)</f>
        <v>-1.786848154433317E-9</v>
      </c>
      <c r="AJ67">
        <f t="shared" ref="AJ67:AJ89" si="35">AB67-AC67</f>
        <v>-1.5995728395036384</v>
      </c>
      <c r="AK67">
        <f t="shared" si="22"/>
        <v>-1.0450542551490332</v>
      </c>
      <c r="AL67">
        <f t="shared" si="26"/>
        <v>-2.6446270964395198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-1.2651229552711093E-12</v>
      </c>
      <c r="AR67">
        <f t="shared" si="36"/>
        <v>-1.2651272114868367E-12</v>
      </c>
      <c r="AS67">
        <f t="shared" si="36"/>
        <v>-1.1325322305594044E-3</v>
      </c>
      <c r="AT67">
        <f t="shared" si="36"/>
        <v>-7.3992105730352352E-4</v>
      </c>
      <c r="AU67">
        <f t="shared" si="23"/>
        <v>-1.8724532891280551E-3</v>
      </c>
      <c r="AW67">
        <v>64</v>
      </c>
      <c r="AX67">
        <f>IF(Z67&gt;0, (R67*SUMPRODUCT(K67:$K$98, X67:$X$98)-K67*$AZ$3)/Z67, 0)</f>
        <v>-2.77176052411492E+16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500000</v>
      </c>
      <c r="S68">
        <f t="shared" si="29"/>
        <v>-2.1897083577140694E+17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-13.329773662625406</v>
      </c>
      <c r="AC68">
        <f t="shared" si="30"/>
        <v>-11.901583627345227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-2.1087605370908739E-10</v>
      </c>
      <c r="AI68">
        <f t="shared" si="34"/>
        <v>-2.1087673311369768E-10</v>
      </c>
      <c r="AJ68">
        <f t="shared" si="35"/>
        <v>-1.4281900352801795</v>
      </c>
      <c r="AK68">
        <f t="shared" si="22"/>
        <v>-0.93308415638377851</v>
      </c>
      <c r="AL68">
        <f t="shared" si="26"/>
        <v>-2.3612741918748346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-1.3330787086928663E-13</v>
      </c>
      <c r="AR68">
        <f t="shared" si="36"/>
        <v>-1.3330830036320243E-13</v>
      </c>
      <c r="AS68">
        <f t="shared" si="36"/>
        <v>-9.0284776033689395E-4</v>
      </c>
      <c r="AT68">
        <f t="shared" si="36"/>
        <v>-5.8986053675389751E-4</v>
      </c>
      <c r="AU68">
        <f t="shared" si="23"/>
        <v>-1.4927082972240996E-3</v>
      </c>
      <c r="AW68">
        <v>65</v>
      </c>
      <c r="AX68">
        <f>IF(Z68&gt;0, (R68*SUMPRODUCT(K68:$K$98, X68:$X$98)-K68*$AZ$3)/Z68, 0)</f>
        <v>-2.1897083577140694E+17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500000</v>
      </c>
      <c r="S69">
        <f t="shared" si="29"/>
        <v>-1.8033252686644227E+18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-11.901583627345227</v>
      </c>
      <c r="AC69">
        <f t="shared" si="30"/>
        <v>-10.626413952986928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-2.3958083895849281E-11</v>
      </c>
      <c r="AI69">
        <f t="shared" si="34"/>
        <v>-2.3958157554316072E-11</v>
      </c>
      <c r="AJ69">
        <f t="shared" si="35"/>
        <v>-1.275169674358299</v>
      </c>
      <c r="AK69">
        <f t="shared" si="22"/>
        <v>-0.83311085391416595</v>
      </c>
      <c r="AL69">
        <f t="shared" si="26"/>
        <v>-2.1082805282964232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-1.352267421213881E-14</v>
      </c>
      <c r="AR69">
        <f t="shared" si="36"/>
        <v>-1.352271578722694E-14</v>
      </c>
      <c r="AS69">
        <f t="shared" si="36"/>
        <v>-7.1974470690178486E-4</v>
      </c>
      <c r="AT69">
        <f t="shared" si="36"/>
        <v>-4.7023320850920976E-4</v>
      </c>
      <c r="AU69">
        <f t="shared" si="23"/>
        <v>-1.1899779154245175E-3</v>
      </c>
      <c r="AW69">
        <v>66</v>
      </c>
      <c r="AX69">
        <f>IF(Z69&gt;0, (R69*SUMPRODUCT(K69:$K$98, X69:$X$98)-K69*$AZ$3)/Z69, 0)</f>
        <v>-1.8033252686644227E+18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500000</v>
      </c>
      <c r="S70">
        <f t="shared" si="29"/>
        <v>-1.5514312259883862E+19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-10.626413952986928</v>
      </c>
      <c r="AC70">
        <f t="shared" si="30"/>
        <v>-9.4878696008811971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-2.6110973218415208E-12</v>
      </c>
      <c r="AI70">
        <f t="shared" si="34"/>
        <v>-2.6111049662905964E-12</v>
      </c>
      <c r="AJ70">
        <f t="shared" si="35"/>
        <v>-1.1385443521057308</v>
      </c>
      <c r="AK70">
        <f t="shared" si="22"/>
        <v>-0.74384897670908501</v>
      </c>
      <c r="AL70">
        <f t="shared" si="26"/>
        <v>-1.8823933288174268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-1.3158777404792013E-15</v>
      </c>
      <c r="AR70">
        <f t="shared" si="36"/>
        <v>-1.3158815929439458E-15</v>
      </c>
      <c r="AS70">
        <f t="shared" si="36"/>
        <v>-5.7377607374191038E-4</v>
      </c>
      <c r="AT70">
        <f t="shared" si="36"/>
        <v>-3.7486703484471856E-4</v>
      </c>
      <c r="AU70">
        <f t="shared" si="23"/>
        <v>-9.4864310858794483E-4</v>
      </c>
      <c r="AW70">
        <v>67</v>
      </c>
      <c r="AX70">
        <f>IF(Z70&gt;0, (R70*SUMPRODUCT(K70:$K$98, X70:$X$98)-K70*$AZ$3)/Z70, 0)</f>
        <v>-1.5514312259883862E+19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500000</v>
      </c>
      <c r="S71">
        <f t="shared" si="29"/>
        <v>-1.3960344720700287E+20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-9.4878696008811971</v>
      </c>
      <c r="AC71">
        <f t="shared" si="30"/>
        <v>-8.4713121436439263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-2.7237955672946011E-13</v>
      </c>
      <c r="AI71">
        <f t="shared" si="34"/>
        <v>-2.7238031524512657E-13</v>
      </c>
      <c r="AJ71">
        <f t="shared" si="35"/>
        <v>-1.0165574572372709</v>
      </c>
      <c r="AK71">
        <f t="shared" si="22"/>
        <v>-0.66415087206168388</v>
      </c>
      <c r="AL71">
        <f t="shared" si="26"/>
        <v>-1.6807083292992271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-1.2256006064951617E-16</v>
      </c>
      <c r="AR71">
        <f t="shared" si="36"/>
        <v>-1.2256040195165792E-16</v>
      </c>
      <c r="AS71">
        <f t="shared" si="36"/>
        <v>-4.5741077307231873E-4</v>
      </c>
      <c r="AT71">
        <f t="shared" si="36"/>
        <v>-2.9884170507391505E-4</v>
      </c>
      <c r="AU71">
        <f t="shared" si="23"/>
        <v>-7.5625247814635629E-4</v>
      </c>
      <c r="AW71">
        <v>68</v>
      </c>
      <c r="AX71">
        <f>IF(Z71&gt;0, (R71*SUMPRODUCT(K71:$K$98, X71:$X$98)-K71*$AZ$3)/Z71, 0)</f>
        <v>-1.3960344720700287E+20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500000</v>
      </c>
      <c r="S72">
        <f t="shared" si="29"/>
        <v>-1.3182040000621482E+21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-8.4713121436439263</v>
      </c>
      <c r="AC72">
        <f t="shared" si="30"/>
        <v>-7.5636715568249331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-2.7168289801956452E-14</v>
      </c>
      <c r="AI72">
        <f t="shared" si="34"/>
        <v>-2.7168361525221178E-14</v>
      </c>
      <c r="AJ72">
        <f t="shared" si="35"/>
        <v>-0.90764058681899318</v>
      </c>
      <c r="AK72">
        <f t="shared" ref="AK72:AK89" si="49">G72*SUM(AB72:AB72, AE72:AF72)</f>
        <v>-0.59299185005507493</v>
      </c>
      <c r="AL72">
        <f t="shared" si="26"/>
        <v>-1.5006324368740953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-1.0914874258856732E-17</v>
      </c>
      <c r="AR72">
        <f t="shared" si="36"/>
        <v>-1.0914903073714849E-17</v>
      </c>
      <c r="AS72">
        <f t="shared" si="36"/>
        <v>-3.6464506781913218E-4</v>
      </c>
      <c r="AT72">
        <f t="shared" si="36"/>
        <v>-2.3823477764183277E-4</v>
      </c>
      <c r="AU72">
        <f t="shared" si="23"/>
        <v>-6.0287984546097582E-4</v>
      </c>
      <c r="AW72">
        <v>69</v>
      </c>
      <c r="AX72">
        <f>IF(Z72&gt;0, (R72*SUMPRODUCT(K72:$K$98, X72:$X$98)-K72*$AZ$3)/Z72, 0)</f>
        <v>-1.3182040000621482E+21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500000</v>
      </c>
      <c r="S73">
        <f t="shared" si="29"/>
        <v>-1.3105274877991203E+22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-7.5636715568249331</v>
      </c>
      <c r="AC73">
        <f t="shared" si="30"/>
        <v>-6.753278175736547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-2.5825863221573428E-15</v>
      </c>
      <c r="AI73">
        <f t="shared" si="34"/>
        <v>-2.5825927635313685E-15</v>
      </c>
      <c r="AJ73">
        <f t="shared" si="35"/>
        <v>-0.8103933810883861</v>
      </c>
      <c r="AK73">
        <f t="shared" si="49"/>
        <v>-0.52945700897774539</v>
      </c>
      <c r="AL73">
        <f t="shared" si="26"/>
        <v>-1.339850390066134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-9.2638872292687425E-19</v>
      </c>
      <c r="AR73">
        <f t="shared" si="36"/>
        <v>-9.2639103348517241E-19</v>
      </c>
      <c r="AS73">
        <f t="shared" si="36"/>
        <v>-2.9069281554458851E-4</v>
      </c>
      <c r="AT73">
        <f t="shared" si="36"/>
        <v>-1.8991930615579774E-4</v>
      </c>
      <c r="AU73">
        <f t="shared" si="23"/>
        <v>-4.8061212170038718E-4</v>
      </c>
      <c r="AW73">
        <v>70</v>
      </c>
      <c r="AX73">
        <f>IF(Z73&gt;0, (R73*SUMPRODUCT(K73:$K$98, X73:$X$98)-K73*$AZ$3)/Z73, 0)</f>
        <v>-1.3105274877991203E+22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500000</v>
      </c>
      <c r="S74">
        <f t="shared" si="29"/>
        <v>-1.3764585184195706E+23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-6.753278175736547</v>
      </c>
      <c r="AC74">
        <f t="shared" si="30"/>
        <v>-6.0297126569076305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-2.3317541696521912E-16</v>
      </c>
      <c r="AI74">
        <f t="shared" si="34"/>
        <v>-2.331759645400803E-16</v>
      </c>
      <c r="AJ74">
        <f t="shared" si="35"/>
        <v>-0.72356551882891651</v>
      </c>
      <c r="AK74">
        <f t="shared" si="49"/>
        <v>-0.47272947230155832</v>
      </c>
      <c r="AL74">
        <f t="shared" si="26"/>
        <v>-1.196294991130475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-7.467980107738456E-20</v>
      </c>
      <c r="AR74">
        <f t="shared" si="36"/>
        <v>-7.4679976450853337E-20</v>
      </c>
      <c r="AS74">
        <f t="shared" si="36"/>
        <v>-2.3173853280021413E-4</v>
      </c>
      <c r="AT74">
        <f t="shared" si="36"/>
        <v>-1.5140250809613976E-4</v>
      </c>
      <c r="AU74">
        <f t="shared" si="23"/>
        <v>-3.8314104089635394E-4</v>
      </c>
      <c r="AW74">
        <v>71</v>
      </c>
      <c r="AX74">
        <f>IF(Z74&gt;0, (R74*SUMPRODUCT(K74:$K$98, X74:$X$98)-K74*$AZ$3)/Z74, 0)</f>
        <v>-1.3764585184195706E+23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500000</v>
      </c>
      <c r="S75">
        <f t="shared" si="29"/>
        <v>-1.5326127181199441E+24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-6.0297126569076305</v>
      </c>
      <c r="AC75">
        <f t="shared" si="30"/>
        <v>-5.3836720150960984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-1.9927593844274613E-17</v>
      </c>
      <c r="AI75">
        <f t="shared" si="34"/>
        <v>-1.9927637753541052E-17</v>
      </c>
      <c r="AJ75">
        <f t="shared" si="35"/>
        <v>-0.64604064181153209</v>
      </c>
      <c r="AK75">
        <f t="shared" si="49"/>
        <v>-0.42207988598353419</v>
      </c>
      <c r="AL75">
        <f t="shared" si="26"/>
        <v>-1.0681205277950663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-5.6984564132405112E-21</v>
      </c>
      <c r="AR75">
        <f t="shared" si="36"/>
        <v>-5.6984689694499003E-21</v>
      </c>
      <c r="AS75">
        <f t="shared" si="36"/>
        <v>-1.8474053954098689E-4</v>
      </c>
      <c r="AT75">
        <f t="shared" si="36"/>
        <v>-1.206971525001114E-4</v>
      </c>
      <c r="AU75">
        <f t="shared" si="23"/>
        <v>-3.0543769204109829E-4</v>
      </c>
      <c r="AW75">
        <v>72</v>
      </c>
      <c r="AX75">
        <f>IF(Z75&gt;0, (R75*SUMPRODUCT(K75:$K$98, X75:$X$98)-K75*$AZ$3)/Z75, 0)</f>
        <v>-1.5326127181199441E+24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500000</v>
      </c>
      <c r="S76">
        <f t="shared" si="29"/>
        <v>-1.8162423309584072E+25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-5.3836720150960984</v>
      </c>
      <c r="AC76">
        <f t="shared" si="30"/>
        <v>-4.8068500134786589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-1.6064774173469668E-18</v>
      </c>
      <c r="AI76">
        <f t="shared" si="34"/>
        <v>-1.6064807255853083E-18</v>
      </c>
      <c r="AJ76">
        <f t="shared" si="35"/>
        <v>-0.57682200161743946</v>
      </c>
      <c r="AK76">
        <f t="shared" si="49"/>
        <v>-0.3768570410567269</v>
      </c>
      <c r="AL76">
        <f t="shared" si="26"/>
        <v>-0.95367904267416637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-4.1016535077767097E-22</v>
      </c>
      <c r="AR76">
        <f t="shared" si="36"/>
        <v>-4.1016619543613E-22</v>
      </c>
      <c r="AS76">
        <f t="shared" si="36"/>
        <v>-1.4727402705754696E-4</v>
      </c>
      <c r="AT76">
        <f t="shared" si="36"/>
        <v>-9.6219031010930621E-5</v>
      </c>
      <c r="AU76">
        <f t="shared" si="23"/>
        <v>-2.4349305806847758E-4</v>
      </c>
      <c r="AW76">
        <v>73</v>
      </c>
      <c r="AX76">
        <f>IF(Z76&gt;0, (R76*SUMPRODUCT(K76:$K$98, X76:$X$98)-K76*$AZ$3)/Z76, 0)</f>
        <v>-1.8162423309584072E+25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500000</v>
      </c>
      <c r="S77">
        <f t="shared" si="29"/>
        <v>-2.3014414113912502E+26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-4.8068500134786589</v>
      </c>
      <c r="AC77">
        <f t="shared" si="30"/>
        <v>-4.291830369177374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-1.2168201580188281E-19</v>
      </c>
      <c r="AI77">
        <f t="shared" si="34"/>
        <v>-1.2168224890744591E-19</v>
      </c>
      <c r="AJ77">
        <f t="shared" si="35"/>
        <v>-0.51501964430128488</v>
      </c>
      <c r="AK77">
        <f t="shared" si="49"/>
        <v>-0.33647950094350615</v>
      </c>
      <c r="AL77">
        <f t="shared" si="26"/>
        <v>-0.85149914524479109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-2.7739122475906516E-23</v>
      </c>
      <c r="AR77">
        <f t="shared" si="36"/>
        <v>-2.7739175615589667E-23</v>
      </c>
      <c r="AS77">
        <f t="shared" si="36"/>
        <v>-1.1740595269255967E-4</v>
      </c>
      <c r="AT77">
        <f t="shared" si="36"/>
        <v>-7.6705222425805657E-5</v>
      </c>
      <c r="AU77">
        <f t="shared" si="23"/>
        <v>-1.9411117511836535E-4</v>
      </c>
      <c r="AW77">
        <v>74</v>
      </c>
      <c r="AX77">
        <f>IF(Z77&gt;0, (R77*SUMPRODUCT(K77:$K$98, X77:$X$98)-K77*$AZ$3)/Z77, 0)</f>
        <v>-2.3014414113912502E+26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500000</v>
      </c>
      <c r="S78">
        <f t="shared" si="29"/>
        <v>-3.1336047059767168E+27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-4.291830369177374</v>
      </c>
      <c r="AC78">
        <f t="shared" si="30"/>
        <v>-3.8319914010512264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-8.619545264627873E-21</v>
      </c>
      <c r="AI78">
        <f t="shared" si="34"/>
        <v>-8.6195605505037276E-21</v>
      </c>
      <c r="AJ78">
        <f t="shared" si="35"/>
        <v>-0.45983896812614766</v>
      </c>
      <c r="AK78">
        <f t="shared" si="49"/>
        <v>-0.30042812584241624</v>
      </c>
      <c r="AL78">
        <f t="shared" si="26"/>
        <v>-0.76026709396856385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-1.754416303006153E-24</v>
      </c>
      <c r="AR78">
        <f t="shared" si="36"/>
        <v>-1.7544194142827902E-24</v>
      </c>
      <c r="AS78">
        <f t="shared" si="36"/>
        <v>-9.3595306674553388E-5</v>
      </c>
      <c r="AT78">
        <f t="shared" si="36"/>
        <v>-6.1148933694041508E-5</v>
      </c>
      <c r="AU78">
        <f t="shared" si="23"/>
        <v>-1.5474424036859488E-4</v>
      </c>
      <c r="AW78">
        <v>75</v>
      </c>
      <c r="AX78">
        <f>IF(Z78&gt;0, (R78*SUMPRODUCT(K78:$K$98, X78:$X$98)-K78*$AZ$3)/Z78, 0)</f>
        <v>-3.1336047059767168E+27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500000</v>
      </c>
      <c r="S79">
        <f t="shared" si="29"/>
        <v>-4.6086190695858141E+28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-3.8319914010512264</v>
      </c>
      <c r="AC79">
        <f t="shared" si="30"/>
        <v>-3.4214208937957378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-5.6820087808349019E-22</v>
      </c>
      <c r="AI79">
        <f t="shared" si="34"/>
        <v>-5.6820180607863421E-22</v>
      </c>
      <c r="AJ79">
        <f t="shared" si="35"/>
        <v>-0.4105705072554886</v>
      </c>
      <c r="AK79">
        <f t="shared" si="49"/>
        <v>-0.26823939807358588</v>
      </c>
      <c r="AL79">
        <f t="shared" si="26"/>
        <v>-0.67880990532907448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-1.0326001352652104E-25</v>
      </c>
      <c r="AR79">
        <f t="shared" si="36"/>
        <v>-1.0326018217249612E-25</v>
      </c>
      <c r="AS79">
        <f t="shared" si="36"/>
        <v>-7.4613605448464054E-5</v>
      </c>
      <c r="AT79">
        <f t="shared" si="36"/>
        <v>-4.874755555966318E-5</v>
      </c>
      <c r="AU79">
        <f t="shared" si="23"/>
        <v>-1.2336116100812721E-4</v>
      </c>
      <c r="AW79">
        <v>76</v>
      </c>
      <c r="AX79">
        <f>IF(Z79&gt;0, (R79*SUMPRODUCT(K79:$K$98, X79:$X$98)-K79*$AZ$3)/Z79, 0)</f>
        <v>-4.6086190695858141E+28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500000</v>
      </c>
      <c r="S80">
        <f t="shared" si="29"/>
        <v>-7.4733153663795206E+29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-3.4214208937957378</v>
      </c>
      <c r="AC80">
        <f t="shared" si="30"/>
        <v>-3.054840083746194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-3.4704775793535052E-23</v>
      </c>
      <c r="AI80">
        <f t="shared" si="34"/>
        <v>-3.4704826889332802E-23</v>
      </c>
      <c r="AJ80">
        <f t="shared" si="35"/>
        <v>-0.36658081004954379</v>
      </c>
      <c r="AK80">
        <f t="shared" si="49"/>
        <v>-0.23949946256570168</v>
      </c>
      <c r="AL80">
        <f t="shared" si="26"/>
        <v>-0.60608027261524544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-5.6312070697015587E-27</v>
      </c>
      <c r="AR80">
        <f t="shared" si="36"/>
        <v>-5.6312153605206446E-27</v>
      </c>
      <c r="AS80">
        <f t="shared" si="36"/>
        <v>-5.9481509445523055E-5</v>
      </c>
      <c r="AT80">
        <f t="shared" si="36"/>
        <v>-3.8861252837741689E-5</v>
      </c>
      <c r="AU80">
        <f t="shared" si="23"/>
        <v>-9.8342762283264737E-5</v>
      </c>
      <c r="AW80">
        <v>77</v>
      </c>
      <c r="AX80">
        <f>IF(Z80&gt;0, (R80*SUMPRODUCT(K80:$K$98, X80:$X$98)-K80*$AZ$3)/Z80, 0)</f>
        <v>-7.4733153663795206E+29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500000</v>
      </c>
      <c r="S81">
        <f t="shared" si="29"/>
        <v>-1.3495766673812406E+31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-3.054840083746194</v>
      </c>
      <c r="AC81">
        <f t="shared" si="30"/>
        <v>-2.7275357890591017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-1.9223420590746304E-24</v>
      </c>
      <c r="AI81">
        <f t="shared" si="34"/>
        <v>-1.9223445853629242E-24</v>
      </c>
      <c r="AJ81">
        <f t="shared" si="35"/>
        <v>-0.32730429468709232</v>
      </c>
      <c r="AK81">
        <f t="shared" si="49"/>
        <v>-0.21383880586223361</v>
      </c>
      <c r="AL81">
        <f t="shared" si="26"/>
        <v>-0.54114310054932591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-2.7849980776437068E-28</v>
      </c>
      <c r="AR81">
        <f t="shared" si="36"/>
        <v>-2.785001737610469E-28</v>
      </c>
      <c r="AS81">
        <f t="shared" si="36"/>
        <v>-4.7418295157464115E-5</v>
      </c>
      <c r="AT81">
        <f t="shared" si="36"/>
        <v>-3.0979952836209886E-5</v>
      </c>
      <c r="AU81">
        <f t="shared" si="23"/>
        <v>-7.8398247993673994E-5</v>
      </c>
      <c r="AW81">
        <v>78</v>
      </c>
      <c r="AX81">
        <f>IF(Z81&gt;0, (R81*SUMPRODUCT(K81:$K$98, X81:$X$98)-K81*$AZ$3)/Z81, 0)</f>
        <v>-1.3495766673812406E+31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500000</v>
      </c>
      <c r="S82">
        <f t="shared" si="29"/>
        <v>-2.7472289267019761E+32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-2.7275357890591017</v>
      </c>
      <c r="AC82">
        <f t="shared" si="30"/>
        <v>-2.4352998116599118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-9.5608732344374837E-26</v>
      </c>
      <c r="AI82">
        <f t="shared" si="34"/>
        <v>-9.5608843151477036E-26</v>
      </c>
      <c r="AJ82">
        <f t="shared" si="35"/>
        <v>-0.29223597739918983</v>
      </c>
      <c r="AK82">
        <f t="shared" si="49"/>
        <v>-0.19092750523413712</v>
      </c>
      <c r="AL82">
        <f t="shared" si="26"/>
        <v>-0.48316348263332698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-1.2367267913789146E-29</v>
      </c>
      <c r="AR82">
        <f t="shared" si="36"/>
        <v>-1.2367282247010453E-29</v>
      </c>
      <c r="AS82">
        <f t="shared" si="36"/>
        <v>-3.7801574583437618E-5</v>
      </c>
      <c r="AT82">
        <f t="shared" si="36"/>
        <v>-2.4697028727845882E-5</v>
      </c>
      <c r="AU82">
        <f t="shared" si="23"/>
        <v>-6.249860331128351E-5</v>
      </c>
      <c r="AW82">
        <v>79</v>
      </c>
      <c r="AX82">
        <f>IF(Z82&gt;0, (R82*SUMPRODUCT(K82:$K$98, X82:$X$98)-K82*$AZ$3)/Z82, 0)</f>
        <v>-2.7472289267019761E+32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500000</v>
      </c>
      <c r="S83">
        <f t="shared" si="29"/>
        <v>-6.4001051052017601E+33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-2.4352998116599118</v>
      </c>
      <c r="AC83">
        <f t="shared" si="30"/>
        <v>-2.1743748318392067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-4.2180910032473073E-27</v>
      </c>
      <c r="AI83">
        <f t="shared" si="34"/>
        <v>-4.2180952500034076E-27</v>
      </c>
      <c r="AJ83">
        <f t="shared" si="35"/>
        <v>-0.26092497982070517</v>
      </c>
      <c r="AK83">
        <f t="shared" si="49"/>
        <v>-0.17047098681619385</v>
      </c>
      <c r="AL83">
        <f t="shared" si="26"/>
        <v>-0.43139596663689905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-4.8716281529827504E-31</v>
      </c>
      <c r="AR83">
        <f t="shared" si="36"/>
        <v>-4.871633057717276E-31</v>
      </c>
      <c r="AS83">
        <f t="shared" si="36"/>
        <v>-3.0135183819704729E-5</v>
      </c>
      <c r="AT83">
        <f t="shared" si="36"/>
        <v>-1.9688320095540401E-5</v>
      </c>
      <c r="AU83">
        <f t="shared" si="23"/>
        <v>-4.982350391524513E-5</v>
      </c>
      <c r="AW83">
        <v>80</v>
      </c>
      <c r="AX83">
        <f>IF(Z83&gt;0, (R83*SUMPRODUCT(K83:$K$98, X83:$X$98)-K83*$AZ$3)/Z83, 0)</f>
        <v>-6.4001051052017601E+33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500000</v>
      </c>
      <c r="S84">
        <f t="shared" si="29"/>
        <v>-1.7400083091649503E+35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-2.1743748318392067</v>
      </c>
      <c r="AC84">
        <f t="shared" si="30"/>
        <v>-1.9414060998564344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-1.6259281505138784E-28</v>
      </c>
      <c r="AI84">
        <f t="shared" si="34"/>
        <v>-1.6259295451955085E-28</v>
      </c>
      <c r="AJ84">
        <f t="shared" si="35"/>
        <v>-0.23296873198277224</v>
      </c>
      <c r="AK84">
        <f t="shared" si="49"/>
        <v>-0.15220623822874449</v>
      </c>
      <c r="AL84">
        <f t="shared" si="26"/>
        <v>-0.3851749702115167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-1.6766465282417382E-32</v>
      </c>
      <c r="AR84">
        <f t="shared" si="36"/>
        <v>-1.6766479664283594E-32</v>
      </c>
      <c r="AS84">
        <f t="shared" si="36"/>
        <v>-2.4023584039943158E-5</v>
      </c>
      <c r="AT84">
        <f t="shared" si="36"/>
        <v>-1.5695408239429527E-5</v>
      </c>
      <c r="AU84">
        <f t="shared" si="23"/>
        <v>-3.9718992279372678E-5</v>
      </c>
      <c r="AW84">
        <v>81</v>
      </c>
      <c r="AX84">
        <f>IF(Z84&gt;0, (R84*SUMPRODUCT(K84:$K$98, X84:$X$98)-K84*$AZ$3)/Z84, 0)</f>
        <v>-1.7400083091649503E+35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500000</v>
      </c>
      <c r="S85">
        <f t="shared" si="29"/>
        <v>-5.6732249767740427E+36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-1.9414060998564344</v>
      </c>
      <c r="AC85">
        <f t="shared" si="30"/>
        <v>-1.7333983034432454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-5.3701691539283772E-30</v>
      </c>
      <c r="AI85">
        <f t="shared" si="34"/>
        <v>-5.3701729731808978E-30</v>
      </c>
      <c r="AJ85">
        <f t="shared" si="35"/>
        <v>-0.20800779641318901</v>
      </c>
      <c r="AK85">
        <f t="shared" si="49"/>
        <v>-0.13589842698995042</v>
      </c>
      <c r="AL85">
        <f t="shared" si="26"/>
        <v>-0.34390622340313942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-4.9443602550725029E-34</v>
      </c>
      <c r="AR85">
        <f t="shared" si="36"/>
        <v>-4.9443637714906683E-34</v>
      </c>
      <c r="AS85">
        <f t="shared" si="36"/>
        <v>-1.9151454113475048E-5</v>
      </c>
      <c r="AT85">
        <f t="shared" si="36"/>
        <v>-1.2512283354137056E-5</v>
      </c>
      <c r="AU85">
        <f t="shared" si="23"/>
        <v>-3.1663737467612102E-5</v>
      </c>
      <c r="AW85">
        <v>82</v>
      </c>
      <c r="AX85">
        <f>IF(Z85&gt;0, (R85*SUMPRODUCT(K85:$K$98, X85:$X$98)-K85*$AZ$3)/Z85, 0)</f>
        <v>-5.6732249767740427E+36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500000</v>
      </c>
      <c r="S86">
        <f t="shared" si="29"/>
        <v>-2.3100165960085205E+38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-1.7333983034432454</v>
      </c>
      <c r="AC86">
        <f t="shared" si="30"/>
        <v>-1.5476770566457545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-1.4789247354792156E-31</v>
      </c>
      <c r="AI86">
        <f t="shared" si="34"/>
        <v>-1.4789255729607836E-31</v>
      </c>
      <c r="AJ86">
        <f t="shared" si="35"/>
        <v>-0.18572124679749091</v>
      </c>
      <c r="AK86">
        <f t="shared" si="49"/>
        <v>-0.12133788124102719</v>
      </c>
      <c r="AL86">
        <f t="shared" si="26"/>
        <v>-0.30705912803851809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-1.2157665523503806E-35</v>
      </c>
      <c r="AR86">
        <f t="shared" si="36"/>
        <v>-1.2157672408114323E-35</v>
      </c>
      <c r="AS86">
        <f t="shared" si="36"/>
        <v>-1.5267421965461672E-5</v>
      </c>
      <c r="AT86">
        <f t="shared" si="36"/>
        <v>-9.9747156841016085E-6</v>
      </c>
      <c r="AU86">
        <f t="shared" si="23"/>
        <v>-2.524213764956328E-5</v>
      </c>
      <c r="AW86">
        <v>83</v>
      </c>
      <c r="AX86">
        <f>IF(Z86&gt;0, (R86*SUMPRODUCT(K86:$K$98, X86:$X$98)-K86*$AZ$3)/Z86, 0)</f>
        <v>-2.3100165960085205E+38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500000</v>
      </c>
      <c r="S87">
        <f t="shared" si="29"/>
        <v>-1.2521953135415354E+40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-1.5476770566457545</v>
      </c>
      <c r="AC87">
        <f t="shared" si="30"/>
        <v>-1.3818545148622807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-3.2612497336088608E-33</v>
      </c>
      <c r="AI87">
        <f t="shared" si="34"/>
        <v>-3.2612511130407475E-33</v>
      </c>
      <c r="AJ87">
        <f t="shared" si="35"/>
        <v>-0.16582254178347378</v>
      </c>
      <c r="AK87">
        <f t="shared" si="49"/>
        <v>-0.10833739396520282</v>
      </c>
      <c r="AL87">
        <f t="shared" si="26"/>
        <v>-0.27415993574867659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-2.3937023840611531E-37</v>
      </c>
      <c r="AR87">
        <f t="shared" si="36"/>
        <v>-2.3937033965409282E-37</v>
      </c>
      <c r="AS87">
        <f t="shared" si="36"/>
        <v>-1.2171095316853993E-5</v>
      </c>
      <c r="AT87">
        <f t="shared" si="36"/>
        <v>-7.9517822736779391E-6</v>
      </c>
      <c r="AU87">
        <f t="shared" si="23"/>
        <v>-2.012287759053193E-5</v>
      </c>
      <c r="AW87">
        <v>84</v>
      </c>
      <c r="AX87">
        <f>IF(Z87&gt;0, (R87*SUMPRODUCT(K87:$K$98, X87:$X$98)-K87*$AZ$3)/Z87, 0)</f>
        <v>-1.2521953135415354E+40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500000</v>
      </c>
      <c r="S88">
        <f t="shared" si="29"/>
        <v>-1.0150551032705965E+42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-1.3818545148622807</v>
      </c>
      <c r="AC88">
        <f t="shared" si="30"/>
        <v>-1.2337986739841791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-5.4017753099964984E-35</v>
      </c>
      <c r="AI88">
        <f t="shared" si="34"/>
        <v>-5.4017768293705083E-35</v>
      </c>
      <c r="AJ88">
        <f t="shared" si="35"/>
        <v>-0.14805584087810164</v>
      </c>
      <c r="AK88">
        <f t="shared" si="49"/>
        <v>-9.6729816040359656E-2</v>
      </c>
      <c r="AL88">
        <f t="shared" si="26"/>
        <v>-0.2447856569184613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-3.5400108125423276E-39</v>
      </c>
      <c r="AR88">
        <f t="shared" si="36"/>
        <v>-3.5400118082520927E-39</v>
      </c>
      <c r="AS88">
        <f t="shared" si="36"/>
        <v>-9.702722669685903E-6</v>
      </c>
      <c r="AT88">
        <f t="shared" si="36"/>
        <v>-6.3391121441947846E-6</v>
      </c>
      <c r="AU88">
        <f t="shared" si="23"/>
        <v>-1.6041834813880687E-5</v>
      </c>
      <c r="AW88">
        <v>85</v>
      </c>
      <c r="AX88">
        <f>IF(Z88&gt;0, (R88*SUMPRODUCT(K88:$K$98, X88:$X$98)-K88*$AZ$3)/Z88, 0)</f>
        <v>-1.0150551032705965E+42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-1.2337986739841791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-6.0774960394207744E-37</v>
      </c>
      <c r="AI89">
        <f t="shared" si="34"/>
        <v>-6.0774960394207744E-37</v>
      </c>
      <c r="AJ89">
        <f t="shared" si="35"/>
        <v>-1.2337986739841791</v>
      </c>
      <c r="AK89">
        <f t="shared" si="49"/>
        <v>-8.6365907178892545E-2</v>
      </c>
      <c r="AL89">
        <f t="shared" si="26"/>
        <v>-1.3201645811630716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-3.5561063027011878E-41</v>
      </c>
      <c r="AR89">
        <f t="shared" si="36"/>
        <v>-3.5561063027011878E-41</v>
      </c>
      <c r="AS89">
        <f t="shared" si="36"/>
        <v>-7.2192877006591456E-5</v>
      </c>
      <c r="AT89">
        <f t="shared" si="36"/>
        <v>-5.0535013904614027E-6</v>
      </c>
      <c r="AU89">
        <f t="shared" si="23"/>
        <v>-7.7246378397052867E-5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33029.270957968241</v>
      </c>
      <c r="AO91" s="8">
        <f t="shared" si="50"/>
        <v>-3302.9270957968242</v>
      </c>
      <c r="AP91" s="8">
        <f t="shared" si="50"/>
        <v>-180.10405908749468</v>
      </c>
      <c r="AQ91" s="8">
        <f t="shared" si="50"/>
        <v>-18826.78773471816</v>
      </c>
      <c r="AR91" s="8">
        <f t="shared" si="50"/>
        <v>10719.452068365748</v>
      </c>
      <c r="AS91" s="8">
        <f t="shared" si="50"/>
        <v>-5342.9063157316914</v>
      </c>
      <c r="AT91" s="8">
        <f t="shared" si="50"/>
        <v>3116.6953508434858</v>
      </c>
      <c r="AU91" s="8">
        <f t="shared" si="50"/>
        <v>8493.2411034775359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85251.861381593641</v>
      </c>
      <c r="K3">
        <v>1</v>
      </c>
      <c r="L3" s="2">
        <v>0</v>
      </c>
      <c r="O3">
        <f>$C$3</f>
        <v>85251.861381593641</v>
      </c>
      <c r="P3">
        <f>O3*C5</f>
        <v>8525.1861381593644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85251.861381593641</v>
      </c>
      <c r="AF3">
        <f t="shared" ref="AF3:AG34" si="4">-$Z3*P3</f>
        <v>-8525.1861381593644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76626.675243434278</v>
      </c>
      <c r="AJ3">
        <f t="shared" ref="AJ3:AJ66" si="7">AB3-AC3</f>
        <v>0</v>
      </c>
      <c r="AL3">
        <f t="shared" ref="AL3:AL34" si="8">SUM(AI3:AK3)</f>
        <v>76626.675243434278</v>
      </c>
      <c r="AN3">
        <f t="shared" ref="AN3:AU34" si="9">AE3*$K3</f>
        <v>85251.861381593641</v>
      </c>
      <c r="AO3">
        <f t="shared" si="9"/>
        <v>-8525.1861381593644</v>
      </c>
      <c r="AP3">
        <f t="shared" si="9"/>
        <v>-100</v>
      </c>
      <c r="AQ3">
        <f t="shared" si="9"/>
        <v>0</v>
      </c>
      <c r="AR3">
        <f t="shared" si="9"/>
        <v>76626.675243434278</v>
      </c>
      <c r="AS3">
        <f t="shared" si="9"/>
        <v>0</v>
      </c>
      <c r="AT3">
        <f t="shared" si="9"/>
        <v>0</v>
      </c>
      <c r="AU3">
        <f t="shared" si="9"/>
        <v>76626.675243434278</v>
      </c>
      <c r="AW3">
        <v>0</v>
      </c>
      <c r="AX3">
        <f>IF(Z3&gt;0, (R3*SUMPRODUCT(K3:$K$98, X3:$X$98)-K3*$AZ$3)/Z3, 0)</f>
        <v>0</v>
      </c>
      <c r="AZ3">
        <f>C6*ABS(SUMPRODUCT(X4:X79, K4:K79))/1</f>
        <v>49585.768114273604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500000</v>
      </c>
      <c r="S4">
        <f t="shared" si="1"/>
        <v>5379.7949162745381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5312.7608693864604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-1230.1675</v>
      </c>
      <c r="AI4">
        <f t="shared" si="6"/>
        <v>-1230.1675</v>
      </c>
      <c r="AJ4">
        <f t="shared" si="7"/>
        <v>-5312.7608693864604</v>
      </c>
      <c r="AK4">
        <f>G4*SUM(AB4, AE4:AF4)</f>
        <v>0</v>
      </c>
      <c r="AL4">
        <f t="shared" si="8"/>
        <v>-6542.92836938646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-1098.3638392857142</v>
      </c>
      <c r="AR4">
        <f t="shared" si="9"/>
        <v>-1098.3638392857142</v>
      </c>
      <c r="AS4">
        <f t="shared" si="9"/>
        <v>-4743.5364905236247</v>
      </c>
      <c r="AT4">
        <f t="shared" si="9"/>
        <v>0</v>
      </c>
      <c r="AU4">
        <f t="shared" si="9"/>
        <v>-5841.9003298093385</v>
      </c>
      <c r="AW4">
        <v>1</v>
      </c>
      <c r="AX4">
        <f>IF(Z4&gt;0, (R4*SUMPRODUCT(K4:$K$98, X4:$X$98)-K4*$AZ$3)/Z4, 0)</f>
        <v>5379.7949162745381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500000</v>
      </c>
      <c r="S5">
        <f t="shared" si="1"/>
        <v>9186.8737206766546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5312.7608693864604</v>
      </c>
      <c r="AC5">
        <f t="shared" si="2"/>
        <v>8957.9335206243777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-1292.3141564123</v>
      </c>
      <c r="AI5">
        <f t="shared" si="6"/>
        <v>-1304.5026519127648</v>
      </c>
      <c r="AJ5">
        <f t="shared" si="7"/>
        <v>-3645.1726512379173</v>
      </c>
      <c r="AK5">
        <f>G5*SUM(AB5, AE5:AF5)</f>
        <v>371.89326085705227</v>
      </c>
      <c r="AL5">
        <f t="shared" si="8"/>
        <v>-4577.7820422936302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-1030.2249333643972</v>
      </c>
      <c r="AR5">
        <f t="shared" si="9"/>
        <v>-1039.9415273539259</v>
      </c>
      <c r="AS5">
        <f t="shared" si="9"/>
        <v>-2905.9093201832884</v>
      </c>
      <c r="AT5">
        <f t="shared" si="9"/>
        <v>296.4710306577266</v>
      </c>
      <c r="AU5">
        <f t="shared" si="9"/>
        <v>-3649.3798168794879</v>
      </c>
      <c r="AW5">
        <v>2</v>
      </c>
      <c r="AX5">
        <f>IF(Z5&gt;0, (R5*SUMPRODUCT(K5:$K$98, X5:$X$98)-K5*$AZ$3)/Z5, 0)</f>
        <v>9186.8737206766546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500000</v>
      </c>
      <c r="S6">
        <f t="shared" si="1"/>
        <v>12635.625049636546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8957.9335206243777</v>
      </c>
      <c r="AC6">
        <f t="shared" si="2"/>
        <v>12163.009025227489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-1366.1489807890453</v>
      </c>
      <c r="AI6">
        <f t="shared" si="6"/>
        <v>-1378.1814376099856</v>
      </c>
      <c r="AJ6">
        <f t="shared" si="7"/>
        <v>-3205.0755046031118</v>
      </c>
      <c r="AK6">
        <f>G6*SUM(AB6, AE6:AF6)</f>
        <v>627.05534644370653</v>
      </c>
      <c r="AL6">
        <f t="shared" si="8"/>
        <v>-3956.2015957693907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-972.39786009606541</v>
      </c>
      <c r="AR6">
        <f t="shared" si="9"/>
        <v>-980.96232519387854</v>
      </c>
      <c r="AS6">
        <f t="shared" si="9"/>
        <v>-2281.3094369270962</v>
      </c>
      <c r="AT6">
        <f t="shared" si="9"/>
        <v>446.32560988442572</v>
      </c>
      <c r="AU6">
        <f t="shared" si="9"/>
        <v>-2815.9461522365491</v>
      </c>
      <c r="AW6">
        <v>3</v>
      </c>
      <c r="AX6">
        <f>IF(Z6&gt;0, (R6*SUMPRODUCT(K6:$K$98, X6:$X$98)-K6*$AZ$3)/Z6, 0)</f>
        <v>12635.625049636546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500000</v>
      </c>
      <c r="S7">
        <f t="shared" si="1"/>
        <v>15758.98641190634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12163.009025227489</v>
      </c>
      <c r="AC7">
        <f t="shared" si="2"/>
        <v>14972.129413316721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-1450.632994332565</v>
      </c>
      <c r="AI7">
        <f t="shared" si="6"/>
        <v>-1462.5088607604375</v>
      </c>
      <c r="AJ7">
        <f t="shared" si="7"/>
        <v>-2809.1203880892317</v>
      </c>
      <c r="AK7">
        <f>G7*SUM(AB7, AE7:AF7)</f>
        <v>851.41063176592434</v>
      </c>
      <c r="AL7">
        <f t="shared" si="8"/>
        <v>-3420.2186170837449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-921.90349302887807</v>
      </c>
      <c r="AR7">
        <f t="shared" si="9"/>
        <v>-929.45082084051216</v>
      </c>
      <c r="AS7">
        <f t="shared" si="9"/>
        <v>-1785.2467910463022</v>
      </c>
      <c r="AT7">
        <f t="shared" si="9"/>
        <v>541.0868486333236</v>
      </c>
      <c r="AU7">
        <f t="shared" si="9"/>
        <v>-2173.6107632534909</v>
      </c>
      <c r="AW7">
        <v>4</v>
      </c>
      <c r="AX7">
        <f>IF(Z7&gt;0, (R7*SUMPRODUCT(K7:$K$98, X7:$X$98)-K7*$AZ$3)/Z7, 0)</f>
        <v>15758.98641190634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500000</v>
      </c>
      <c r="S8">
        <f t="shared" si="1"/>
        <v>18616.069294666682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14972.129413316721</v>
      </c>
      <c r="AC8">
        <f t="shared" si="2"/>
        <v>17426.581499024705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-2232.1878537829343</v>
      </c>
      <c r="AI8">
        <f t="shared" si="6"/>
        <v>-2243.8891568501836</v>
      </c>
      <c r="AJ8">
        <f t="shared" si="7"/>
        <v>-2454.4520857079842</v>
      </c>
      <c r="AK8">
        <f t="shared" ref="AK8:AK71" si="22">G8*SUM(AB8:AB8, AE8:AF8)</f>
        <v>1048.0490589321705</v>
      </c>
      <c r="AL8">
        <f t="shared" si="8"/>
        <v>-3650.2921836259975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-1266.6033352452989</v>
      </c>
      <c r="AR8">
        <f t="shared" si="9"/>
        <v>-1273.2429688525585</v>
      </c>
      <c r="AS8">
        <f t="shared" si="9"/>
        <v>-1392.7220295052396</v>
      </c>
      <c r="AT8">
        <f t="shared" si="9"/>
        <v>594.69118214871844</v>
      </c>
      <c r="AU8">
        <f t="shared" si="9"/>
        <v>-2071.2738162090795</v>
      </c>
      <c r="AW8">
        <v>5</v>
      </c>
      <c r="AX8">
        <f>IF(Z8&gt;0, (R8*SUMPRODUCT(K8:$K$98, X8:$X$98)-K8*$AZ$3)/Z8, 0)</f>
        <v>18616.069294666682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500000</v>
      </c>
      <c r="S9">
        <f t="shared" si="1"/>
        <v>20828.06621162979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17426.581499024705</v>
      </c>
      <c r="AC9">
        <f t="shared" si="2"/>
        <v>19174.581359080174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-3065.2733514966271</v>
      </c>
      <c r="AI9">
        <f t="shared" si="6"/>
        <v>-3076.7810096994167</v>
      </c>
      <c r="AJ9">
        <f t="shared" si="7"/>
        <v>-1747.9998600554682</v>
      </c>
      <c r="AK9">
        <f t="shared" si="22"/>
        <v>1219.8607049317295</v>
      </c>
      <c r="AL9">
        <f t="shared" si="8"/>
        <v>-3604.9201648231547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-1552.9628747836998</v>
      </c>
      <c r="AR9">
        <f t="shared" si="9"/>
        <v>-1558.7930125611047</v>
      </c>
      <c r="AS9">
        <f t="shared" si="9"/>
        <v>-885.59112891770167</v>
      </c>
      <c r="AT9">
        <f t="shared" si="9"/>
        <v>618.01939661971903</v>
      </c>
      <c r="AU9">
        <f t="shared" si="9"/>
        <v>-1826.3647448590868</v>
      </c>
      <c r="AW9">
        <v>6</v>
      </c>
      <c r="AX9">
        <f>IF(Z9&gt;0, (R9*SUMPRODUCT(K9:$K$98, X9:$X$98)-K9*$AZ$3)/Z9, 0)</f>
        <v>20828.06621162979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500000</v>
      </c>
      <c r="S10">
        <f t="shared" si="1"/>
        <v>22481.598914448889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19174.581359080174</v>
      </c>
      <c r="AC10">
        <f t="shared" si="2"/>
        <v>20313.228480100737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-3928.7145104322985</v>
      </c>
      <c r="AI10">
        <f t="shared" si="6"/>
        <v>-3940.0088741902991</v>
      </c>
      <c r="AJ10">
        <f t="shared" si="7"/>
        <v>-1138.6471210205636</v>
      </c>
      <c r="AK10">
        <f t="shared" si="22"/>
        <v>1342.2206951356122</v>
      </c>
      <c r="AL10">
        <f t="shared" si="8"/>
        <v>-3736.4353000752508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-1777.1509260767182</v>
      </c>
      <c r="AR10">
        <f t="shared" si="9"/>
        <v>-1782.2599226603791</v>
      </c>
      <c r="AS10">
        <f t="shared" si="9"/>
        <v>-515.06613173926485</v>
      </c>
      <c r="AT10">
        <f t="shared" si="9"/>
        <v>607.15247825353401</v>
      </c>
      <c r="AU10">
        <f t="shared" si="9"/>
        <v>-1690.17357614611</v>
      </c>
      <c r="AW10">
        <v>7</v>
      </c>
      <c r="AX10">
        <f>IF(Z10&gt;0, (R10*SUMPRODUCT(K10:$K$98, X10:$X$98)-K10*$AZ$3)/Z10, 0)</f>
        <v>22481.598914448889</v>
      </c>
    </row>
    <row r="11" spans="1:52" x14ac:dyDescent="0.25">
      <c r="A11" t="s">
        <v>33</v>
      </c>
      <c r="C11" s="12">
        <f>AU81</f>
        <v>21921.907212409809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500000</v>
      </c>
      <c r="S11">
        <f t="shared" si="1"/>
        <v>23667.278770624318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20313.228480100737</v>
      </c>
      <c r="AC11">
        <f t="shared" si="2"/>
        <v>20939.300764563533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-4888.6524090130197</v>
      </c>
      <c r="AI11">
        <f t="shared" si="6"/>
        <v>-4899.7116128232146</v>
      </c>
      <c r="AJ11">
        <f t="shared" si="7"/>
        <v>-626.07228446279623</v>
      </c>
      <c r="AK11">
        <f t="shared" si="22"/>
        <v>1421.9259936070519</v>
      </c>
      <c r="AL11">
        <f t="shared" si="8"/>
        <v>-4103.8579036789588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-1974.4447154212978</v>
      </c>
      <c r="AR11">
        <f t="shared" si="9"/>
        <v>-1978.9113423550411</v>
      </c>
      <c r="AS11">
        <f t="shared" si="9"/>
        <v>-252.86009519725201</v>
      </c>
      <c r="AT11">
        <f t="shared" si="9"/>
        <v>574.29206024578798</v>
      </c>
      <c r="AU11">
        <f t="shared" si="9"/>
        <v>-1657.4793773065051</v>
      </c>
      <c r="AW11">
        <v>8</v>
      </c>
      <c r="AX11">
        <f>IF(Z11&gt;0, (R11*SUMPRODUCT(K11:$K$98, X11:$X$98)-K11*$AZ$3)/Z11, 0)</f>
        <v>23667.278770624318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500000</v>
      </c>
      <c r="S12">
        <f t="shared" si="1"/>
        <v>24433.183263990628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20939.300764563533</v>
      </c>
      <c r="AC12">
        <f t="shared" si="2"/>
        <v>21110.59105855252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-5937.907709770092</v>
      </c>
      <c r="AI12">
        <f t="shared" si="6"/>
        <v>-5948.7078738494411</v>
      </c>
      <c r="AJ12">
        <f t="shared" si="7"/>
        <v>-171.29029398898638</v>
      </c>
      <c r="AK12">
        <f t="shared" si="22"/>
        <v>1465.7510535194474</v>
      </c>
      <c r="AL12">
        <f t="shared" si="8"/>
        <v>-4654.2471143189796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-2141.2690475585073</v>
      </c>
      <c r="AR12">
        <f t="shared" si="9"/>
        <v>-2145.1636949969666</v>
      </c>
      <c r="AS12">
        <f t="shared" si="9"/>
        <v>-61.768997194470494</v>
      </c>
      <c r="AT12">
        <f t="shared" si="9"/>
        <v>528.56452402642458</v>
      </c>
      <c r="AU12">
        <f t="shared" si="9"/>
        <v>-1678.3681681650121</v>
      </c>
      <c r="AW12">
        <v>9</v>
      </c>
      <c r="AX12">
        <f>IF(Z12&gt;0, (R12*SUMPRODUCT(K12:$K$98, X12:$X$98)-K12*$AZ$3)/Z12, 0)</f>
        <v>24433.183263990628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500000</v>
      </c>
      <c r="S13">
        <f t="shared" si="1"/>
        <v>24825.271947787543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21110.59105855252</v>
      </c>
      <c r="AC13">
        <f t="shared" si="2"/>
        <v>20885.156840824628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-7043.4350059883436</v>
      </c>
      <c r="AI13">
        <f t="shared" si="6"/>
        <v>-7053.95108255175</v>
      </c>
      <c r="AJ13">
        <f t="shared" si="7"/>
        <v>225.43421772789225</v>
      </c>
      <c r="AK13">
        <f t="shared" si="22"/>
        <v>1477.7413740986765</v>
      </c>
      <c r="AL13">
        <f t="shared" si="8"/>
        <v>-5350.775490725181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-2267.7975655942755</v>
      </c>
      <c r="AR13">
        <f t="shared" si="9"/>
        <v>-2271.1834608016311</v>
      </c>
      <c r="AS13">
        <f t="shared" si="9"/>
        <v>72.583784720141139</v>
      </c>
      <c r="AT13">
        <f t="shared" si="9"/>
        <v>475.79317306253341</v>
      </c>
      <c r="AU13">
        <f t="shared" si="9"/>
        <v>-1722.8065030189564</v>
      </c>
      <c r="AW13">
        <v>10</v>
      </c>
      <c r="AX13">
        <f>IF(Z13&gt;0, (R13*SUMPRODUCT(K13:$K$98, X13:$X$98)-K13*$AZ$3)/Z13, 0)</f>
        <v>24825.271947787543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500000</v>
      </c>
      <c r="S14">
        <f t="shared" si="1"/>
        <v>24899.338987158997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20885.156840824628</v>
      </c>
      <c r="AC14">
        <f t="shared" si="2"/>
        <v>20327.926087579108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-8234.5085922093967</v>
      </c>
      <c r="AI14">
        <f t="shared" si="6"/>
        <v>-8244.7136452923642</v>
      </c>
      <c r="AJ14">
        <f t="shared" si="7"/>
        <v>557.23075324551974</v>
      </c>
      <c r="AK14">
        <f t="shared" si="22"/>
        <v>1461.9609788577241</v>
      </c>
      <c r="AL14">
        <f t="shared" si="8"/>
        <v>-6225.5219131891208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-2367.2244492567456</v>
      </c>
      <c r="AR14">
        <f t="shared" si="9"/>
        <v>-2370.158158159159</v>
      </c>
      <c r="AS14">
        <f t="shared" si="9"/>
        <v>160.19052602708169</v>
      </c>
      <c r="AT14">
        <f t="shared" si="9"/>
        <v>420.27884654653889</v>
      </c>
      <c r="AU14">
        <f t="shared" si="9"/>
        <v>-1789.6887855855387</v>
      </c>
      <c r="AW14">
        <v>11</v>
      </c>
      <c r="AX14">
        <f>IF(Z14&gt;0, (R14*SUMPRODUCT(K14:$K$98, X14:$X$98)-K14*$AZ$3)/Z14, 0)</f>
        <v>24899.338987158997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500000</v>
      </c>
      <c r="S15">
        <f t="shared" si="1"/>
        <v>24692.355088034619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20327.926087579108</v>
      </c>
      <c r="AC15">
        <f t="shared" si="2"/>
        <v>19487.993435062315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-9504.1700372285086</v>
      </c>
      <c r="AI15">
        <f t="shared" si="6"/>
        <v>-9514.035435529715</v>
      </c>
      <c r="AJ15">
        <f t="shared" si="7"/>
        <v>839.93265251679259</v>
      </c>
      <c r="AK15">
        <f t="shared" si="22"/>
        <v>1422.9548261305376</v>
      </c>
      <c r="AL15">
        <f t="shared" si="8"/>
        <v>-7251.1479568823852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-2439.4837276744092</v>
      </c>
      <c r="AR15">
        <f t="shared" si="9"/>
        <v>-2442.0159297003142</v>
      </c>
      <c r="AS15">
        <f t="shared" si="9"/>
        <v>215.58979165261488</v>
      </c>
      <c r="AT15">
        <f t="shared" si="9"/>
        <v>365.23706225414566</v>
      </c>
      <c r="AU15">
        <f t="shared" si="9"/>
        <v>-1861.1890757935541</v>
      </c>
      <c r="AW15">
        <v>12</v>
      </c>
      <c r="AX15">
        <f>IF(Z15&gt;0, (R15*SUMPRODUCT(K15:$K$98, X15:$X$98)-K15*$AZ$3)/Z15, 0)</f>
        <v>24692.355088034619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500000</v>
      </c>
      <c r="S16">
        <f t="shared" si="1"/>
        <v>24229.313906547482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19487.993435062315</v>
      </c>
      <c r="AC16">
        <f t="shared" si="2"/>
        <v>18412.163097334298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-10713.427939177969</v>
      </c>
      <c r="AI16">
        <f t="shared" si="6"/>
        <v>-10722.926847797684</v>
      </c>
      <c r="AJ16">
        <f t="shared" si="7"/>
        <v>1075.8303377280172</v>
      </c>
      <c r="AK16">
        <f t="shared" si="22"/>
        <v>1364.1595404543623</v>
      </c>
      <c r="AL16">
        <f t="shared" si="8"/>
        <v>-8282.9369696153044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-2455.2411714752079</v>
      </c>
      <c r="AR16">
        <f t="shared" si="9"/>
        <v>-2457.4180761652483</v>
      </c>
      <c r="AS16">
        <f t="shared" si="9"/>
        <v>246.55254636590007</v>
      </c>
      <c r="AT16">
        <f t="shared" si="9"/>
        <v>312.63015789148449</v>
      </c>
      <c r="AU16">
        <f t="shared" si="9"/>
        <v>-1898.2353719078635</v>
      </c>
      <c r="AW16">
        <v>13</v>
      </c>
      <c r="AX16">
        <f>IF(Z16&gt;0, (R16*SUMPRODUCT(K16:$K$98, X16:$X$98)-K16*$AZ$3)/Z16, 0)</f>
        <v>24229.313906547482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500000</v>
      </c>
      <c r="S17">
        <f t="shared" si="1"/>
        <v>23573.852799697117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18412.163097334298</v>
      </c>
      <c r="AC17">
        <f t="shared" si="2"/>
        <v>17174.469595454084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-11887.314203055848</v>
      </c>
      <c r="AI17">
        <f t="shared" si="6"/>
        <v>-11896.420939734289</v>
      </c>
      <c r="AJ17">
        <f t="shared" si="7"/>
        <v>1237.6935018802142</v>
      </c>
      <c r="AK17">
        <f t="shared" si="22"/>
        <v>1288.8514168134009</v>
      </c>
      <c r="AL17">
        <f t="shared" si="8"/>
        <v>-9369.8760210406745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-2432.3800047356526</v>
      </c>
      <c r="AR17">
        <f t="shared" si="9"/>
        <v>-2434.2434234883376</v>
      </c>
      <c r="AS17">
        <f t="shared" si="9"/>
        <v>253.25661243065051</v>
      </c>
      <c r="AT17">
        <f t="shared" si="9"/>
        <v>263.72453539809948</v>
      </c>
      <c r="AU17">
        <f t="shared" si="9"/>
        <v>-1917.2622756595877</v>
      </c>
      <c r="AW17">
        <v>14</v>
      </c>
      <c r="AX17">
        <f>IF(Z17&gt;0, (R17*SUMPRODUCT(K17:$K$98, X17:$X$98)-K17*$AZ$3)/Z17, 0)</f>
        <v>23573.852799697117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500000</v>
      </c>
      <c r="S18">
        <f t="shared" si="1"/>
        <v>22771.22649237169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17174.469595454084</v>
      </c>
      <c r="AC18">
        <f t="shared" si="2"/>
        <v>15829.185724285398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-13056.874780081887</v>
      </c>
      <c r="AI18">
        <f t="shared" si="6"/>
        <v>-13065.564027524042</v>
      </c>
      <c r="AJ18">
        <f t="shared" si="7"/>
        <v>1345.2838711686854</v>
      </c>
      <c r="AK18">
        <f t="shared" si="22"/>
        <v>1202.2128716817861</v>
      </c>
      <c r="AL18">
        <f t="shared" si="8"/>
        <v>-10518.067284673571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-2385.4422061157752</v>
      </c>
      <c r="AR18">
        <f t="shared" si="9"/>
        <v>-2387.0296991366563</v>
      </c>
      <c r="AS18">
        <f t="shared" si="9"/>
        <v>245.77833360154759</v>
      </c>
      <c r="AT18">
        <f t="shared" si="9"/>
        <v>219.6397968999589</v>
      </c>
      <c r="AU18">
        <f t="shared" si="9"/>
        <v>-1921.61156863515</v>
      </c>
      <c r="AW18">
        <v>15</v>
      </c>
      <c r="AX18">
        <f>IF(Z18&gt;0, (R18*SUMPRODUCT(K18:$K$98, X18:$X$98)-K18*$AZ$3)/Z18, 0)</f>
        <v>22771.22649237169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500000</v>
      </c>
      <c r="S19">
        <f t="shared" si="1"/>
        <v>21857.104750248694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15829.185724285398</v>
      </c>
      <c r="AC19">
        <f t="shared" si="2"/>
        <v>14414.365065997263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-14353.246494848921</v>
      </c>
      <c r="AI19">
        <f t="shared" si="6"/>
        <v>-14361.490018654284</v>
      </c>
      <c r="AJ19">
        <f t="shared" si="7"/>
        <v>1414.8206582881357</v>
      </c>
      <c r="AK19">
        <f t="shared" si="22"/>
        <v>1108.0430006999779</v>
      </c>
      <c r="AL19">
        <f t="shared" si="8"/>
        <v>-11838.62635966617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-2341.3254210824743</v>
      </c>
      <c r="AR19">
        <f t="shared" si="9"/>
        <v>-2342.6701183850478</v>
      </c>
      <c r="AS19">
        <f t="shared" si="9"/>
        <v>230.78789698981757</v>
      </c>
      <c r="AT19">
        <f t="shared" si="9"/>
        <v>180.74581566772369</v>
      </c>
      <c r="AU19">
        <f t="shared" si="9"/>
        <v>-1931.1364057275066</v>
      </c>
      <c r="AW19">
        <v>16</v>
      </c>
      <c r="AX19">
        <f>IF(Z19&gt;0, (R19*SUMPRODUCT(K19:$K$98, X19:$X$98)-K19*$AZ$3)/Z19, 0)</f>
        <v>21857.104750248694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500000</v>
      </c>
      <c r="S20">
        <f t="shared" si="1"/>
        <v>20809.380633712834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14414.365065997263</v>
      </c>
      <c r="AC20">
        <f t="shared" si="2"/>
        <v>12939.666026903753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-15534.096258824138</v>
      </c>
      <c r="AI20">
        <f t="shared" si="6"/>
        <v>-15541.868994984976</v>
      </c>
      <c r="AJ20">
        <f t="shared" si="7"/>
        <v>1474.6990390935098</v>
      </c>
      <c r="AK20">
        <f t="shared" si="22"/>
        <v>1009.0055546198084</v>
      </c>
      <c r="AL20">
        <f t="shared" si="8"/>
        <v>-13058.164401271657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-2262.4532115795241</v>
      </c>
      <c r="AR20">
        <f t="shared" si="9"/>
        <v>-2263.5852666149021</v>
      </c>
      <c r="AS20">
        <f t="shared" si="9"/>
        <v>214.7815696207681</v>
      </c>
      <c r="AT20">
        <f t="shared" si="9"/>
        <v>146.95594899860396</v>
      </c>
      <c r="AU20">
        <f t="shared" si="9"/>
        <v>-1901.8477479955302</v>
      </c>
      <c r="AW20">
        <v>17</v>
      </c>
      <c r="AX20">
        <f>IF(Z20&gt;0, (R20*SUMPRODUCT(K20:$K$98, X20:$X$98)-K20*$AZ$3)/Z20, 0)</f>
        <v>20809.380633712834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500000</v>
      </c>
      <c r="S21">
        <f t="shared" si="1"/>
        <v>19651.400653276898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12939.666026903753</v>
      </c>
      <c r="AC21">
        <f t="shared" si="2"/>
        <v>11450.986370671522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-16447.420625779152</v>
      </c>
      <c r="AI21">
        <f t="shared" si="6"/>
        <v>-16454.704449062738</v>
      </c>
      <c r="AJ21">
        <f t="shared" si="7"/>
        <v>1488.6796562322306</v>
      </c>
      <c r="AK21">
        <f t="shared" si="22"/>
        <v>905.77662188326281</v>
      </c>
      <c r="AL21">
        <f t="shared" si="8"/>
        <v>-14060.248170947245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-2138.8158366617558</v>
      </c>
      <c r="AR21">
        <f t="shared" si="9"/>
        <v>-2139.76302205604</v>
      </c>
      <c r="AS21">
        <f t="shared" si="9"/>
        <v>193.58729231227645</v>
      </c>
      <c r="AT21">
        <f t="shared" si="9"/>
        <v>117.78682064745553</v>
      </c>
      <c r="AU21">
        <f t="shared" si="9"/>
        <v>-1828.3889090963078</v>
      </c>
      <c r="AW21">
        <v>18</v>
      </c>
      <c r="AX21">
        <f>IF(Z21&gt;0, (R21*SUMPRODUCT(K21:$K$98, X21:$X$98)-K21*$AZ$3)/Z21, 0)</f>
        <v>19651.400653276898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500000</v>
      </c>
      <c r="S22">
        <f t="shared" si="1"/>
        <v>18444.200255779328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11450.986370671522</v>
      </c>
      <c r="AC22">
        <f t="shared" si="2"/>
        <v>10003.039779855564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-17269.070946585798</v>
      </c>
      <c r="AI22">
        <f t="shared" si="6"/>
        <v>-17275.850204862883</v>
      </c>
      <c r="AJ22">
        <f t="shared" si="7"/>
        <v>1447.9465908159582</v>
      </c>
      <c r="AK22">
        <f t="shared" si="22"/>
        <v>801.56904594700666</v>
      </c>
      <c r="AL22">
        <f t="shared" si="8"/>
        <v>-15026.334568099919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-2005.0561674992239</v>
      </c>
      <c r="AR22">
        <f t="shared" si="9"/>
        <v>-2005.8432853274837</v>
      </c>
      <c r="AS22">
        <f t="shared" si="9"/>
        <v>168.11641176904166</v>
      </c>
      <c r="AT22">
        <f t="shared" si="9"/>
        <v>93.067598379996582</v>
      </c>
      <c r="AU22">
        <f t="shared" si="9"/>
        <v>-1744.6592751784456</v>
      </c>
      <c r="AW22">
        <v>19</v>
      </c>
      <c r="AX22">
        <f>IF(Z22&gt;0, (R22*SUMPRODUCT(K22:$K$98, X22:$X$98)-K22*$AZ$3)/Z22, 0)</f>
        <v>18444.200255779328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500000</v>
      </c>
      <c r="S23">
        <f t="shared" si="1"/>
        <v>17191.952120967479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10003.039779855564</v>
      </c>
      <c r="AC23">
        <f t="shared" si="2"/>
        <v>8614.8311532900861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-17910.258027394866</v>
      </c>
      <c r="AI23">
        <f t="shared" si="6"/>
        <v>-17916.521736638493</v>
      </c>
      <c r="AJ23">
        <f t="shared" si="7"/>
        <v>1388.208626565478</v>
      </c>
      <c r="AK23">
        <f t="shared" si="22"/>
        <v>700.21278458988957</v>
      </c>
      <c r="AL23">
        <f t="shared" si="8"/>
        <v>-15828.100325483127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-1856.6985114604558</v>
      </c>
      <c r="AR23">
        <f t="shared" si="9"/>
        <v>-1857.3478499351486</v>
      </c>
      <c r="AS23">
        <f t="shared" si="9"/>
        <v>143.9110975731484</v>
      </c>
      <c r="AT23">
        <f t="shared" si="9"/>
        <v>72.588794246574693</v>
      </c>
      <c r="AU23">
        <f t="shared" si="9"/>
        <v>-1640.8479581154256</v>
      </c>
      <c r="AW23">
        <v>20</v>
      </c>
      <c r="AX23">
        <f>IF(Z23&gt;0, (R23*SUMPRODUCT(K23:$K$98, X23:$X$98)-K23*$AZ$3)/Z23, 0)</f>
        <v>17191.952120967479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500000</v>
      </c>
      <c r="S24">
        <f t="shared" si="1"/>
        <v>15916.256881760122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8614.8311532900861</v>
      </c>
      <c r="AC24">
        <f t="shared" si="2"/>
        <v>7308.8893748061901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-18438.355626284942</v>
      </c>
      <c r="AI24">
        <f t="shared" si="6"/>
        <v>-18444.095739545475</v>
      </c>
      <c r="AJ24">
        <f t="shared" si="7"/>
        <v>1305.9417784838961</v>
      </c>
      <c r="AK24">
        <f t="shared" si="22"/>
        <v>603.03818073030607</v>
      </c>
      <c r="AL24">
        <f t="shared" si="8"/>
        <v>-16535.115780331274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-1706.6470367716686</v>
      </c>
      <c r="AR24">
        <f t="shared" si="9"/>
        <v>-1707.1783394260581</v>
      </c>
      <c r="AS24">
        <f t="shared" si="9"/>
        <v>120.87746389209497</v>
      </c>
      <c r="AT24">
        <f t="shared" si="9"/>
        <v>55.816979836119913</v>
      </c>
      <c r="AU24">
        <f t="shared" si="9"/>
        <v>-1530.4838956978433</v>
      </c>
      <c r="AW24">
        <v>21</v>
      </c>
      <c r="AX24">
        <f>IF(Z24&gt;0, (R24*SUMPRODUCT(K24:$K$98, X24:$X$98)-K24*$AZ$3)/Z24, 0)</f>
        <v>15916.256881760122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500000</v>
      </c>
      <c r="S25">
        <f t="shared" si="1"/>
        <v>14619.939068788324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7308.8893748061901</v>
      </c>
      <c r="AC25">
        <f t="shared" si="2"/>
        <v>6093.9894210493085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-18894.845621969234</v>
      </c>
      <c r="AI25">
        <f t="shared" si="6"/>
        <v>-18900.055962956616</v>
      </c>
      <c r="AJ25">
        <f t="shared" si="7"/>
        <v>1214.8999537568816</v>
      </c>
      <c r="AK25">
        <f t="shared" si="22"/>
        <v>511.62225623643337</v>
      </c>
      <c r="AL25">
        <f t="shared" si="8"/>
        <v>-17173.5337529633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-1561.5174763461071</v>
      </c>
      <c r="AR25">
        <f t="shared" si="9"/>
        <v>-1561.9480720054894</v>
      </c>
      <c r="AS25">
        <f t="shared" si="9"/>
        <v>100.40238209714106</v>
      </c>
      <c r="AT25">
        <f t="shared" si="9"/>
        <v>42.281747646136843</v>
      </c>
      <c r="AU25">
        <f t="shared" si="9"/>
        <v>-1419.2639422622115</v>
      </c>
      <c r="AW25">
        <v>22</v>
      </c>
      <c r="AX25">
        <f>IF(Z25&gt;0, (R25*SUMPRODUCT(K25:$K$98, X25:$X$98)-K25*$AZ$3)/Z25, 0)</f>
        <v>14619.939068788324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500000</v>
      </c>
      <c r="S26">
        <f t="shared" si="1"/>
        <v>13275.867167127832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6093.9894210493085</v>
      </c>
      <c r="AC26">
        <f t="shared" si="2"/>
        <v>4971.5318402521152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-19090.064136844427</v>
      </c>
      <c r="AI26">
        <f t="shared" si="6"/>
        <v>-19094.745122818513</v>
      </c>
      <c r="AJ26">
        <f t="shared" si="7"/>
        <v>1122.4575807971933</v>
      </c>
      <c r="AK26">
        <f t="shared" si="22"/>
        <v>426.57925947345166</v>
      </c>
      <c r="AL26">
        <f t="shared" si="8"/>
        <v>-17545.708282547868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-1408.6168075869539</v>
      </c>
      <c r="AR26">
        <f t="shared" si="9"/>
        <v>-1408.9622079728254</v>
      </c>
      <c r="AS26">
        <f t="shared" si="9"/>
        <v>82.823850290933308</v>
      </c>
      <c r="AT26">
        <f t="shared" si="9"/>
        <v>31.476411517265152</v>
      </c>
      <c r="AU26">
        <f t="shared" si="9"/>
        <v>-1294.6619461646269</v>
      </c>
      <c r="AW26">
        <v>23</v>
      </c>
      <c r="AX26">
        <f>IF(Z26&gt;0, (R26*SUMPRODUCT(K26:$K$98, X26:$X$98)-K26*$AZ$3)/Z26, 0)</f>
        <v>13275.867167127832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500000</v>
      </c>
      <c r="S27">
        <f t="shared" si="1"/>
        <v>11886.242146971175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4971.5318402521152</v>
      </c>
      <c r="AC27">
        <f t="shared" si="2"/>
        <v>3954.9327965481248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-19001.058266009044</v>
      </c>
      <c r="AI27">
        <f t="shared" si="6"/>
        <v>-19005.217415666739</v>
      </c>
      <c r="AJ27">
        <f t="shared" si="7"/>
        <v>1016.5990437039904</v>
      </c>
      <c r="AK27">
        <f t="shared" si="22"/>
        <v>348.00722881764813</v>
      </c>
      <c r="AL27">
        <f t="shared" si="8"/>
        <v>-17640.611143145099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-1251.8296842225252</v>
      </c>
      <c r="AR27">
        <f t="shared" si="9"/>
        <v>-1252.1036977500739</v>
      </c>
      <c r="AS27">
        <f t="shared" si="9"/>
        <v>66.975683251151068</v>
      </c>
      <c r="AT27">
        <f t="shared" si="9"/>
        <v>22.927448211517696</v>
      </c>
      <c r="AU27">
        <f t="shared" si="9"/>
        <v>-1162.2005662874051</v>
      </c>
      <c r="AW27">
        <v>24</v>
      </c>
      <c r="AX27">
        <f>IF(Z27&gt;0, (R27*SUMPRODUCT(K27:$K$98, X27:$X$98)-K27*$AZ$3)/Z27, 0)</f>
        <v>11886.242146971175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500000</v>
      </c>
      <c r="S28">
        <f t="shared" si="1"/>
        <v>10458.201568643233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3954.9327965481248</v>
      </c>
      <c r="AC28">
        <f t="shared" si="2"/>
        <v>3053.118972935385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-18734.640084106344</v>
      </c>
      <c r="AI28">
        <f t="shared" si="6"/>
        <v>-18738.289276265361</v>
      </c>
      <c r="AJ28">
        <f t="shared" si="7"/>
        <v>901.81382361273972</v>
      </c>
      <c r="AK28">
        <f t="shared" si="22"/>
        <v>276.84529575836876</v>
      </c>
      <c r="AL28">
        <f t="shared" si="8"/>
        <v>-17559.630156894254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-1102.0334768135267</v>
      </c>
      <c r="AR28">
        <f t="shared" si="9"/>
        <v>-1102.2481343625645</v>
      </c>
      <c r="AS28">
        <f t="shared" si="9"/>
        <v>53.047670999432192</v>
      </c>
      <c r="AT28">
        <f t="shared" si="9"/>
        <v>16.284955699943854</v>
      </c>
      <c r="AU28">
        <f t="shared" si="9"/>
        <v>-1032.9155076631887</v>
      </c>
      <c r="AW28">
        <v>25</v>
      </c>
      <c r="AX28">
        <f>IF(Z28&gt;0, (R28*SUMPRODUCT(K28:$K$98, X28:$X$98)-K28*$AZ$3)/Z28, 0)</f>
        <v>10458.201568643233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500000</v>
      </c>
      <c r="S29">
        <f t="shared" si="1"/>
        <v>8965.5851152428877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3053.118972935385</v>
      </c>
      <c r="AC29">
        <f t="shared" si="2"/>
        <v>2263.5996573805955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-18269.753527952282</v>
      </c>
      <c r="AI29">
        <f t="shared" si="6"/>
        <v>-18272.909484351509</v>
      </c>
      <c r="AJ29">
        <f t="shared" si="7"/>
        <v>789.5193155547895</v>
      </c>
      <c r="AK29">
        <f t="shared" si="22"/>
        <v>213.71832810547699</v>
      </c>
      <c r="AL29">
        <f t="shared" si="8"/>
        <v>-17269.671840691241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-959.54224322219159</v>
      </c>
      <c r="AR29">
        <f t="shared" si="9"/>
        <v>-959.70799660677847</v>
      </c>
      <c r="AS29">
        <f t="shared" si="9"/>
        <v>41.466193506968629</v>
      </c>
      <c r="AT29">
        <f t="shared" si="9"/>
        <v>11.224659580342498</v>
      </c>
      <c r="AU29">
        <f t="shared" si="9"/>
        <v>-907.01714351946725</v>
      </c>
      <c r="AW29">
        <v>26</v>
      </c>
      <c r="AX29">
        <f>IF(Z29&gt;0, (R29*SUMPRODUCT(K29:$K$98, X29:$X$98)-K29*$AZ$3)/Z29, 0)</f>
        <v>8965.5851152428877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500000</v>
      </c>
      <c r="S30">
        <f t="shared" si="1"/>
        <v>7372.6657114880954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2263.5996573805955</v>
      </c>
      <c r="AC30">
        <f t="shared" si="2"/>
        <v>1583.0879152822772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-17613.897617104976</v>
      </c>
      <c r="AI30">
        <f t="shared" si="6"/>
        <v>-17616.581666499784</v>
      </c>
      <c r="AJ30">
        <f t="shared" si="7"/>
        <v>680.51174209831834</v>
      </c>
      <c r="AK30">
        <f t="shared" si="22"/>
        <v>158.45197601664171</v>
      </c>
      <c r="AL30">
        <f t="shared" si="8"/>
        <v>-16777.617948384825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-825.97871421474474</v>
      </c>
      <c r="AR30">
        <f t="shared" si="9"/>
        <v>-826.10457889933673</v>
      </c>
      <c r="AS30">
        <f t="shared" si="9"/>
        <v>31.911631710664498</v>
      </c>
      <c r="AT30">
        <f t="shared" si="9"/>
        <v>7.430380388263119</v>
      </c>
      <c r="AU30">
        <f t="shared" si="9"/>
        <v>-786.76256680040922</v>
      </c>
      <c r="AW30">
        <v>27</v>
      </c>
      <c r="AX30">
        <f>IF(Z30&gt;0, (R30*SUMPRODUCT(K30:$K$98, X30:$X$98)-K30*$AZ$3)/Z30, 0)</f>
        <v>7372.6657114880954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500000</v>
      </c>
      <c r="S31">
        <f t="shared" si="1"/>
        <v>5619.675783446497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1583.0879152822772</v>
      </c>
      <c r="AC31">
        <f t="shared" si="2"/>
        <v>1006.2435770709881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-16759.741231049229</v>
      </c>
      <c r="AI31">
        <f t="shared" si="6"/>
        <v>-16761.979446419311</v>
      </c>
      <c r="AJ31">
        <f t="shared" si="7"/>
        <v>576.84433821128914</v>
      </c>
      <c r="AK31">
        <f t="shared" si="22"/>
        <v>110.81615406975942</v>
      </c>
      <c r="AL31">
        <f t="shared" si="8"/>
        <v>-16074.318954138262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-701.71809243637642</v>
      </c>
      <c r="AR31">
        <f t="shared" si="9"/>
        <v>-701.81180487491008</v>
      </c>
      <c r="AS31">
        <f t="shared" si="9"/>
        <v>24.152050026431628</v>
      </c>
      <c r="AT31">
        <f t="shared" si="9"/>
        <v>4.6397912218898245</v>
      </c>
      <c r="AU31">
        <f t="shared" si="9"/>
        <v>-673.01996362658861</v>
      </c>
      <c r="AW31">
        <v>28</v>
      </c>
      <c r="AX31">
        <f>IF(Z31&gt;0, (R31*SUMPRODUCT(K31:$K$98, X31:$X$98)-K31*$AZ$3)/Z31, 0)</f>
        <v>5619.675783446497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500000</v>
      </c>
      <c r="S32">
        <f t="shared" si="1"/>
        <v>3612.010277585618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1006.2435770709881</v>
      </c>
      <c r="AC32">
        <f t="shared" si="2"/>
        <v>526.96689178055613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-15686.845771371256</v>
      </c>
      <c r="AI32">
        <f t="shared" si="6"/>
        <v>-15688.669433443352</v>
      </c>
      <c r="AJ32">
        <f t="shared" si="7"/>
        <v>479.27668529043194</v>
      </c>
      <c r="AK32">
        <f t="shared" si="22"/>
        <v>70.437050394969177</v>
      </c>
      <c r="AL32">
        <f t="shared" si="8"/>
        <v>-15138.955697757952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-586.42566536155925</v>
      </c>
      <c r="AR32">
        <f t="shared" si="9"/>
        <v>-586.49383982184338</v>
      </c>
      <c r="AS32">
        <f t="shared" si="9"/>
        <v>17.916932005327894</v>
      </c>
      <c r="AT32">
        <f t="shared" si="9"/>
        <v>2.6331676071782231</v>
      </c>
      <c r="AU32">
        <f t="shared" si="9"/>
        <v>-565.94374020933731</v>
      </c>
      <c r="AW32">
        <v>29</v>
      </c>
      <c r="AX32">
        <f>IF(Z32&gt;0, (R32*SUMPRODUCT(K32:$K$98, X32:$X$98)-K32*$AZ$3)/Z32, 0)</f>
        <v>3612.010277585618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500000</v>
      </c>
      <c r="S33">
        <f t="shared" si="1"/>
        <v>1204.2388603852582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526.96689178055613</v>
      </c>
      <c r="AC33">
        <f t="shared" si="2"/>
        <v>139.1496256564476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-14442.09057431524</v>
      </c>
      <c r="AI33">
        <f t="shared" si="6"/>
        <v>-14443.534947502258</v>
      </c>
      <c r="AJ33">
        <f t="shared" si="7"/>
        <v>387.81726612410853</v>
      </c>
      <c r="AK33">
        <f t="shared" si="22"/>
        <v>36.887682424638932</v>
      </c>
      <c r="AL33">
        <f t="shared" si="8"/>
        <v>-14018.829998953512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-482.04699985635449</v>
      </c>
      <c r="AR33">
        <f t="shared" si="9"/>
        <v>-482.09521003464499</v>
      </c>
      <c r="AS33">
        <f t="shared" si="9"/>
        <v>12.944535188007837</v>
      </c>
      <c r="AT33">
        <f t="shared" si="9"/>
        <v>1.2312342560761342</v>
      </c>
      <c r="AU33">
        <f t="shared" si="9"/>
        <v>-467.91944059056107</v>
      </c>
      <c r="AW33">
        <v>30</v>
      </c>
      <c r="AX33">
        <f>IF(Z33&gt;0, (R33*SUMPRODUCT(K33:$K$98, X33:$X$98)-K33*$AZ$3)/Z33, 0)</f>
        <v>1204.2388603852582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500000</v>
      </c>
      <c r="S34">
        <f t="shared" si="1"/>
        <v>-1871.1747892319695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139.1496256564476</v>
      </c>
      <c r="AC34">
        <f t="shared" si="2"/>
        <v>-165.56844630932665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-12955.334188421804</v>
      </c>
      <c r="AI34">
        <f t="shared" si="6"/>
        <v>-12956.440234522242</v>
      </c>
      <c r="AJ34">
        <f t="shared" si="7"/>
        <v>304.71807196577424</v>
      </c>
      <c r="AK34">
        <f t="shared" si="22"/>
        <v>9.740473795951333</v>
      </c>
      <c r="AL34">
        <f t="shared" si="8"/>
        <v>-12641.981688760517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-386.09121283930676</v>
      </c>
      <c r="AR34">
        <f t="shared" si="9"/>
        <v>-386.12417491301039</v>
      </c>
      <c r="AS34">
        <f t="shared" si="9"/>
        <v>9.0811219740254892</v>
      </c>
      <c r="AT34">
        <f t="shared" si="9"/>
        <v>0.29028285081748706</v>
      </c>
      <c r="AU34">
        <f t="shared" ref="AU34:AU79" si="23">AL34*$K34</f>
        <v>-376.75277008816744</v>
      </c>
      <c r="AW34">
        <v>31</v>
      </c>
      <c r="AX34">
        <f>IF(Z34&gt;0, (R34*SUMPRODUCT(K34:$K$98, X34:$X$98)-K34*$AZ$3)/Z34, 0)</f>
        <v>-1871.1747892319695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500000</v>
      </c>
      <c r="S35">
        <f t="shared" si="1"/>
        <v>-6042.9154521875107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-165.56844630932665</v>
      </c>
      <c r="AC35">
        <f t="shared" si="2"/>
        <v>-393.33025924632909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-11254.682699609662</v>
      </c>
      <c r="AI35">
        <f t="shared" ref="AI35:AI66" si="25">SUM(AE35:AH35)</f>
        <v>-11255.496318181606</v>
      </c>
      <c r="AJ35">
        <f t="shared" si="7"/>
        <v>227.76181293700245</v>
      </c>
      <c r="AK35">
        <f t="shared" si="22"/>
        <v>-11.589791241652867</v>
      </c>
      <c r="AL35">
        <f t="shared" ref="AL35:AL79" si="26">SUM(AI35:AK35)</f>
        <v>-11039.324296486257</v>
      </c>
      <c r="AN35">
        <f t="shared" ref="AN35:AT66" si="27">AE35*$K35</f>
        <v>0</v>
      </c>
      <c r="AO35">
        <f t="shared" si="27"/>
        <v>0</v>
      </c>
      <c r="AP35">
        <f t="shared" si="27"/>
        <v>-2.1649313426011597E-2</v>
      </c>
      <c r="AQ35">
        <f t="shared" si="27"/>
        <v>-299.47221176672917</v>
      </c>
      <c r="AR35">
        <f t="shared" si="27"/>
        <v>-299.49386108015523</v>
      </c>
      <c r="AS35">
        <f t="shared" si="27"/>
        <v>6.0604404137141756</v>
      </c>
      <c r="AT35">
        <f t="shared" si="27"/>
        <v>-0.30838900657526547</v>
      </c>
      <c r="AU35">
        <f t="shared" si="23"/>
        <v>-293.74180967301629</v>
      </c>
      <c r="AW35">
        <v>32</v>
      </c>
      <c r="AX35">
        <f>IF(Z35&gt;0, (R35*SUMPRODUCT(K35:$K$98, X35:$X$98)-K35*$AZ$3)/Z35, 0)</f>
        <v>-6042.9154521875107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500000</v>
      </c>
      <c r="S36">
        <f t="shared" si="1"/>
        <v>-12089.360069094873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-393.33025924632909</v>
      </c>
      <c r="AC36">
        <f t="shared" si="2"/>
        <v>-551.43693538600098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-9412.590535090394</v>
      </c>
      <c r="AI36">
        <f t="shared" si="25"/>
        <v>-9413.1607027132395</v>
      </c>
      <c r="AJ36">
        <f t="shared" si="7"/>
        <v>158.10667613967189</v>
      </c>
      <c r="AK36">
        <f t="shared" si="22"/>
        <v>-27.533118147243037</v>
      </c>
      <c r="AL36">
        <f t="shared" si="26"/>
        <v>-9282.5871447208101</v>
      </c>
      <c r="AN36">
        <f t="shared" si="27"/>
        <v>0</v>
      </c>
      <c r="AO36">
        <f t="shared" si="27"/>
        <v>0</v>
      </c>
      <c r="AP36">
        <f t="shared" si="27"/>
        <v>-1.3545898091678934E-2</v>
      </c>
      <c r="AQ36">
        <f t="shared" si="27"/>
        <v>-223.6219438953955</v>
      </c>
      <c r="AR36">
        <f t="shared" si="27"/>
        <v>-223.63548979348715</v>
      </c>
      <c r="AS36">
        <f t="shared" si="27"/>
        <v>3.7562583997874532</v>
      </c>
      <c r="AT36">
        <f t="shared" si="27"/>
        <v>-0.65412485315648006</v>
      </c>
      <c r="AU36">
        <f t="shared" si="23"/>
        <v>-220.53335624685616</v>
      </c>
      <c r="AW36">
        <v>33</v>
      </c>
      <c r="AX36">
        <f>IF(Z36&gt;0, (R36*SUMPRODUCT(K36:$K$98, X36:$X$98)-K36*$AZ$3)/Z36, 0)</f>
        <v>-12089.360069094873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500000</v>
      </c>
      <c r="S37">
        <f t="shared" si="1"/>
        <v>-21492.872204248531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-551.43693538600098</v>
      </c>
      <c r="AC37">
        <f t="shared" si="2"/>
        <v>-648.83965104295248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-7484.3395113452107</v>
      </c>
      <c r="AI37">
        <f t="shared" si="25"/>
        <v>-7484.7168688040447</v>
      </c>
      <c r="AJ37">
        <f t="shared" si="7"/>
        <v>97.4027156569515</v>
      </c>
      <c r="AK37">
        <f t="shared" si="22"/>
        <v>-38.600585477020076</v>
      </c>
      <c r="AL37">
        <f t="shared" si="26"/>
        <v>-7425.9147386241129</v>
      </c>
      <c r="AN37">
        <f t="shared" si="27"/>
        <v>0</v>
      </c>
      <c r="AO37">
        <f t="shared" si="27"/>
        <v>0</v>
      </c>
      <c r="AP37">
        <f t="shared" si="27"/>
        <v>-8.0046098298253727E-3</v>
      </c>
      <c r="AQ37">
        <f t="shared" si="27"/>
        <v>-158.75986076277593</v>
      </c>
      <c r="AR37">
        <f t="shared" si="27"/>
        <v>-158.76786537260577</v>
      </c>
      <c r="AS37">
        <f t="shared" si="27"/>
        <v>2.0661330972723992</v>
      </c>
      <c r="AT37">
        <f t="shared" si="27"/>
        <v>-0.81880619744785887</v>
      </c>
      <c r="AU37">
        <f t="shared" si="23"/>
        <v>-157.5205384727812</v>
      </c>
      <c r="AW37">
        <v>34</v>
      </c>
      <c r="AX37">
        <f>IF(Z37&gt;0, (R37*SUMPRODUCT(K37:$K$98, X37:$X$98)-K37*$AZ$3)/Z37, 0)</f>
        <v>-21492.872204248531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500000</v>
      </c>
      <c r="S38">
        <f t="shared" si="1"/>
        <v>-37217.479248774958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-648.83965104295248</v>
      </c>
      <c r="AC38">
        <f t="shared" si="2"/>
        <v>-694.90377230711783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-5607.63749836017</v>
      </c>
      <c r="AI38">
        <f t="shared" si="25"/>
        <v>-5607.8708913069568</v>
      </c>
      <c r="AJ38">
        <f t="shared" si="7"/>
        <v>46.064121264165351</v>
      </c>
      <c r="AK38">
        <f t="shared" si="22"/>
        <v>-45.418775573006677</v>
      </c>
      <c r="AL38">
        <f t="shared" si="26"/>
        <v>-5607.2255456157973</v>
      </c>
      <c r="AN38">
        <f t="shared" si="27"/>
        <v>0</v>
      </c>
      <c r="AO38">
        <f t="shared" si="27"/>
        <v>0</v>
      </c>
      <c r="AP38">
        <f t="shared" si="27"/>
        <v>-4.4203528102483795E-3</v>
      </c>
      <c r="AQ38">
        <f t="shared" si="27"/>
        <v>-106.20602085889053</v>
      </c>
      <c r="AR38">
        <f t="shared" si="27"/>
        <v>-106.21044121170078</v>
      </c>
      <c r="AS38">
        <f t="shared" si="27"/>
        <v>0.87243282492119889</v>
      </c>
      <c r="AT38">
        <f t="shared" si="27"/>
        <v>-0.8602102805865417</v>
      </c>
      <c r="AU38">
        <f t="shared" si="23"/>
        <v>-106.19821866736611</v>
      </c>
      <c r="AW38">
        <v>35</v>
      </c>
      <c r="AX38">
        <f>IF(Z38&gt;0, (R38*SUMPRODUCT(K38:$K$98, X38:$X$98)-K38*$AZ$3)/Z38, 0)</f>
        <v>-37217.479248774958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500000</v>
      </c>
      <c r="S39">
        <f t="shared" si="1"/>
        <v>-65682.029250004474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-694.90377230711783</v>
      </c>
      <c r="AC39">
        <f t="shared" si="2"/>
        <v>-700.48859718510585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-3909.9386803364068</v>
      </c>
      <c r="AI39">
        <f t="shared" si="25"/>
        <v>-3910.0719908867172</v>
      </c>
      <c r="AJ39">
        <f t="shared" si="7"/>
        <v>5.5848248779880123</v>
      </c>
      <c r="AK39">
        <f t="shared" si="22"/>
        <v>-48.64326406149825</v>
      </c>
      <c r="AL39">
        <f t="shared" si="26"/>
        <v>-3953.1304300702272</v>
      </c>
      <c r="AN39">
        <f t="shared" si="27"/>
        <v>0</v>
      </c>
      <c r="AO39">
        <f t="shared" si="27"/>
        <v>0</v>
      </c>
      <c r="AP39">
        <f t="shared" si="27"/>
        <v>-2.2543207320729645E-3</v>
      </c>
      <c r="AQ39">
        <f t="shared" si="27"/>
        <v>-66.118216508006242</v>
      </c>
      <c r="AR39">
        <f t="shared" si="27"/>
        <v>-66.120470828738306</v>
      </c>
      <c r="AS39">
        <f t="shared" si="27"/>
        <v>9.4441036198127867E-2</v>
      </c>
      <c r="AT39">
        <f t="shared" si="27"/>
        <v>-0.82257194493841557</v>
      </c>
      <c r="AU39">
        <f t="shared" si="23"/>
        <v>-66.848601737478603</v>
      </c>
      <c r="AW39">
        <v>36</v>
      </c>
      <c r="AX39">
        <f>IF(Z39&gt;0, (R39*SUMPRODUCT(K39:$K$98, X39:$X$98)-K39*$AZ$3)/Z39, 0)</f>
        <v>-65682.029250004474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500000</v>
      </c>
      <c r="S40">
        <f t="shared" si="1"/>
        <v>-122225.60132635181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-700.48859718510585</v>
      </c>
      <c r="AC40">
        <f t="shared" si="2"/>
        <v>-676.76646013873506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-2510.5842697733274</v>
      </c>
      <c r="AI40">
        <f t="shared" si="25"/>
        <v>-2510.6534826113902</v>
      </c>
      <c r="AJ40">
        <f t="shared" si="7"/>
        <v>-23.72213704637079</v>
      </c>
      <c r="AK40">
        <f t="shared" si="22"/>
        <v>-49.034201802957412</v>
      </c>
      <c r="AL40">
        <f t="shared" si="26"/>
        <v>-2583.4098214607184</v>
      </c>
      <c r="AN40">
        <f t="shared" si="27"/>
        <v>0</v>
      </c>
      <c r="AO40">
        <f t="shared" si="27"/>
        <v>0</v>
      </c>
      <c r="AP40">
        <f t="shared" si="27"/>
        <v>-1.045008490429734E-3</v>
      </c>
      <c r="AQ40">
        <f t="shared" si="27"/>
        <v>-37.906000552533314</v>
      </c>
      <c r="AR40">
        <f t="shared" si="27"/>
        <v>-37.907045561023743</v>
      </c>
      <c r="AS40">
        <f t="shared" si="27"/>
        <v>-0.35816815663717555</v>
      </c>
      <c r="AT40">
        <f t="shared" si="27"/>
        <v>-0.74034180131453975</v>
      </c>
      <c r="AU40">
        <f t="shared" si="23"/>
        <v>-39.005555518975456</v>
      </c>
      <c r="AW40">
        <v>37</v>
      </c>
      <c r="AX40">
        <f>IF(Z40&gt;0, (R40*SUMPRODUCT(K40:$K$98, X40:$X$98)-K40*$AZ$3)/Z40, 0)</f>
        <v>-122225.60132635181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500000</v>
      </c>
      <c r="S41">
        <f t="shared" si="1"/>
        <v>-248725.9637290106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-676.76646013873506</v>
      </c>
      <c r="AC41">
        <f t="shared" si="2"/>
        <v>-634.45785930343163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-1465.412966655791</v>
      </c>
      <c r="AI41">
        <f t="shared" si="25"/>
        <v>-1465.4448520413068</v>
      </c>
      <c r="AJ41">
        <f t="shared" si="7"/>
        <v>-42.308600835303423</v>
      </c>
      <c r="AK41">
        <f t="shared" si="22"/>
        <v>-47.373652209711459</v>
      </c>
      <c r="AL41">
        <f t="shared" si="26"/>
        <v>-1555.1271050863218</v>
      </c>
      <c r="AN41">
        <f t="shared" si="27"/>
        <v>0</v>
      </c>
      <c r="AO41">
        <f t="shared" si="27"/>
        <v>0</v>
      </c>
      <c r="AP41">
        <f t="shared" si="27"/>
        <v>-4.2983998341260049E-4</v>
      </c>
      <c r="AQ41">
        <f t="shared" si="27"/>
        <v>-19.75491514654729</v>
      </c>
      <c r="AR41">
        <f t="shared" si="27"/>
        <v>-19.755344986530705</v>
      </c>
      <c r="AS41">
        <f t="shared" si="27"/>
        <v>-0.57035309396636424</v>
      </c>
      <c r="AT41">
        <f t="shared" si="27"/>
        <v>-0.63863395566958703</v>
      </c>
      <c r="AU41">
        <f t="shared" si="23"/>
        <v>-20.964332036166656</v>
      </c>
      <c r="AW41">
        <v>38</v>
      </c>
      <c r="AX41">
        <f>IF(Z41&gt;0, (R41*SUMPRODUCT(K41:$K$98, X41:$X$98)-K41*$AZ$3)/Z41, 0)</f>
        <v>-248725.9637290106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500000</v>
      </c>
      <c r="S42">
        <f t="shared" si="1"/>
        <v>-578291.32930818107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-634.45785930343163</v>
      </c>
      <c r="AC42">
        <f t="shared" si="2"/>
        <v>-582.59259463941044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-758.94232312460576</v>
      </c>
      <c r="AI42">
        <f t="shared" si="25"/>
        <v>-758.95491609818828</v>
      </c>
      <c r="AJ42">
        <f t="shared" si="7"/>
        <v>-51.865264664021197</v>
      </c>
      <c r="AK42">
        <f t="shared" si="22"/>
        <v>-44.412050151240216</v>
      </c>
      <c r="AL42">
        <f t="shared" si="26"/>
        <v>-855.23223091344971</v>
      </c>
      <c r="AN42">
        <f t="shared" si="27"/>
        <v>0</v>
      </c>
      <c r="AO42">
        <f t="shared" si="27"/>
        <v>0</v>
      </c>
      <c r="AP42">
        <f t="shared" si="27"/>
        <v>-1.5157424307936561E-4</v>
      </c>
      <c r="AQ42">
        <f t="shared" si="27"/>
        <v>-9.1349439760566042</v>
      </c>
      <c r="AR42">
        <f t="shared" si="27"/>
        <v>-9.1350955502996829</v>
      </c>
      <c r="AS42">
        <f t="shared" si="27"/>
        <v>-0.62427179585739612</v>
      </c>
      <c r="AT42">
        <f t="shared" si="27"/>
        <v>-0.53456182061780488</v>
      </c>
      <c r="AU42">
        <f t="shared" si="23"/>
        <v>-10.293929166774884</v>
      </c>
      <c r="AW42">
        <v>39</v>
      </c>
      <c r="AX42">
        <f>IF(Z42&gt;0, (R42*SUMPRODUCT(K42:$K$98, X42:$X$98)-K42*$AZ$3)/Z42, 0)</f>
        <v>-578291.32930818107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500000</v>
      </c>
      <c r="S43">
        <f t="shared" si="1"/>
        <v>-1633040.7042879967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-582.59259463941044</v>
      </c>
      <c r="AC43">
        <f t="shared" si="2"/>
        <v>-527.78094949888816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-337.08720570072893</v>
      </c>
      <c r="AI43">
        <f t="shared" si="25"/>
        <v>-337.09124556443311</v>
      </c>
      <c r="AJ43">
        <f t="shared" si="7"/>
        <v>-54.811645140522273</v>
      </c>
      <c r="AK43">
        <f t="shared" si="22"/>
        <v>-40.781481624758733</v>
      </c>
      <c r="AL43">
        <f t="shared" si="26"/>
        <v>-432.68437232971411</v>
      </c>
      <c r="AN43">
        <f t="shared" si="27"/>
        <v>0</v>
      </c>
      <c r="AO43">
        <f t="shared" si="27"/>
        <v>0</v>
      </c>
      <c r="AP43">
        <f t="shared" si="27"/>
        <v>-4.3415599913026526E-5</v>
      </c>
      <c r="AQ43">
        <f t="shared" si="27"/>
        <v>-3.6226081694993653</v>
      </c>
      <c r="AR43">
        <f t="shared" si="27"/>
        <v>-3.6226515850992782</v>
      </c>
      <c r="AS43">
        <f t="shared" si="27"/>
        <v>-0.58904968836474236</v>
      </c>
      <c r="AT43">
        <f t="shared" si="27"/>
        <v>-0.43827035259623848</v>
      </c>
      <c r="AU43">
        <f t="shared" si="23"/>
        <v>-4.6499716260602586</v>
      </c>
      <c r="AW43">
        <v>40</v>
      </c>
      <c r="AX43">
        <f>IF(Z43&gt;0, (R43*SUMPRODUCT(K43:$K$98, X43:$X$98)-K43*$AZ$3)/Z43, 0)</f>
        <v>-1633040.7042879967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500000</v>
      </c>
      <c r="S44">
        <f t="shared" si="1"/>
        <v>-6096887.317687124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-527.78094949888816</v>
      </c>
      <c r="AC44">
        <f t="shared" si="2"/>
        <v>-474.30838881429912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-121.08101740228592</v>
      </c>
      <c r="AI44">
        <f t="shared" si="25"/>
        <v>-121.08198984191803</v>
      </c>
      <c r="AJ44">
        <f t="shared" si="7"/>
        <v>-53.472560684589041</v>
      </c>
      <c r="AK44">
        <f t="shared" si="22"/>
        <v>-36.944666464922172</v>
      </c>
      <c r="AL44">
        <f t="shared" si="26"/>
        <v>-211.49921699142922</v>
      </c>
      <c r="AN44">
        <f t="shared" si="27"/>
        <v>0</v>
      </c>
      <c r="AO44">
        <f t="shared" si="27"/>
        <v>0</v>
      </c>
      <c r="AP44">
        <f t="shared" si="27"/>
        <v>-9.3309039916647587E-6</v>
      </c>
      <c r="AQ44">
        <f t="shared" si="27"/>
        <v>-1.1618154086868475</v>
      </c>
      <c r="AR44">
        <f t="shared" si="27"/>
        <v>-1.1618247395908392</v>
      </c>
      <c r="AS44">
        <f t="shared" si="27"/>
        <v>-0.51308823032837514</v>
      </c>
      <c r="AT44">
        <f t="shared" si="27"/>
        <v>-0.35449720929527367</v>
      </c>
      <c r="AU44">
        <f t="shared" si="23"/>
        <v>-2.0294101792144876</v>
      </c>
      <c r="AW44">
        <v>41</v>
      </c>
      <c r="AX44">
        <f>IF(Z44&gt;0, (R44*SUMPRODUCT(K44:$K$98, X44:$X$98)-K44*$AZ$3)/Z44, 0)</f>
        <v>-6096887.317687124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500000</v>
      </c>
      <c r="S45">
        <f t="shared" si="1"/>
        <v>-34749491.519224644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-474.30838881429912</v>
      </c>
      <c r="AC45">
        <f t="shared" si="2"/>
        <v>-424.49237488897847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-32.400716102005021</v>
      </c>
      <c r="AI45">
        <f t="shared" si="25"/>
        <v>-32.400868799338248</v>
      </c>
      <c r="AJ45">
        <f t="shared" si="7"/>
        <v>-49.816013925320647</v>
      </c>
      <c r="AK45">
        <f t="shared" si="22"/>
        <v>-33.201587217000942</v>
      </c>
      <c r="AL45">
        <f t="shared" si="26"/>
        <v>-115.41846994165982</v>
      </c>
      <c r="AN45">
        <f t="shared" si="27"/>
        <v>0</v>
      </c>
      <c r="AO45">
        <f t="shared" si="27"/>
        <v>0</v>
      </c>
      <c r="AP45">
        <f t="shared" si="27"/>
        <v>-1.3082010707956774E-6</v>
      </c>
      <c r="AQ45">
        <f t="shared" si="27"/>
        <v>-0.27758606258774826</v>
      </c>
      <c r="AR45">
        <f t="shared" si="27"/>
        <v>-0.27758737078881907</v>
      </c>
      <c r="AS45">
        <f t="shared" si="27"/>
        <v>-0.42678782517681696</v>
      </c>
      <c r="AT45">
        <f t="shared" si="27"/>
        <v>-0.28444735104668517</v>
      </c>
      <c r="AU45">
        <f t="shared" si="23"/>
        <v>-0.98882254701232108</v>
      </c>
      <c r="AW45">
        <v>42</v>
      </c>
      <c r="AX45">
        <f>IF(Z45&gt;0, (R45*SUMPRODUCT(K45:$K$98, X45:$X$98)-K45*$AZ$3)/Z45, 0)</f>
        <v>-34749491.519224644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500000</v>
      </c>
      <c r="S46">
        <f t="shared" si="1"/>
        <v>-200636980.1795679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-424.49237488897847</v>
      </c>
      <c r="AC46">
        <f t="shared" si="2"/>
        <v>-379.25404190334524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-5.1016894205643339</v>
      </c>
      <c r="AI46">
        <f t="shared" si="25"/>
        <v>-5.1017130486887181</v>
      </c>
      <c r="AJ46">
        <f t="shared" si="7"/>
        <v>-45.238332985633235</v>
      </c>
      <c r="AK46">
        <f t="shared" si="22"/>
        <v>-29.714466242228497</v>
      </c>
      <c r="AL46">
        <f t="shared" si="26"/>
        <v>-80.05451227655044</v>
      </c>
      <c r="AN46">
        <f t="shared" si="27"/>
        <v>0</v>
      </c>
      <c r="AO46">
        <f t="shared" si="27"/>
        <v>0</v>
      </c>
      <c r="AP46">
        <f t="shared" si="27"/>
        <v>-1.8073999819579747E-7</v>
      </c>
      <c r="AQ46">
        <f t="shared" si="27"/>
        <v>-3.9024652218158123E-2</v>
      </c>
      <c r="AR46">
        <f t="shared" si="27"/>
        <v>-3.9024832958156314E-2</v>
      </c>
      <c r="AS46">
        <f t="shared" si="27"/>
        <v>-0.3460442347935565</v>
      </c>
      <c r="AT46">
        <f t="shared" si="27"/>
        <v>-0.22729661007527496</v>
      </c>
      <c r="AU46">
        <f t="shared" si="23"/>
        <v>-0.6123656778269877</v>
      </c>
      <c r="AW46">
        <v>43</v>
      </c>
      <c r="AX46">
        <f>IF(Z46&gt;0, (R46*SUMPRODUCT(K46:$K$98, X46:$X$98)-K46*$AZ$3)/Z46, 0)</f>
        <v>-200636980.1795679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500000</v>
      </c>
      <c r="S47">
        <f t="shared" si="1"/>
        <v>-1176596368.2359416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-379.25404190334524</v>
      </c>
      <c r="AC47">
        <f t="shared" si="2"/>
        <v>-338.6538531196519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-0.79176122416345684</v>
      </c>
      <c r="AI47">
        <f t="shared" si="25"/>
        <v>-0.79176482197599329</v>
      </c>
      <c r="AJ47">
        <f t="shared" si="7"/>
        <v>-40.600188783693341</v>
      </c>
      <c r="AK47">
        <f t="shared" si="22"/>
        <v>-26.547782933234171</v>
      </c>
      <c r="AL47">
        <f t="shared" si="26"/>
        <v>-67.939736538903503</v>
      </c>
      <c r="AN47">
        <f t="shared" si="27"/>
        <v>0</v>
      </c>
      <c r="AO47">
        <f t="shared" si="27"/>
        <v>0</v>
      </c>
      <c r="AP47">
        <f t="shared" si="27"/>
        <v>-2.4572284402711863E-8</v>
      </c>
      <c r="AQ47">
        <f t="shared" si="27"/>
        <v>-5.4075585601000781E-3</v>
      </c>
      <c r="AR47">
        <f t="shared" si="27"/>
        <v>-5.4075831323844806E-3</v>
      </c>
      <c r="AS47">
        <f t="shared" si="27"/>
        <v>-0.27729054126249436</v>
      </c>
      <c r="AT47">
        <f t="shared" si="27"/>
        <v>-0.18131563717832677</v>
      </c>
      <c r="AU47">
        <f t="shared" si="23"/>
        <v>-0.46401376157320562</v>
      </c>
      <c r="AW47">
        <v>44</v>
      </c>
      <c r="AX47">
        <f>IF(Z47&gt;0, (R47*SUMPRODUCT(K47:$K$98, X47:$X$98)-K47*$AZ$3)/Z47, 0)</f>
        <v>-1176596368.2359416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500000</v>
      </c>
      <c r="S48">
        <f t="shared" si="1"/>
        <v>-7024899876.3991795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-338.6538531196519</v>
      </c>
      <c r="AC48">
        <f t="shared" si="2"/>
        <v>-302.3742486818623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-0.12095177086931769</v>
      </c>
      <c r="AI48">
        <f t="shared" si="25"/>
        <v>-0.12095230890945705</v>
      </c>
      <c r="AJ48">
        <f t="shared" si="7"/>
        <v>-36.279604437789601</v>
      </c>
      <c r="AK48">
        <f t="shared" si="22"/>
        <v>-23.705769718375635</v>
      </c>
      <c r="AL48">
        <f t="shared" si="26"/>
        <v>-60.106326465074694</v>
      </c>
      <c r="AN48">
        <f t="shared" si="27"/>
        <v>0</v>
      </c>
      <c r="AO48">
        <f t="shared" si="27"/>
        <v>0</v>
      </c>
      <c r="AP48">
        <f t="shared" si="27"/>
        <v>-3.280980553799665E-9</v>
      </c>
      <c r="AQ48">
        <f t="shared" si="27"/>
        <v>-7.3756654780103982E-4</v>
      </c>
      <c r="AR48">
        <f t="shared" si="27"/>
        <v>-7.3756982878159358E-4</v>
      </c>
      <c r="AS48">
        <f t="shared" si="27"/>
        <v>-0.22123382244381612</v>
      </c>
      <c r="AT48">
        <f t="shared" si="27"/>
        <v>-0.14455830293745728</v>
      </c>
      <c r="AU48">
        <f t="shared" si="23"/>
        <v>-0.36652969521005502</v>
      </c>
      <c r="AW48">
        <v>45</v>
      </c>
      <c r="AX48">
        <f>IF(Z48&gt;0, (R48*SUMPRODUCT(K48:$K$98, X48:$X$98)-K48*$AZ$3)/Z48, 0)</f>
        <v>-7024899876.3991795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500000</v>
      </c>
      <c r="S49">
        <f t="shared" si="1"/>
        <v>-42803312814.329903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-302.3742486818623</v>
      </c>
      <c r="AC49">
        <f t="shared" si="2"/>
        <v>-269.9776541088122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-1.8152689064875511E-2</v>
      </c>
      <c r="AI49">
        <f t="shared" si="25"/>
        <v>-1.815276790738686E-2</v>
      </c>
      <c r="AJ49">
        <f t="shared" si="7"/>
        <v>-32.396594573050095</v>
      </c>
      <c r="AK49">
        <f t="shared" si="22"/>
        <v>-21.166197407730362</v>
      </c>
      <c r="AL49">
        <f t="shared" si="26"/>
        <v>-53.580944748687841</v>
      </c>
      <c r="AN49">
        <f t="shared" si="27"/>
        <v>0</v>
      </c>
      <c r="AO49">
        <f t="shared" si="27"/>
        <v>0</v>
      </c>
      <c r="AP49">
        <f t="shared" si="27"/>
        <v>-4.2927085802512207E-10</v>
      </c>
      <c r="AQ49">
        <f t="shared" si="27"/>
        <v>-9.8835263831197542E-5</v>
      </c>
      <c r="AR49">
        <f t="shared" si="27"/>
        <v>-9.8835693102055565E-5</v>
      </c>
      <c r="AS49">
        <f t="shared" si="27"/>
        <v>-0.17638852075394743</v>
      </c>
      <c r="AT49">
        <f t="shared" si="27"/>
        <v>-0.1152427994342769</v>
      </c>
      <c r="AU49">
        <f t="shared" si="23"/>
        <v>-0.29173015588132639</v>
      </c>
      <c r="AW49">
        <v>46</v>
      </c>
      <c r="AX49">
        <f>IF(Z49&gt;0, (R49*SUMPRODUCT(K49:$K$98, X49:$X$98)-K49*$AZ$3)/Z49, 0)</f>
        <v>-42803312814.329903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500000</v>
      </c>
      <c r="S50">
        <f t="shared" si="1"/>
        <v>-266235097921.72791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-269.9776541088122</v>
      </c>
      <c r="AC50">
        <f t="shared" si="2"/>
        <v>-241.05156353372081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-2.669459118915537E-3</v>
      </c>
      <c r="AI50">
        <f t="shared" si="25"/>
        <v>-2.6694704365238004E-3</v>
      </c>
      <c r="AJ50">
        <f t="shared" si="7"/>
        <v>-28.926090575091393</v>
      </c>
      <c r="AK50">
        <f t="shared" si="22"/>
        <v>-18.898435787616854</v>
      </c>
      <c r="AL50">
        <f t="shared" si="26"/>
        <v>-47.827195833144771</v>
      </c>
      <c r="AN50">
        <f t="shared" si="27"/>
        <v>0</v>
      </c>
      <c r="AO50">
        <f t="shared" si="27"/>
        <v>0</v>
      </c>
      <c r="AP50">
        <f t="shared" si="27"/>
        <v>-5.5018353844452739E-11</v>
      </c>
      <c r="AQ50">
        <f t="shared" si="27"/>
        <v>-1.297705689782442E-5</v>
      </c>
      <c r="AR50">
        <f t="shared" si="27"/>
        <v>-1.2977111916178266E-5</v>
      </c>
      <c r="AS50">
        <f t="shared" si="27"/>
        <v>-0.14061856971875236</v>
      </c>
      <c r="AT50">
        <f t="shared" si="27"/>
        <v>-9.1871074090625504E-2</v>
      </c>
      <c r="AU50">
        <f t="shared" si="23"/>
        <v>-0.23250262092129403</v>
      </c>
      <c r="AW50">
        <v>47</v>
      </c>
      <c r="AX50">
        <f>IF(Z50&gt;0, (R50*SUMPRODUCT(K50:$K$98, X50:$X$98)-K50*$AZ$3)/Z50, 0)</f>
        <v>-266235097921.72791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500000</v>
      </c>
      <c r="S51">
        <f t="shared" si="1"/>
        <v>-1694074112613.0813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-241.05156353372081</v>
      </c>
      <c r="AC51">
        <f t="shared" si="2"/>
        <v>-215.22462168010341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-3.8465449914385115E-4</v>
      </c>
      <c r="AI51">
        <f t="shared" si="25"/>
        <v>-3.8465608721355304E-4</v>
      </c>
      <c r="AJ51">
        <f t="shared" si="7"/>
        <v>-25.826941853617399</v>
      </c>
      <c r="AK51">
        <f t="shared" si="22"/>
        <v>-16.873609447360458</v>
      </c>
      <c r="AL51">
        <f t="shared" si="26"/>
        <v>-42.70093595706507</v>
      </c>
      <c r="AN51">
        <f t="shared" si="27"/>
        <v>0</v>
      </c>
      <c r="AO51">
        <f t="shared" si="27"/>
        <v>0</v>
      </c>
      <c r="AP51">
        <f t="shared" si="27"/>
        <v>-6.8929395836958045E-12</v>
      </c>
      <c r="AQ51">
        <f t="shared" si="27"/>
        <v>-1.6695742132953181E-6</v>
      </c>
      <c r="AR51">
        <f t="shared" si="27"/>
        <v>-1.6695811062349017E-6</v>
      </c>
      <c r="AS51">
        <f t="shared" si="27"/>
        <v>-0.11210058954997792</v>
      </c>
      <c r="AT51">
        <f t="shared" si="27"/>
        <v>-7.3239084116350758E-2</v>
      </c>
      <c r="AU51">
        <f t="shared" si="23"/>
        <v>-0.1853413432474349</v>
      </c>
      <c r="AW51">
        <v>48</v>
      </c>
      <c r="AX51">
        <f>IF(Z51&gt;0, (R51*SUMPRODUCT(K51:$K$98, X51:$X$98)-K51*$AZ$3)/Z51, 0)</f>
        <v>-1694074112613.0813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500000</v>
      </c>
      <c r="S52">
        <f t="shared" si="1"/>
        <v>-11045822709659.535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-215.22462168010341</v>
      </c>
      <c r="AC52">
        <f t="shared" si="2"/>
        <v>-192.16484225086128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-5.4189030112489493E-5</v>
      </c>
      <c r="AI52">
        <f t="shared" si="25"/>
        <v>-5.4189247575741557E-5</v>
      </c>
      <c r="AJ52">
        <f t="shared" si="7"/>
        <v>-23.059779429242127</v>
      </c>
      <c r="AK52">
        <f t="shared" si="22"/>
        <v>-15.065723517607241</v>
      </c>
      <c r="AL52">
        <f t="shared" si="26"/>
        <v>-38.125557136096944</v>
      </c>
      <c r="AN52">
        <f t="shared" si="27"/>
        <v>0</v>
      </c>
      <c r="AO52">
        <f t="shared" si="27"/>
        <v>0</v>
      </c>
      <c r="AP52">
        <f t="shared" si="27"/>
        <v>-8.4275777443759066E-13</v>
      </c>
      <c r="AQ52">
        <f t="shared" si="27"/>
        <v>-2.1000433858888371E-7</v>
      </c>
      <c r="AR52">
        <f t="shared" si="27"/>
        <v>-2.1000518134665816E-7</v>
      </c>
      <c r="AS52">
        <f t="shared" si="27"/>
        <v>-8.9365942091799946E-2</v>
      </c>
      <c r="AT52">
        <f t="shared" si="27"/>
        <v>-5.838575254272526E-2</v>
      </c>
      <c r="AU52">
        <f t="shared" si="23"/>
        <v>-0.14775190463970655</v>
      </c>
      <c r="AW52">
        <v>49</v>
      </c>
      <c r="AX52">
        <f>IF(Z52&gt;0, (R52*SUMPRODUCT(K52:$K$98, X52:$X$98)-K52*$AZ$3)/Z52, 0)</f>
        <v>-11045822709659.535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500000</v>
      </c>
      <c r="S53">
        <f t="shared" si="1"/>
        <v>-73908274942616.828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-192.16484225086128</v>
      </c>
      <c r="AC53">
        <f t="shared" si="2"/>
        <v>-171.57575219406527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-7.4508103961548248E-6</v>
      </c>
      <c r="AI53">
        <f t="shared" si="25"/>
        <v>-7.4508394145144615E-6</v>
      </c>
      <c r="AJ53">
        <f t="shared" si="7"/>
        <v>-20.58909005679601</v>
      </c>
      <c r="AK53">
        <f t="shared" si="22"/>
        <v>-13.451538957560292</v>
      </c>
      <c r="AL53">
        <f t="shared" si="26"/>
        <v>-34.040636465195718</v>
      </c>
      <c r="AN53">
        <f t="shared" si="27"/>
        <v>0</v>
      </c>
      <c r="AO53">
        <f t="shared" si="27"/>
        <v>0</v>
      </c>
      <c r="AP53">
        <f t="shared" si="27"/>
        <v>-1.0040878809237892E-13</v>
      </c>
      <c r="AQ53">
        <f t="shared" si="27"/>
        <v>-2.578115550106251E-8</v>
      </c>
      <c r="AR53">
        <f t="shared" si="27"/>
        <v>-2.5781255909850601E-8</v>
      </c>
      <c r="AS53">
        <f t="shared" si="27"/>
        <v>-7.1241986328571164E-2</v>
      </c>
      <c r="AT53">
        <f t="shared" si="27"/>
        <v>-4.6544764818124341E-2</v>
      </c>
      <c r="AU53">
        <f t="shared" si="23"/>
        <v>-0.11778677692795142</v>
      </c>
      <c r="AW53">
        <v>50</v>
      </c>
      <c r="AX53">
        <f>IF(Z53&gt;0, (R53*SUMPRODUCT(K53:$K$98, X53:$X$98)-K53*$AZ$3)/Z53, 0)</f>
        <v>-73908274942616.828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500000</v>
      </c>
      <c r="S54">
        <f t="shared" si="1"/>
        <v>-508825460327383.13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-171.57575219406527</v>
      </c>
      <c r="AC54">
        <f t="shared" si="2"/>
        <v>-153.19263591020331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-9.9859149666965019E-7</v>
      </c>
      <c r="AI54">
        <f t="shared" si="25"/>
        <v>-9.9859526005827398E-7</v>
      </c>
      <c r="AJ54">
        <f t="shared" si="7"/>
        <v>-18.383116283861966</v>
      </c>
      <c r="AK54">
        <f t="shared" si="22"/>
        <v>-12.010302653584571</v>
      </c>
      <c r="AL54">
        <f t="shared" si="26"/>
        <v>-30.393419936041798</v>
      </c>
      <c r="AN54">
        <f t="shared" si="27"/>
        <v>0</v>
      </c>
      <c r="AO54">
        <f t="shared" si="27"/>
        <v>0</v>
      </c>
      <c r="AP54">
        <f t="shared" si="27"/>
        <v>-1.1626792226216445E-14</v>
      </c>
      <c r="AQ54">
        <f t="shared" si="27"/>
        <v>-3.0850961756461679E-9</v>
      </c>
      <c r="AR54">
        <f t="shared" si="27"/>
        <v>-3.0851078024383941E-9</v>
      </c>
      <c r="AS54">
        <f t="shared" si="27"/>
        <v>-5.6793675825344149E-2</v>
      </c>
      <c r="AT54">
        <f t="shared" si="27"/>
        <v>-3.7105201584932461E-2</v>
      </c>
      <c r="AU54">
        <f t="shared" si="23"/>
        <v>-9.3898880495384418E-2</v>
      </c>
      <c r="AW54">
        <v>51</v>
      </c>
      <c r="AX54">
        <f>IF(Z54&gt;0, (R54*SUMPRODUCT(K54:$K$98, X54:$X$98)-K54*$AZ$3)/Z54, 0)</f>
        <v>-508825460327383.13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500000</v>
      </c>
      <c r="S55">
        <f t="shared" si="1"/>
        <v>-3610408131764897.5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-153.19263591020331</v>
      </c>
      <c r="AC55">
        <f t="shared" si="2"/>
        <v>-136.77913920824989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-1.300878519291807E-7</v>
      </c>
      <c r="AI55">
        <f t="shared" si="25"/>
        <v>-1.3008832548761999E-7</v>
      </c>
      <c r="AJ55">
        <f t="shared" si="7"/>
        <v>-16.41349670195342</v>
      </c>
      <c r="AK55">
        <f t="shared" si="22"/>
        <v>-10.723484513714233</v>
      </c>
      <c r="AL55">
        <f t="shared" si="26"/>
        <v>-27.136981345755977</v>
      </c>
      <c r="AN55">
        <f t="shared" si="27"/>
        <v>0</v>
      </c>
      <c r="AO55">
        <f t="shared" si="27"/>
        <v>0</v>
      </c>
      <c r="AP55">
        <f t="shared" si="27"/>
        <v>-1.3062803734881961E-15</v>
      </c>
      <c r="AQ55">
        <f t="shared" si="27"/>
        <v>-3.58838938773125E-10</v>
      </c>
      <c r="AR55">
        <f t="shared" si="27"/>
        <v>-3.5884024505349845E-10</v>
      </c>
      <c r="AS55">
        <f t="shared" si="27"/>
        <v>-4.5275570706567868E-2</v>
      </c>
      <c r="AT55">
        <f t="shared" si="27"/>
        <v>-2.9580039533177113E-2</v>
      </c>
      <c r="AU55">
        <f t="shared" si="23"/>
        <v>-7.4855610598585226E-2</v>
      </c>
      <c r="AW55">
        <v>52</v>
      </c>
      <c r="AX55">
        <f>IF(Z55&gt;0, (R55*SUMPRODUCT(K55:$K$98, X55:$X$98)-K55*$AZ$3)/Z55, 0)</f>
        <v>-3610408131764897.5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500000</v>
      </c>
      <c r="S56">
        <f t="shared" si="1"/>
        <v>-2.6477489049783448E+16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-136.77913920824989</v>
      </c>
      <c r="AC56">
        <f t="shared" si="2"/>
        <v>-122.12423143625293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-1.6446724375687375E-8</v>
      </c>
      <c r="AI56">
        <f t="shared" si="25"/>
        <v>-1.6446782030432886E-8</v>
      </c>
      <c r="AJ56">
        <f t="shared" si="7"/>
        <v>-14.65490777199696</v>
      </c>
      <c r="AK56">
        <f t="shared" si="22"/>
        <v>-9.5745397445774927</v>
      </c>
      <c r="AL56">
        <f t="shared" si="26"/>
        <v>-24.229447533021236</v>
      </c>
      <c r="AN56">
        <f t="shared" si="27"/>
        <v>0</v>
      </c>
      <c r="AO56">
        <f t="shared" si="27"/>
        <v>0</v>
      </c>
      <c r="AP56">
        <f t="shared" si="27"/>
        <v>-1.4199722525303889E-16</v>
      </c>
      <c r="AQ56">
        <f t="shared" si="27"/>
        <v>-4.0506452766782525E-11</v>
      </c>
      <c r="AR56">
        <f t="shared" si="27"/>
        <v>-4.0506594764007778E-11</v>
      </c>
      <c r="AS56">
        <f t="shared" si="27"/>
        <v>-3.6093407775804554E-2</v>
      </c>
      <c r="AT56">
        <f t="shared" si="27"/>
        <v>-2.3581026414033358E-2</v>
      </c>
      <c r="AU56">
        <f t="shared" si="23"/>
        <v>-5.9674434230344513E-2</v>
      </c>
      <c r="AW56">
        <v>53</v>
      </c>
      <c r="AX56">
        <f>IF(Z56&gt;0, (R56*SUMPRODUCT(K56:$K$98, X56:$X$98)-K56*$AZ$3)/Z56, 0)</f>
        <v>-2.6477489049783448E+16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500000</v>
      </c>
      <c r="S57">
        <f t="shared" si="1"/>
        <v>-2.0132805630543286E+17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-122.12423143625293</v>
      </c>
      <c r="AC57">
        <f t="shared" si="2"/>
        <v>-109.03949235383288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-2.0123273831944678E-9</v>
      </c>
      <c r="AI57">
        <f t="shared" si="25"/>
        <v>-2.0123341532079444E-9</v>
      </c>
      <c r="AJ57">
        <f t="shared" si="7"/>
        <v>-13.084739082420043</v>
      </c>
      <c r="AK57">
        <f t="shared" si="22"/>
        <v>-8.5486962005377052</v>
      </c>
      <c r="AL57">
        <f t="shared" si="26"/>
        <v>-21.633435284970084</v>
      </c>
      <c r="AN57">
        <f t="shared" si="27"/>
        <v>0</v>
      </c>
      <c r="AO57">
        <f t="shared" si="27"/>
        <v>0</v>
      </c>
      <c r="AP57">
        <f t="shared" si="27"/>
        <v>-1.4887312646348992E-17</v>
      </c>
      <c r="AQ57">
        <f t="shared" si="27"/>
        <v>-4.4251236727356292E-12</v>
      </c>
      <c r="AR57">
        <f t="shared" si="27"/>
        <v>-4.4251385600482753E-12</v>
      </c>
      <c r="AS57">
        <f t="shared" si="27"/>
        <v>-2.8773443699439287E-2</v>
      </c>
      <c r="AT57">
        <f t="shared" si="27"/>
        <v>-1.8798649883684852E-2</v>
      </c>
      <c r="AU57">
        <f t="shared" si="23"/>
        <v>-4.7572093587549276E-2</v>
      </c>
      <c r="AW57">
        <v>54</v>
      </c>
      <c r="AX57">
        <f>IF(Z57&gt;0, (R57*SUMPRODUCT(K57:$K$98, X57:$X$98)-K57*$AZ$3)/Z57, 0)</f>
        <v>-2.0132805630543286E+17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500000</v>
      </c>
      <c r="S58">
        <f t="shared" si="1"/>
        <v>-1.5905043877305531E+18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-109.03949235383288</v>
      </c>
      <c r="AC58">
        <f t="shared" si="2"/>
        <v>-97.356689601640383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-2.3748693134313328E-10</v>
      </c>
      <c r="AI58">
        <f t="shared" si="25"/>
        <v>-2.374876964831916E-10</v>
      </c>
      <c r="AJ58">
        <f t="shared" si="7"/>
        <v>-11.682802752192501</v>
      </c>
      <c r="AK58">
        <f t="shared" si="22"/>
        <v>-7.6327644647683028</v>
      </c>
      <c r="AL58">
        <f t="shared" si="26"/>
        <v>-19.315567217198293</v>
      </c>
      <c r="AN58">
        <f t="shared" si="27"/>
        <v>0</v>
      </c>
      <c r="AO58">
        <f t="shared" si="27"/>
        <v>0</v>
      </c>
      <c r="AP58">
        <f t="shared" si="27"/>
        <v>-1.5022758746029814E-18</v>
      </c>
      <c r="AQ58">
        <f t="shared" si="27"/>
        <v>-4.6628180501179144E-13</v>
      </c>
      <c r="AR58">
        <f t="shared" si="27"/>
        <v>-4.6628330728766597E-13</v>
      </c>
      <c r="AS58">
        <f t="shared" si="27"/>
        <v>-2.2938013153314313E-2</v>
      </c>
      <c r="AT58">
        <f t="shared" si="27"/>
        <v>-1.4986168593503662E-2</v>
      </c>
      <c r="AU58">
        <f t="shared" si="23"/>
        <v>-3.7924181747284257E-2</v>
      </c>
      <c r="AW58">
        <v>55</v>
      </c>
      <c r="AX58">
        <f>IF(Z58&gt;0, (R58*SUMPRODUCT(K58:$K$98, X58:$X$98)-K58*$AZ$3)/Z58, 0)</f>
        <v>-1.5905043877305531E+18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500000</v>
      </c>
      <c r="S59">
        <f t="shared" si="1"/>
        <v>-1.3098533154937395E+19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-97.356689601640383</v>
      </c>
      <c r="AC59">
        <f t="shared" si="2"/>
        <v>-86.925615715750737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-2.6981403175989864E-11</v>
      </c>
      <c r="AI59">
        <f t="shared" si="25"/>
        <v>-2.6981486129568222E-11</v>
      </c>
      <c r="AJ59">
        <f t="shared" si="7"/>
        <v>-10.431073885889646</v>
      </c>
      <c r="AK59">
        <f t="shared" si="22"/>
        <v>-6.814968272114827</v>
      </c>
      <c r="AL59">
        <f t="shared" si="26"/>
        <v>-17.246042158031454</v>
      </c>
      <c r="AN59">
        <f t="shared" si="27"/>
        <v>0</v>
      </c>
      <c r="AO59">
        <f t="shared" si="27"/>
        <v>0</v>
      </c>
      <c r="AP59">
        <f t="shared" si="27"/>
        <v>-1.4542057426643545E-19</v>
      </c>
      <c r="AQ59">
        <f t="shared" si="27"/>
        <v>-4.7299359738519418E-14</v>
      </c>
      <c r="AR59">
        <f t="shared" si="27"/>
        <v>-4.7299505159093686E-14</v>
      </c>
      <c r="AS59">
        <f t="shared" si="27"/>
        <v>-1.828604364901305E-2</v>
      </c>
      <c r="AT59">
        <f t="shared" si="27"/>
        <v>-1.1946881850688981E-2</v>
      </c>
      <c r="AU59">
        <f t="shared" si="23"/>
        <v>-3.0232925499749329E-2</v>
      </c>
      <c r="AW59">
        <v>56</v>
      </c>
      <c r="AX59">
        <f>IF(Z59&gt;0, (R59*SUMPRODUCT(K59:$K$98, X59:$X$98)-K59*$AZ$3)/Z59, 0)</f>
        <v>-1.3098533154937395E+19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500000</v>
      </c>
      <c r="S60">
        <f t="shared" si="1"/>
        <v>-1.1268889592094781E+20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-86.925615715750737</v>
      </c>
      <c r="AC60">
        <f t="shared" si="2"/>
        <v>-77.612156889063201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-2.9405969975987521E-12</v>
      </c>
      <c r="AI60">
        <f t="shared" si="25"/>
        <v>-2.9406056067163869E-12</v>
      </c>
      <c r="AJ60">
        <f t="shared" si="7"/>
        <v>-9.3134588266875369</v>
      </c>
      <c r="AK60">
        <f t="shared" si="22"/>
        <v>-6.0847931001025524</v>
      </c>
      <c r="AL60">
        <f t="shared" si="26"/>
        <v>-15.39825192679303</v>
      </c>
      <c r="AN60">
        <f t="shared" si="27"/>
        <v>0</v>
      </c>
      <c r="AO60">
        <f t="shared" si="27"/>
        <v>0</v>
      </c>
      <c r="AP60">
        <f t="shared" si="27"/>
        <v>-1.347507992625223E-20</v>
      </c>
      <c r="AQ60">
        <f t="shared" si="27"/>
        <v>-4.6026528216560212E-15</v>
      </c>
      <c r="AR60">
        <f t="shared" si="27"/>
        <v>-4.6026662967359478E-15</v>
      </c>
      <c r="AS60">
        <f t="shared" si="27"/>
        <v>-1.4577522041624477E-2</v>
      </c>
      <c r="AT60">
        <f t="shared" si="27"/>
        <v>-9.523981067194702E-3</v>
      </c>
      <c r="AU60">
        <f t="shared" si="23"/>
        <v>-2.4101503108823783E-2</v>
      </c>
      <c r="AW60">
        <v>57</v>
      </c>
      <c r="AX60">
        <f>IF(Z60&gt;0, (R60*SUMPRODUCT(K60:$K$98, X60:$X$98)-K60*$AZ$3)/Z60, 0)</f>
        <v>-1.1268889592094781E+20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500000</v>
      </c>
      <c r="S61">
        <f t="shared" si="1"/>
        <v>-1.0140158370534974E+21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-77.612156889063201</v>
      </c>
      <c r="AC61">
        <f t="shared" si="2"/>
        <v>-69.296568650949283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-3.0675168636036877E-13</v>
      </c>
      <c r="AI61">
        <f t="shared" si="25"/>
        <v>-3.0675254059466814E-13</v>
      </c>
      <c r="AJ61">
        <f t="shared" si="7"/>
        <v>-8.3155882381139179</v>
      </c>
      <c r="AK61">
        <f t="shared" si="22"/>
        <v>-5.4328509822344246</v>
      </c>
      <c r="AL61">
        <f t="shared" si="26"/>
        <v>-13.748439220348651</v>
      </c>
      <c r="AN61">
        <f t="shared" si="27"/>
        <v>0</v>
      </c>
      <c r="AO61">
        <f t="shared" si="27"/>
        <v>0</v>
      </c>
      <c r="AP61">
        <f t="shared" si="27"/>
        <v>-1.1938003185779135E-21</v>
      </c>
      <c r="AQ61">
        <f t="shared" si="27"/>
        <v>-4.2868831322080156E-16</v>
      </c>
      <c r="AR61">
        <f t="shared" si="27"/>
        <v>-4.2868950702112012E-16</v>
      </c>
      <c r="AS61">
        <f t="shared" si="27"/>
        <v>-1.1621111321448148E-2</v>
      </c>
      <c r="AT61">
        <f t="shared" si="27"/>
        <v>-7.5924593966794534E-3</v>
      </c>
      <c r="AU61">
        <f t="shared" si="23"/>
        <v>-1.9213570718128032E-2</v>
      </c>
      <c r="AW61">
        <v>58</v>
      </c>
      <c r="AX61">
        <f>IF(Z61&gt;0, (R61*SUMPRODUCT(K61:$K$98, X61:$X$98)-K61*$AZ$3)/Z61, 0)</f>
        <v>-1.0140158370534974E+21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500000</v>
      </c>
      <c r="S62">
        <f t="shared" si="1"/>
        <v>-9.5748332815039259E+21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-69.296568650949283</v>
      </c>
      <c r="AC62">
        <f t="shared" si="2"/>
        <v>-61.871936295490428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-3.0596711487253742E-14</v>
      </c>
      <c r="AI62">
        <f t="shared" si="25"/>
        <v>-3.0596792261422957E-14</v>
      </c>
      <c r="AJ62">
        <f t="shared" si="7"/>
        <v>-7.4246323554588542</v>
      </c>
      <c r="AK62">
        <f t="shared" si="22"/>
        <v>-4.85075980556645</v>
      </c>
      <c r="AL62">
        <f t="shared" si="26"/>
        <v>-12.275392161025334</v>
      </c>
      <c r="AN62">
        <f t="shared" si="27"/>
        <v>0</v>
      </c>
      <c r="AO62">
        <f t="shared" si="27"/>
        <v>0</v>
      </c>
      <c r="AP62">
        <f t="shared" si="27"/>
        <v>-1.0078807775097973E-22</v>
      </c>
      <c r="AQ62">
        <f t="shared" si="27"/>
        <v>-3.8177845296822744E-17</v>
      </c>
      <c r="AR62">
        <f t="shared" si="27"/>
        <v>-3.8177946084900495E-17</v>
      </c>
      <c r="AS62">
        <f t="shared" si="27"/>
        <v>-9.264278795797309E-3</v>
      </c>
      <c r="AT62">
        <f t="shared" si="27"/>
        <v>-6.052662146587574E-3</v>
      </c>
      <c r="AU62">
        <f t="shared" si="23"/>
        <v>-1.5316940942384919E-2</v>
      </c>
      <c r="AW62">
        <v>59</v>
      </c>
      <c r="AX62">
        <f>IF(Z62&gt;0, (R62*SUMPRODUCT(K62:$K$98, X62:$X$98)-K62*$AZ$3)/Z62, 0)</f>
        <v>-9.5748332815039259E+21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500000</v>
      </c>
      <c r="S63">
        <f t="shared" si="1"/>
        <v>-9.5190745938513013E+22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-61.871936295490428</v>
      </c>
      <c r="AC63">
        <f t="shared" si="2"/>
        <v>-55.242800263830745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-2.9084881369413871E-15</v>
      </c>
      <c r="AI63">
        <f t="shared" si="25"/>
        <v>-2.908495391165487E-15</v>
      </c>
      <c r="AJ63">
        <f t="shared" si="7"/>
        <v>-6.6291360316596837</v>
      </c>
      <c r="AK63">
        <f t="shared" si="22"/>
        <v>-4.3310355406843302</v>
      </c>
      <c r="AL63">
        <f t="shared" si="26"/>
        <v>-10.960171572344017</v>
      </c>
      <c r="AN63">
        <f t="shared" si="27"/>
        <v>0</v>
      </c>
      <c r="AO63">
        <f t="shared" si="27"/>
        <v>0</v>
      </c>
      <c r="AP63">
        <f t="shared" si="27"/>
        <v>-8.0818280783672645E-24</v>
      </c>
      <c r="AQ63">
        <f t="shared" si="27"/>
        <v>-3.240305340203521E-18</v>
      </c>
      <c r="AR63">
        <f t="shared" si="27"/>
        <v>-3.2403134220315993E-18</v>
      </c>
      <c r="AS63">
        <f t="shared" si="27"/>
        <v>-7.385426335935346E-3</v>
      </c>
      <c r="AT63">
        <f t="shared" si="27"/>
        <v>-4.82514520614443E-3</v>
      </c>
      <c r="AU63">
        <f t="shared" si="23"/>
        <v>-1.221057154207978E-2</v>
      </c>
      <c r="AW63">
        <v>60</v>
      </c>
      <c r="AX63">
        <f>IF(Z63&gt;0, (R63*SUMPRODUCT(K63:$K$98, X63:$X$98)-K63*$AZ$3)/Z63, 0)</f>
        <v>-9.5190745938513013E+22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500000</v>
      </c>
      <c r="S64">
        <f t="shared" si="1"/>
        <v>-9.997967562040437E+23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-55.242800263830745</v>
      </c>
      <c r="AC64">
        <f t="shared" si="2"/>
        <v>-49.323928806991731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-2.6260029655201694E-16</v>
      </c>
      <c r="AI64">
        <f t="shared" si="25"/>
        <v>-2.626009132264623E-16</v>
      </c>
      <c r="AJ64">
        <f t="shared" si="7"/>
        <v>-5.9188714568390139</v>
      </c>
      <c r="AK64">
        <f t="shared" si="22"/>
        <v>-3.8669960184681527</v>
      </c>
      <c r="AL64">
        <f t="shared" si="26"/>
        <v>-9.7858674753071675</v>
      </c>
      <c r="AN64">
        <f t="shared" si="27"/>
        <v>0</v>
      </c>
      <c r="AO64">
        <f t="shared" si="27"/>
        <v>0</v>
      </c>
      <c r="AP64">
        <f t="shared" si="27"/>
        <v>-6.1341807530477152E-25</v>
      </c>
      <c r="AQ64">
        <f t="shared" si="27"/>
        <v>-2.6121362690150886E-19</v>
      </c>
      <c r="AR64">
        <f t="shared" si="27"/>
        <v>-2.6121424031958419E-19</v>
      </c>
      <c r="AS64">
        <f t="shared" si="27"/>
        <v>-5.8876166581117344E-3</v>
      </c>
      <c r="AT64">
        <f t="shared" si="27"/>
        <v>-3.8465762166329967E-3</v>
      </c>
      <c r="AU64">
        <f t="shared" si="23"/>
        <v>-9.7341928747447324E-3</v>
      </c>
      <c r="AW64">
        <v>61</v>
      </c>
      <c r="AX64">
        <f>IF(Z64&gt;0, (R64*SUMPRODUCT(K64:$K$98, X64:$X$98)-K64*$AZ$3)/Z64, 0)</f>
        <v>-9.997967562040437E+23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500000</v>
      </c>
      <c r="S65">
        <f t="shared" si="1"/>
        <v>-1.1132200524667808E+25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-49.323928806991731</v>
      </c>
      <c r="AC65">
        <f t="shared" si="2"/>
        <v>-44.03922214909975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-2.2442297396449893E-17</v>
      </c>
      <c r="AI65">
        <f t="shared" si="25"/>
        <v>-2.244234684671587E-17</v>
      </c>
      <c r="AJ65">
        <f t="shared" si="7"/>
        <v>-5.2847066578919808</v>
      </c>
      <c r="AK65">
        <f t="shared" si="22"/>
        <v>-3.4526750164894215</v>
      </c>
      <c r="AL65">
        <f t="shared" si="26"/>
        <v>-8.7373816743814032</v>
      </c>
      <c r="AN65">
        <f t="shared" si="27"/>
        <v>0</v>
      </c>
      <c r="AO65">
        <f t="shared" si="27"/>
        <v>0</v>
      </c>
      <c r="AP65">
        <f t="shared" si="27"/>
        <v>-4.3918876959059699E-26</v>
      </c>
      <c r="AQ65">
        <f t="shared" si="27"/>
        <v>-1.9931955441342028E-20</v>
      </c>
      <c r="AR65">
        <f t="shared" si="27"/>
        <v>-1.9931999360218989E-20</v>
      </c>
      <c r="AS65">
        <f t="shared" si="27"/>
        <v>-4.6935719532140768E-3</v>
      </c>
      <c r="AT65">
        <f t="shared" si="27"/>
        <v>-3.0664670094331914E-3</v>
      </c>
      <c r="AU65">
        <f t="shared" si="23"/>
        <v>-7.7600389626472695E-3</v>
      </c>
      <c r="AW65">
        <v>62</v>
      </c>
      <c r="AX65">
        <f>IF(Z65&gt;0, (R65*SUMPRODUCT(K65:$K$98, X65:$X$98)-K65*$AZ$3)/Z65, 0)</f>
        <v>-1.1132200524667808E+25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500000</v>
      </c>
      <c r="S66">
        <f t="shared" si="1"/>
        <v>-1.3192356810415511E+26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-44.03922214909975</v>
      </c>
      <c r="AC66">
        <f t="shared" si="2"/>
        <v>-39.320734061696207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-1.8092020663668727E-18</v>
      </c>
      <c r="AI66">
        <f t="shared" si="25"/>
        <v>-1.8092057920785316E-18</v>
      </c>
      <c r="AJ66">
        <f t="shared" si="7"/>
        <v>-4.7184880874035429</v>
      </c>
      <c r="AK66">
        <f t="shared" si="22"/>
        <v>-3.0827455504369827</v>
      </c>
      <c r="AL66">
        <f t="shared" si="26"/>
        <v>-7.8012336378405251</v>
      </c>
      <c r="AN66">
        <f t="shared" si="27"/>
        <v>0</v>
      </c>
      <c r="AO66">
        <f t="shared" si="27"/>
        <v>0</v>
      </c>
      <c r="AP66">
        <f t="shared" si="27"/>
        <v>-2.9544307349058293E-27</v>
      </c>
      <c r="AQ66">
        <f t="shared" si="27"/>
        <v>-1.4346687773705206E-21</v>
      </c>
      <c r="AR66">
        <f t="shared" si="27"/>
        <v>-1.4346717318012553E-21</v>
      </c>
      <c r="AS66">
        <f t="shared" si="27"/>
        <v>-3.7416868249474373E-3</v>
      </c>
      <c r="AT66">
        <f t="shared" si="27"/>
        <v>-2.4445687256323271E-3</v>
      </c>
      <c r="AU66">
        <f t="shared" si="23"/>
        <v>-6.186255550579764E-3</v>
      </c>
      <c r="AW66">
        <v>63</v>
      </c>
      <c r="AX66">
        <f>IF(Z66&gt;0, (R66*SUMPRODUCT(K66:$K$98, X66:$X$98)-K66*$AZ$3)/Z66, 0)</f>
        <v>-1.3192356810415511E+26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-1.6716621873535076E+27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-39.320734061696207</v>
      </c>
      <c r="AC67">
        <f t="shared" ref="AC67:AC79" si="30">S67*Z67</f>
        <v>-35.107798269371614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-1.3703731658551246E-19</v>
      </c>
      <c r="AI67">
        <f t="shared" ref="AI67:AI79" si="34">SUM(AE67:AH67)</f>
        <v>-1.3703757910714015E-19</v>
      </c>
      <c r="AJ67">
        <f t="shared" ref="AJ67:AJ79" si="35">AB67-AC67</f>
        <v>-4.2129357923245934</v>
      </c>
      <c r="AK67">
        <f t="shared" si="22"/>
        <v>-2.7524513843187348</v>
      </c>
      <c r="AL67">
        <f t="shared" si="26"/>
        <v>-6.9653871766433282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-9.702538952250863E-23</v>
      </c>
      <c r="AR67">
        <f t="shared" si="36"/>
        <v>-9.7025575393509459E-23</v>
      </c>
      <c r="AS67">
        <f t="shared" si="36"/>
        <v>-2.9828498285614149E-3</v>
      </c>
      <c r="AT67">
        <f t="shared" si="36"/>
        <v>-1.9487952213267912E-3</v>
      </c>
      <c r="AU67">
        <f t="shared" si="23"/>
        <v>-4.9316450498882057E-3</v>
      </c>
      <c r="AW67">
        <v>64</v>
      </c>
      <c r="AX67">
        <f>IF(Z67&gt;0, (R67*SUMPRODUCT(K67:$K$98, X67:$X$98)-K67*$AZ$3)/Z67, 0)</f>
        <v>-1.6716621873535076E+27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500000</v>
      </c>
      <c r="S68">
        <f t="shared" si="29"/>
        <v>-2.2761076911046127E+28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-35.107798269371614</v>
      </c>
      <c r="AC68">
        <f t="shared" si="30"/>
        <v>-31.346248454796086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-9.7072631930682389E-21</v>
      </c>
      <c r="AI68">
        <f t="shared" si="34"/>
        <v>-9.7072804078998227E-21</v>
      </c>
      <c r="AJ68">
        <f t="shared" si="35"/>
        <v>-3.7615498145755275</v>
      </c>
      <c r="AK68">
        <f t="shared" si="22"/>
        <v>-2.4575458788560134</v>
      </c>
      <c r="AL68">
        <f t="shared" si="26"/>
        <v>-6.2190956934315409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-6.1365648942810927E-24</v>
      </c>
      <c r="AR68">
        <f t="shared" si="36"/>
        <v>-6.1365757768469667E-24</v>
      </c>
      <c r="AS68">
        <f t="shared" si="36"/>
        <v>-2.3779096209832692E-3</v>
      </c>
      <c r="AT68">
        <f t="shared" si="36"/>
        <v>-1.5535676190424038E-3</v>
      </c>
      <c r="AU68">
        <f t="shared" si="23"/>
        <v>-3.931477240025673E-3</v>
      </c>
      <c r="AW68">
        <v>65</v>
      </c>
      <c r="AX68">
        <f>IF(Z68&gt;0, (R68*SUMPRODUCT(K68:$K$98, X68:$X$98)-K68*$AZ$3)/Z68, 0)</f>
        <v>-2.2761076911046127E+28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500000</v>
      </c>
      <c r="S69">
        <f t="shared" si="29"/>
        <v>-3.3474909230410139E+29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-31.346248454796086</v>
      </c>
      <c r="AC69">
        <f t="shared" si="30"/>
        <v>-27.987721834639363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-6.3990330124764986E-22</v>
      </c>
      <c r="AI69">
        <f t="shared" si="34"/>
        <v>-6.3990434634838645E-22</v>
      </c>
      <c r="AJ69">
        <f t="shared" si="35"/>
        <v>-3.3585266201567237</v>
      </c>
      <c r="AK69">
        <f t="shared" si="22"/>
        <v>-2.1942373918357263</v>
      </c>
      <c r="AL69">
        <f t="shared" si="26"/>
        <v>-5.5527640119924495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-3.6118096537525056E-25</v>
      </c>
      <c r="AR69">
        <f t="shared" si="36"/>
        <v>-3.6118155526202286E-25</v>
      </c>
      <c r="AS69">
        <f t="shared" si="36"/>
        <v>-1.8956549912175311E-3</v>
      </c>
      <c r="AT69">
        <f t="shared" si="36"/>
        <v>-1.2384945942621206E-3</v>
      </c>
      <c r="AU69">
        <f t="shared" si="23"/>
        <v>-3.1341495854796514E-3</v>
      </c>
      <c r="AW69">
        <v>66</v>
      </c>
      <c r="AX69">
        <f>IF(Z69&gt;0, (R69*SUMPRODUCT(K69:$K$98, X69:$X$98)-K69*$AZ$3)/Z69, 0)</f>
        <v>-3.3474909230410139E+29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500000</v>
      </c>
      <c r="S70">
        <f t="shared" si="29"/>
        <v>-5.4282757972067841E+30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-27.987721834639363</v>
      </c>
      <c r="AC70">
        <f t="shared" si="30"/>
        <v>-24.989037352356572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-3.9084241957259761E-23</v>
      </c>
      <c r="AI70">
        <f t="shared" si="34"/>
        <v>-3.9084299500940032E-23</v>
      </c>
      <c r="AJ70">
        <f t="shared" si="35"/>
        <v>-2.9986844822827905</v>
      </c>
      <c r="AK70">
        <f t="shared" si="22"/>
        <v>-1.9591405284247556</v>
      </c>
      <c r="AL70">
        <f t="shared" si="26"/>
        <v>-4.9578250107075466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-1.9696731931381793E-26</v>
      </c>
      <c r="AR70">
        <f t="shared" si="36"/>
        <v>-1.9696760930855441E-26</v>
      </c>
      <c r="AS70">
        <f t="shared" si="36"/>
        <v>-1.5112045529476501E-3</v>
      </c>
      <c r="AT70">
        <f t="shared" si="36"/>
        <v>-9.8732030792579757E-4</v>
      </c>
      <c r="AU70">
        <f t="shared" si="23"/>
        <v>-2.4985248608734478E-3</v>
      </c>
      <c r="AW70">
        <v>67</v>
      </c>
      <c r="AX70">
        <f>IF(Z70&gt;0, (R70*SUMPRODUCT(K70:$K$98, X70:$X$98)-K70*$AZ$3)/Z70, 0)</f>
        <v>-5.4282757972067841E+30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500000</v>
      </c>
      <c r="S71">
        <f t="shared" si="29"/>
        <v>-9.8027100434938879E+31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-24.989037352356572</v>
      </c>
      <c r="AC71">
        <f t="shared" si="30"/>
        <v>-22.311640493175506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-2.1649263089458163E-24</v>
      </c>
      <c r="AI71">
        <f t="shared" si="34"/>
        <v>-2.1649291540315623E-24</v>
      </c>
      <c r="AJ71">
        <f t="shared" si="35"/>
        <v>-2.6773968591810657</v>
      </c>
      <c r="AK71">
        <f t="shared" si="22"/>
        <v>-1.7492326146649602</v>
      </c>
      <c r="AL71">
        <f t="shared" si="26"/>
        <v>-4.4266294738460257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-9.7413147635625908E-28</v>
      </c>
      <c r="AR71">
        <f t="shared" si="36"/>
        <v>-9.741327565326635E-28</v>
      </c>
      <c r="AS71">
        <f t="shared" si="36"/>
        <v>-1.2047230173370944E-3</v>
      </c>
      <c r="AT71">
        <f t="shared" si="36"/>
        <v>-7.8708570466023389E-4</v>
      </c>
      <c r="AU71">
        <f t="shared" si="23"/>
        <v>-1.9918087219973281E-3</v>
      </c>
      <c r="AW71">
        <v>68</v>
      </c>
      <c r="AX71">
        <f>IF(Z71&gt;0, (R71*SUMPRODUCT(K71:$K$98, X71:$X$98)-K71*$AZ$3)/Z71, 0)</f>
        <v>-9.8027100434938879E+31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500000</v>
      </c>
      <c r="S72">
        <f t="shared" si="29"/>
        <v>-1.995461928355266E+33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-22.311640493175506</v>
      </c>
      <c r="AC72">
        <f t="shared" si="30"/>
        <v>-19.921107583192416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-1.0767379251793205E-25</v>
      </c>
      <c r="AI72">
        <f t="shared" si="34"/>
        <v>-1.0767391730800759E-25</v>
      </c>
      <c r="AJ72">
        <f t="shared" si="35"/>
        <v>-2.3905329099830901</v>
      </c>
      <c r="AK72">
        <f t="shared" ref="AK72:AK79" si="49">G72*SUM(AB72:AB72, AE72:AF72)</f>
        <v>-1.5618148345222855</v>
      </c>
      <c r="AL72">
        <f t="shared" si="26"/>
        <v>-3.9523477445053756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-4.3258000959001285E-29</v>
      </c>
      <c r="AR72">
        <f t="shared" si="36"/>
        <v>-4.3258051093477663E-29</v>
      </c>
      <c r="AS72">
        <f t="shared" si="36"/>
        <v>-9.6039781356592176E-4</v>
      </c>
      <c r="AT72">
        <f t="shared" si="36"/>
        <v>-6.2745990486306894E-4</v>
      </c>
      <c r="AU72">
        <f t="shared" si="23"/>
        <v>-1.5878577184289906E-3</v>
      </c>
      <c r="AW72">
        <v>69</v>
      </c>
      <c r="AX72">
        <f>IF(Z72&gt;0, (R72*SUMPRODUCT(K72:$K$98, X72:$X$98)-K72*$AZ$3)/Z72, 0)</f>
        <v>-1.995461928355266E+33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500000</v>
      </c>
      <c r="S73">
        <f t="shared" si="29"/>
        <v>-4.6487447590448719E+34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-19.921107583192416</v>
      </c>
      <c r="AC73">
        <f t="shared" si="30"/>
        <v>-17.786703199278939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-4.7503804764348744E-27</v>
      </c>
      <c r="AI73">
        <f t="shared" si="34"/>
        <v>-4.7503852590977551E-27</v>
      </c>
      <c r="AJ73">
        <f t="shared" si="35"/>
        <v>-2.134404383913477</v>
      </c>
      <c r="AK73">
        <f t="shared" si="49"/>
        <v>-1.3944775308234694</v>
      </c>
      <c r="AL73">
        <f t="shared" si="26"/>
        <v>-3.5288819147369463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-1.7039890845953101E-30</v>
      </c>
      <c r="AR73">
        <f t="shared" si="36"/>
        <v>-1.7039908001642807E-30</v>
      </c>
      <c r="AS73">
        <f t="shared" si="36"/>
        <v>-7.656232569881404E-4</v>
      </c>
      <c r="AT73">
        <f t="shared" si="36"/>
        <v>-5.0020719456558426E-4</v>
      </c>
      <c r="AU73">
        <f t="shared" si="23"/>
        <v>-1.2658304515537247E-3</v>
      </c>
      <c r="AW73">
        <v>70</v>
      </c>
      <c r="AX73">
        <f>IF(Z73&gt;0, (R73*SUMPRODUCT(K73:$K$98, X73:$X$98)-K73*$AZ$3)/Z73, 0)</f>
        <v>-4.6487447590448719E+34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500000</v>
      </c>
      <c r="S74">
        <f t="shared" si="29"/>
        <v>-1.2638627608397797E+36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-17.786703199278939</v>
      </c>
      <c r="AC74">
        <f t="shared" si="30"/>
        <v>-15.880984999356194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-1.8311073270682942E-28</v>
      </c>
      <c r="AI74">
        <f t="shared" si="34"/>
        <v>-1.8311088977476324E-28</v>
      </c>
      <c r="AJ74">
        <f t="shared" si="35"/>
        <v>-1.9057181999227453</v>
      </c>
      <c r="AK74">
        <f t="shared" si="49"/>
        <v>-1.2450692239495258</v>
      </c>
      <c r="AL74">
        <f t="shared" si="26"/>
        <v>-3.1507874238722708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-5.8645432145704693E-32</v>
      </c>
      <c r="AR74">
        <f t="shared" si="36"/>
        <v>-5.864548245033031E-32</v>
      </c>
      <c r="AS74">
        <f t="shared" si="36"/>
        <v>-6.1035017298161629E-4</v>
      </c>
      <c r="AT74">
        <f t="shared" si="36"/>
        <v>-3.9876211301465562E-4</v>
      </c>
      <c r="AU74">
        <f t="shared" si="23"/>
        <v>-1.0091122859962717E-3</v>
      </c>
      <c r="AW74">
        <v>71</v>
      </c>
      <c r="AX74">
        <f>IF(Z74&gt;0, (R74*SUMPRODUCT(K74:$K$98, X74:$X$98)-K74*$AZ$3)/Z74, 0)</f>
        <v>-1.2638627608397797E+36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500000</v>
      </c>
      <c r="S75">
        <f t="shared" si="29"/>
        <v>-4.1207721504800481E+37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-15.880984999356194</v>
      </c>
      <c r="AC75">
        <f t="shared" si="30"/>
        <v>-14.179450892282317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-6.0478417095162347E-30</v>
      </c>
      <c r="AI75">
        <f t="shared" si="34"/>
        <v>-6.0478460107279903E-30</v>
      </c>
      <c r="AJ75">
        <f t="shared" si="35"/>
        <v>-1.7015341070738774</v>
      </c>
      <c r="AK75">
        <f t="shared" si="49"/>
        <v>-1.1116689499549337</v>
      </c>
      <c r="AL75">
        <f t="shared" si="26"/>
        <v>-2.8132030570288111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-1.7294291847361139E-33</v>
      </c>
      <c r="AR75">
        <f t="shared" si="36"/>
        <v>-1.7294304147023558E-33</v>
      </c>
      <c r="AS75">
        <f t="shared" si="36"/>
        <v>-4.8656742106315009E-4</v>
      </c>
      <c r="AT75">
        <f t="shared" si="36"/>
        <v>-3.1789071509459154E-4</v>
      </c>
      <c r="AU75">
        <f t="shared" si="23"/>
        <v>-8.0445813615774163E-4</v>
      </c>
      <c r="AW75">
        <v>72</v>
      </c>
      <c r="AX75">
        <f>IF(Z75&gt;0, (R75*SUMPRODUCT(K75:$K$98, X75:$X$98)-K75*$AZ$3)/Z75, 0)</f>
        <v>-4.1207721504800481E+37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500000</v>
      </c>
      <c r="S76">
        <f t="shared" si="29"/>
        <v>-1.6778908107732815E+39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-14.179450892282317</v>
      </c>
      <c r="AC76">
        <f t="shared" si="30"/>
        <v>-12.660224010966353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-1.6655532524377901E-31</v>
      </c>
      <c r="AI76">
        <f t="shared" si="34"/>
        <v>-1.6655541956028586E-31</v>
      </c>
      <c r="AJ76">
        <f t="shared" si="35"/>
        <v>-1.519226881315964</v>
      </c>
      <c r="AK76">
        <f t="shared" si="49"/>
        <v>-0.99256156245976224</v>
      </c>
      <c r="AL76">
        <f t="shared" si="26"/>
        <v>-2.5117884437757261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-4.2524857595149735E-35</v>
      </c>
      <c r="AR76">
        <f t="shared" si="36"/>
        <v>-4.2524881676013056E-35</v>
      </c>
      <c r="AS76">
        <f t="shared" si="36"/>
        <v>-3.8788856908733311E-4</v>
      </c>
      <c r="AT76">
        <f t="shared" si="36"/>
        <v>-2.5342053180372407E-4</v>
      </c>
      <c r="AU76">
        <f t="shared" si="23"/>
        <v>-6.4130910089105718E-4</v>
      </c>
      <c r="AW76">
        <v>73</v>
      </c>
      <c r="AX76">
        <f>IF(Z76&gt;0, (R76*SUMPRODUCT(K76:$K$98, X76:$X$98)-K76*$AZ$3)/Z76, 0)</f>
        <v>-1.6778908107732815E+39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500000</v>
      </c>
      <c r="S77">
        <f t="shared" si="29"/>
        <v>-9.0953762562360236E+40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-12.660224010966353</v>
      </c>
      <c r="AC77">
        <f t="shared" si="30"/>
        <v>-11.303771438362817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-3.6727934630588593E-33</v>
      </c>
      <c r="AI77">
        <f t="shared" si="34"/>
        <v>-3.6727950165640577E-33</v>
      </c>
      <c r="AJ77">
        <f t="shared" si="35"/>
        <v>-1.3564525726035352</v>
      </c>
      <c r="AK77">
        <f t="shared" si="49"/>
        <v>-0.88621568076764479</v>
      </c>
      <c r="AL77">
        <f t="shared" si="26"/>
        <v>-2.2426682533711801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-8.372647924108612E-37</v>
      </c>
      <c r="AR77">
        <f t="shared" si="36"/>
        <v>-8.3726514655416397E-37</v>
      </c>
      <c r="AS77">
        <f t="shared" si="36"/>
        <v>-3.0922239244844706E-4</v>
      </c>
      <c r="AT77">
        <f t="shared" si="36"/>
        <v>-2.0202529639965248E-4</v>
      </c>
      <c r="AU77">
        <f t="shared" si="23"/>
        <v>-5.1124768884809959E-4</v>
      </c>
      <c r="AW77">
        <v>74</v>
      </c>
      <c r="AX77">
        <f>IF(Z77&gt;0, (R77*SUMPRODUCT(K77:$K$98, X77:$X$98)-K77*$AZ$3)/Z77, 0)</f>
        <v>-9.0953762562360236E+40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500000</v>
      </c>
      <c r="S78">
        <f t="shared" si="29"/>
        <v>-7.3728978101245377E+42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-11.303771438362817</v>
      </c>
      <c r="AC78">
        <f t="shared" si="30"/>
        <v>-10.092653069966799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-6.0834363106298077E-35</v>
      </c>
      <c r="AI78">
        <f t="shared" si="34"/>
        <v>-6.0834380217367108E-35</v>
      </c>
      <c r="AJ78">
        <f t="shared" si="35"/>
        <v>-1.2111183683960185</v>
      </c>
      <c r="AK78">
        <f t="shared" si="49"/>
        <v>-0.79126400068539726</v>
      </c>
      <c r="AL78">
        <f t="shared" si="26"/>
        <v>-2.002382369081416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-1.2382184342678677E-38</v>
      </c>
      <c r="AR78">
        <f t="shared" si="36"/>
        <v>-1.2382187825453875E-38</v>
      </c>
      <c r="AS78">
        <f t="shared" si="36"/>
        <v>-2.4651019806158186E-4</v>
      </c>
      <c r="AT78">
        <f t="shared" si="36"/>
        <v>-1.6105332940023317E-4</v>
      </c>
      <c r="AU78">
        <f t="shared" si="23"/>
        <v>-4.0756352746181506E-4</v>
      </c>
      <c r="AW78">
        <v>75</v>
      </c>
      <c r="AX78">
        <f>IF(Z78&gt;0, (R78*SUMPRODUCT(K78:$K$98, X78:$X$98)-K78*$AZ$3)/Z78, 0)</f>
        <v>-7.3728978101245377E+42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-10.092653069966799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-6.8444276116966289E-37</v>
      </c>
      <c r="AI79">
        <f t="shared" si="34"/>
        <v>-6.8444276116966289E-37</v>
      </c>
      <c r="AJ79">
        <f t="shared" si="35"/>
        <v>-10.092653069966799</v>
      </c>
      <c r="AK79">
        <f t="shared" si="49"/>
        <v>-0.70648571489767598</v>
      </c>
      <c r="AL79">
        <f t="shared" si="26"/>
        <v>-10.799138784864475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-1.2438482850447812E-40</v>
      </c>
      <c r="AR79">
        <f t="shared" si="36"/>
        <v>-1.2438482850447812E-40</v>
      </c>
      <c r="AS79">
        <f t="shared" si="36"/>
        <v>-1.8341532593867658E-3</v>
      </c>
      <c r="AT79">
        <f t="shared" si="36"/>
        <v>-1.283907281570736E-4</v>
      </c>
      <c r="AU79">
        <f t="shared" si="23"/>
        <v>-1.9625439875438394E-3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85251.861381593641</v>
      </c>
      <c r="AO81" s="8">
        <f t="shared" si="50"/>
        <v>-8525.1861381593644</v>
      </c>
      <c r="AP81" s="8">
        <f t="shared" si="50"/>
        <v>-173.4906480515892</v>
      </c>
      <c r="AQ81" s="8">
        <f t="shared" si="50"/>
        <v>-49585.768114273582</v>
      </c>
      <c r="AR81" s="8">
        <f t="shared" si="50"/>
        <v>26967.416481109103</v>
      </c>
      <c r="AS81" s="8">
        <f t="shared" si="50"/>
        <v>-12109.222244878287</v>
      </c>
      <c r="AT81" s="8">
        <f t="shared" si="50"/>
        <v>7063.712976179002</v>
      </c>
      <c r="AU81" s="8">
        <f t="shared" si="50"/>
        <v>21921.907212409809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205066.57182252617</v>
      </c>
      <c r="K3">
        <v>1</v>
      </c>
      <c r="L3" s="2">
        <v>0</v>
      </c>
      <c r="O3">
        <f>$C$3</f>
        <v>205066.57182252617</v>
      </c>
      <c r="P3" s="2">
        <f>O3*C5</f>
        <v>20506.657182252617</v>
      </c>
      <c r="Q3" s="4">
        <f>B8</f>
        <v>100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205066.57182252617</v>
      </c>
      <c r="AF3">
        <f t="shared" ref="AF3:AG34" si="4">-$Z3*P3</f>
        <v>-20506.657182252617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184459.91464027355</v>
      </c>
      <c r="AJ3">
        <f t="shared" ref="AJ3:AJ66" si="7">AB3-AC3</f>
        <v>0</v>
      </c>
      <c r="AL3">
        <f t="shared" ref="AL3:AL34" si="8">SUM(AI3:AK3)</f>
        <v>184459.91464027355</v>
      </c>
      <c r="AN3">
        <f t="shared" ref="AN3:AU34" si="9">AE3*$K3</f>
        <v>205066.57182252617</v>
      </c>
      <c r="AO3">
        <f t="shared" si="9"/>
        <v>-20506.657182252617</v>
      </c>
      <c r="AP3">
        <f t="shared" si="9"/>
        <v>-100</v>
      </c>
      <c r="AQ3">
        <f t="shared" si="9"/>
        <v>0</v>
      </c>
      <c r="AR3">
        <f t="shared" si="9"/>
        <v>184459.91464027355</v>
      </c>
      <c r="AS3">
        <f t="shared" si="9"/>
        <v>0</v>
      </c>
      <c r="AT3">
        <f t="shared" si="9"/>
        <v>0</v>
      </c>
      <c r="AU3">
        <f t="shared" si="9"/>
        <v>184459.91464027355</v>
      </c>
      <c r="AW3">
        <v>0</v>
      </c>
      <c r="AX3">
        <f>IF(Z3&gt;0, (R3*SUMPRODUCT(K3:$K$98, X3:$X$98)-K3*$AZ$3)/Z3, 0)</f>
        <v>0</v>
      </c>
      <c r="AZ3">
        <f>C6*ABS(SUMPRODUCT(X4:X69, K4:K69))/1</f>
        <v>127671.73600312859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500000</v>
      </c>
      <c r="S4">
        <f t="shared" si="1"/>
        <v>14096.018412326761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13679.114571763785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-9788</v>
      </c>
      <c r="AI4">
        <f t="shared" si="6"/>
        <v>-9788</v>
      </c>
      <c r="AJ4">
        <f t="shared" si="7"/>
        <v>-13679.114571763785</v>
      </c>
      <c r="AK4">
        <f>G4*SUM(AB4, AE4:AF4)</f>
        <v>0</v>
      </c>
      <c r="AL4">
        <f t="shared" si="8"/>
        <v>-23467.114571763785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-8739.2857142857138</v>
      </c>
      <c r="AR4">
        <f t="shared" si="9"/>
        <v>-8739.2857142857138</v>
      </c>
      <c r="AS4">
        <f t="shared" si="9"/>
        <v>-12213.495153360522</v>
      </c>
      <c r="AT4">
        <f t="shared" si="9"/>
        <v>0</v>
      </c>
      <c r="AU4">
        <f t="shared" si="9"/>
        <v>-20952.780867646234</v>
      </c>
      <c r="AW4">
        <v>1</v>
      </c>
      <c r="AX4">
        <f>IF(Z4&gt;0, (R4*SUMPRODUCT(K4:$K$98, X4:$X$98)-K4*$AZ$3)/Z4, 0)</f>
        <v>14096.018412326761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500000</v>
      </c>
      <c r="S5">
        <f t="shared" si="1"/>
        <v>18284.681784498414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13679.114571763785</v>
      </c>
      <c r="AC5">
        <f t="shared" si="2"/>
        <v>17153.324010838565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-11297.190995999999</v>
      </c>
      <c r="AI5">
        <f t="shared" si="6"/>
        <v>-11308.917563225099</v>
      </c>
      <c r="AJ5">
        <f t="shared" si="7"/>
        <v>-3474.2094390747807</v>
      </c>
      <c r="AK5">
        <f>G5*SUM(AB5, AE5:AF5)</f>
        <v>957.53802002346504</v>
      </c>
      <c r="AL5">
        <f t="shared" si="8"/>
        <v>-13825.588982276415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-9006.0514955357121</v>
      </c>
      <c r="AR5">
        <f t="shared" si="9"/>
        <v>-9015.3998431322525</v>
      </c>
      <c r="AS5">
        <f t="shared" si="9"/>
        <v>-2769.6184941603797</v>
      </c>
      <c r="AT5">
        <f t="shared" si="9"/>
        <v>763.34344708503261</v>
      </c>
      <c r="AU5">
        <f t="shared" si="9"/>
        <v>-11021.6748902076</v>
      </c>
      <c r="AW5">
        <v>2</v>
      </c>
      <c r="AX5">
        <f>IF(Z5&gt;0, (R5*SUMPRODUCT(K5:$K$98, X5:$X$98)-K5*$AZ$3)/Z5, 0)</f>
        <v>18284.681784498414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500000</v>
      </c>
      <c r="S6">
        <f t="shared" si="1"/>
        <v>21092.335978445753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17153.324010838565</v>
      </c>
      <c r="AC6">
        <f t="shared" si="2"/>
        <v>19052.178902231899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-12734.582943769596</v>
      </c>
      <c r="AI6">
        <f t="shared" si="6"/>
        <v>-12745.87388074885</v>
      </c>
      <c r="AJ6">
        <f t="shared" si="7"/>
        <v>-1898.8548913933337</v>
      </c>
      <c r="AK6">
        <f>G6*SUM(AB6, AE6:AF6)</f>
        <v>1200.7326807586996</v>
      </c>
      <c r="AL6">
        <f t="shared" si="8"/>
        <v>-13443.996091383484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-9064.2246035167591</v>
      </c>
      <c r="AR6">
        <f t="shared" si="9"/>
        <v>-9072.2612694378986</v>
      </c>
      <c r="AS6">
        <f t="shared" si="9"/>
        <v>-1351.5674051576545</v>
      </c>
      <c r="AT6">
        <f t="shared" si="9"/>
        <v>854.65780506808858</v>
      </c>
      <c r="AU6">
        <f t="shared" si="9"/>
        <v>-9569.1708695274647</v>
      </c>
      <c r="AW6">
        <v>3</v>
      </c>
      <c r="AX6">
        <f>IF(Z6&gt;0, (R6*SUMPRODUCT(K6:$K$98, X6:$X$98)-K6*$AZ$3)/Z6, 0)</f>
        <v>21092.335978445753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500000</v>
      </c>
      <c r="S7">
        <f t="shared" si="1"/>
        <v>22776.997585090394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19052.178902231899</v>
      </c>
      <c r="AC7">
        <f t="shared" si="2"/>
        <v>19724.477858473212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-14129.930173318575</v>
      </c>
      <c r="AI7">
        <f t="shared" si="6"/>
        <v>-14140.754952673704</v>
      </c>
      <c r="AJ7">
        <f t="shared" si="7"/>
        <v>-672.29895624131314</v>
      </c>
      <c r="AK7">
        <f>G7*SUM(AB7, AE7:AF7)</f>
        <v>1333.652523156233</v>
      </c>
      <c r="AL7">
        <f t="shared" si="8"/>
        <v>-13479.401385758783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-8979.8260717418634</v>
      </c>
      <c r="AR7">
        <f t="shared" si="9"/>
        <v>-8986.7054147167928</v>
      </c>
      <c r="AS7">
        <f t="shared" si="9"/>
        <v>-427.25814078405301</v>
      </c>
      <c r="AT7">
        <f t="shared" si="9"/>
        <v>847.56028877600386</v>
      </c>
      <c r="AU7">
        <f t="shared" si="9"/>
        <v>-8566.4032667248412</v>
      </c>
      <c r="AW7">
        <v>4</v>
      </c>
      <c r="AX7">
        <f>IF(Z7&gt;0, (R7*SUMPRODUCT(K7:$K$98, X7:$X$98)-K7*$AZ$3)/Z7, 0)</f>
        <v>22776.997585090394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500000</v>
      </c>
      <c r="S8">
        <f t="shared" si="1"/>
        <v>23524.620440858005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19724.477858473212</v>
      </c>
      <c r="AC8">
        <f t="shared" si="2"/>
        <v>19437.976393658188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-15520.135648210106</v>
      </c>
      <c r="AI8">
        <f t="shared" si="6"/>
        <v>-15530.464176380478</v>
      </c>
      <c r="AJ8">
        <f t="shared" si="7"/>
        <v>286.50146481502452</v>
      </c>
      <c r="AK8">
        <f t="shared" ref="AK8:AK69" si="22">G8*SUM(AB8:AB8, AE8:AF8)</f>
        <v>1380.7134500931249</v>
      </c>
      <c r="AL8">
        <f t="shared" si="8"/>
        <v>-13863.249261472329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-8806.5417711900045</v>
      </c>
      <c r="AR8">
        <f t="shared" si="9"/>
        <v>-8812.402455453921</v>
      </c>
      <c r="AS8">
        <f t="shared" si="9"/>
        <v>162.56862533876227</v>
      </c>
      <c r="AT8">
        <f t="shared" si="9"/>
        <v>783.45389163472112</v>
      </c>
      <c r="AU8">
        <f t="shared" si="9"/>
        <v>-7866.379938480437</v>
      </c>
      <c r="AW8">
        <v>5</v>
      </c>
      <c r="AX8">
        <f>IF(Z8&gt;0, (R8*SUMPRODUCT(K8:$K$98, X8:$X$98)-K8*$AZ$3)/Z8, 0)</f>
        <v>23524.620440858005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500000</v>
      </c>
      <c r="S9">
        <f t="shared" si="1"/>
        <v>23463.956416507503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19437.976393658188</v>
      </c>
      <c r="AC9">
        <f t="shared" si="2"/>
        <v>18393.331592938594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-17061.075972948438</v>
      </c>
      <c r="AI9">
        <f t="shared" si="6"/>
        <v>-17070.874688937784</v>
      </c>
      <c r="AJ9">
        <f t="shared" si="7"/>
        <v>1044.6448007195941</v>
      </c>
      <c r="AK9">
        <f t="shared" si="22"/>
        <v>1360.6583475560733</v>
      </c>
      <c r="AL9">
        <f t="shared" si="8"/>
        <v>-14665.571540662117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-8643.6720486663162</v>
      </c>
      <c r="AR9">
        <f t="shared" si="9"/>
        <v>-8648.6363831340968</v>
      </c>
      <c r="AS9">
        <f t="shared" si="9"/>
        <v>529.24956662062675</v>
      </c>
      <c r="AT9">
        <f t="shared" si="9"/>
        <v>689.351864161614</v>
      </c>
      <c r="AU9">
        <f t="shared" si="9"/>
        <v>-7430.0349523518562</v>
      </c>
      <c r="AW9">
        <v>6</v>
      </c>
      <c r="AX9">
        <f>IF(Z9&gt;0, (R9*SUMPRODUCT(K9:$K$98, X9:$X$98)-K9*$AZ$3)/Z9, 0)</f>
        <v>23463.956416507503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500000</v>
      </c>
      <c r="S10">
        <f t="shared" si="1"/>
        <v>22567.0036330041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18393.331592938594</v>
      </c>
      <c r="AC10">
        <f t="shared" si="2"/>
        <v>16679.924696477981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-18464.70041032221</v>
      </c>
      <c r="AI10">
        <f t="shared" si="6"/>
        <v>-18473.939521641405</v>
      </c>
      <c r="AJ10">
        <f t="shared" si="7"/>
        <v>1713.4068964606122</v>
      </c>
      <c r="AK10">
        <f t="shared" si="22"/>
        <v>1287.5332115057017</v>
      </c>
      <c r="AL10">
        <f t="shared" si="8"/>
        <v>-15472.99941367509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-8352.4927420400672</v>
      </c>
      <c r="AR10">
        <f t="shared" si="9"/>
        <v>-8356.6720467957166</v>
      </c>
      <c r="AS10">
        <f t="shared" si="9"/>
        <v>775.05826516677996</v>
      </c>
      <c r="AT10">
        <f t="shared" si="9"/>
        <v>582.41463794479478</v>
      </c>
      <c r="AU10">
        <f t="shared" si="9"/>
        <v>-6999.1991436841408</v>
      </c>
      <c r="AW10">
        <v>7</v>
      </c>
      <c r="AX10">
        <f>IF(Z10&gt;0, (R10*SUMPRODUCT(K10:$K$98, X10:$X$98)-K10*$AZ$3)/Z10, 0)</f>
        <v>22567.0036330041</v>
      </c>
    </row>
    <row r="11" spans="1:52" x14ac:dyDescent="0.25">
      <c r="A11" t="s">
        <v>33</v>
      </c>
      <c r="C11" s="12">
        <f>AU71</f>
        <v>52731.404182935286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500000</v>
      </c>
      <c r="S11">
        <f t="shared" si="1"/>
        <v>20956.387793954389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16679.924696477981</v>
      </c>
      <c r="AC11">
        <f t="shared" si="2"/>
        <v>14515.168697478714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-19550.329115866753</v>
      </c>
      <c r="AI11">
        <f t="shared" si="6"/>
        <v>-19558.987077844857</v>
      </c>
      <c r="AJ11">
        <f t="shared" si="7"/>
        <v>2164.7559989992678</v>
      </c>
      <c r="AK11">
        <f t="shared" si="22"/>
        <v>1167.5947287534589</v>
      </c>
      <c r="AL11">
        <f t="shared" si="8"/>
        <v>-16226.636350092129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-7896.0500313753109</v>
      </c>
      <c r="AR11">
        <f t="shared" si="9"/>
        <v>-7899.546837006751</v>
      </c>
      <c r="AS11">
        <f t="shared" si="9"/>
        <v>874.30864066352842</v>
      </c>
      <c r="AT11">
        <f t="shared" si="9"/>
        <v>471.57192802064299</v>
      </c>
      <c r="AU11">
        <f t="shared" si="9"/>
        <v>-6553.6662683225786</v>
      </c>
      <c r="AW11">
        <v>8</v>
      </c>
      <c r="AX11">
        <f>IF(Z11&gt;0, (R11*SUMPRODUCT(K11:$K$98, X11:$X$98)-K11*$AZ$3)/Z11, 0)</f>
        <v>20956.387793954389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500000</v>
      </c>
      <c r="S12">
        <f t="shared" si="1"/>
        <v>18837.755497044102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14515.168697478714</v>
      </c>
      <c r="AC12">
        <f t="shared" si="2"/>
        <v>12143.883615247016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-20526.988894649934</v>
      </c>
      <c r="AI12">
        <f t="shared" si="6"/>
        <v>-20535.047102285891</v>
      </c>
      <c r="AJ12">
        <f t="shared" si="7"/>
        <v>2371.2850822316977</v>
      </c>
      <c r="AK12">
        <f t="shared" si="22"/>
        <v>1016.0618088235101</v>
      </c>
      <c r="AL12">
        <f t="shared" si="8"/>
        <v>-17147.700211230684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-7402.2379780963201</v>
      </c>
      <c r="AR12">
        <f t="shared" si="9"/>
        <v>-7405.1438485532299</v>
      </c>
      <c r="AS12">
        <f t="shared" si="9"/>
        <v>855.10917274201961</v>
      </c>
      <c r="AT12">
        <f t="shared" si="9"/>
        <v>366.40207426267494</v>
      </c>
      <c r="AU12">
        <f t="shared" si="9"/>
        <v>-6183.6326015485347</v>
      </c>
      <c r="AW12">
        <v>9</v>
      </c>
      <c r="AX12">
        <f>IF(Z12&gt;0, (R12*SUMPRODUCT(K12:$K$98, X12:$X$98)-K12*$AZ$3)/Z12, 0)</f>
        <v>18837.755497044102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500000</v>
      </c>
      <c r="S13">
        <f t="shared" si="1"/>
        <v>16242.369957709921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12143.883615247016</v>
      </c>
      <c r="AC13">
        <f t="shared" si="2"/>
        <v>9674.4714846003335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-21289.139917589757</v>
      </c>
      <c r="AI13">
        <f t="shared" si="6"/>
        <v>-21296.585314651416</v>
      </c>
      <c r="AJ13">
        <f t="shared" si="7"/>
        <v>2469.4121306466823</v>
      </c>
      <c r="AK13">
        <f t="shared" si="22"/>
        <v>850.07185306729116</v>
      </c>
      <c r="AL13">
        <f t="shared" si="8"/>
        <v>-17977.101330937447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-6854.5332834985584</v>
      </c>
      <c r="AR13">
        <f t="shared" si="9"/>
        <v>-6856.9305020882039</v>
      </c>
      <c r="AS13">
        <f t="shared" si="9"/>
        <v>795.08461618063905</v>
      </c>
      <c r="AT13">
        <f t="shared" si="9"/>
        <v>273.70038586672632</v>
      </c>
      <c r="AU13">
        <f t="shared" si="9"/>
        <v>-5788.1455000408396</v>
      </c>
      <c r="AW13">
        <v>10</v>
      </c>
      <c r="AX13">
        <f>IF(Z13&gt;0, (R13*SUMPRODUCT(K13:$K$98, X13:$X$98)-K13*$AZ$3)/Z13, 0)</f>
        <v>16242.369957709921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500000</v>
      </c>
      <c r="S14">
        <f t="shared" si="1"/>
        <v>13235.058447117655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9674.4714846003335</v>
      </c>
      <c r="AC14">
        <f t="shared" si="2"/>
        <v>7224.2469934675173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-21916.866422462972</v>
      </c>
      <c r="AI14">
        <f t="shared" si="6"/>
        <v>-21923.689443893454</v>
      </c>
      <c r="AJ14">
        <f t="shared" si="7"/>
        <v>2450.2244911328162</v>
      </c>
      <c r="AK14">
        <f t="shared" si="22"/>
        <v>677.2130039220234</v>
      </c>
      <c r="AL14">
        <f t="shared" si="8"/>
        <v>-18796.251948838613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-6300.5753731842424</v>
      </c>
      <c r="AR14">
        <f t="shared" si="9"/>
        <v>-6302.5368288032605</v>
      </c>
      <c r="AS14">
        <f t="shared" si="9"/>
        <v>704.38099087841431</v>
      </c>
      <c r="AT14">
        <f t="shared" si="9"/>
        <v>194.68255601257286</v>
      </c>
      <c r="AU14">
        <f t="shared" si="9"/>
        <v>-5403.4732819122728</v>
      </c>
      <c r="AW14">
        <v>11</v>
      </c>
      <c r="AX14">
        <f>IF(Z14&gt;0, (R14*SUMPRODUCT(K14:$K$98, X14:$X$98)-K14*$AZ$3)/Z14, 0)</f>
        <v>13235.058447117655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500000</v>
      </c>
      <c r="S15">
        <f t="shared" si="1"/>
        <v>9801.0890855029538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7224.2469934675173</v>
      </c>
      <c r="AC15">
        <f t="shared" si="2"/>
        <v>4856.0901848955473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-22459.476103140834</v>
      </c>
      <c r="AI15">
        <f t="shared" si="6"/>
        <v>-22465.669407454432</v>
      </c>
      <c r="AJ15">
        <f t="shared" si="7"/>
        <v>2368.15680857197</v>
      </c>
      <c r="AK15">
        <f t="shared" si="22"/>
        <v>505.69728954272625</v>
      </c>
      <c r="AL15">
        <f t="shared" si="8"/>
        <v>-19591.815309339734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-5764.7881162784179</v>
      </c>
      <c r="AR15">
        <f t="shared" si="9"/>
        <v>-5766.3777832387495</v>
      </c>
      <c r="AS15">
        <f t="shared" si="9"/>
        <v>607.84686894946628</v>
      </c>
      <c r="AT15">
        <f t="shared" si="9"/>
        <v>129.79989879561057</v>
      </c>
      <c r="AU15">
        <f t="shared" si="9"/>
        <v>-5028.7310154936722</v>
      </c>
      <c r="AW15">
        <v>12</v>
      </c>
      <c r="AX15">
        <f>IF(Z15&gt;0, (R15*SUMPRODUCT(K15:$K$98, X15:$X$98)-K15*$AZ$3)/Z15, 0)</f>
        <v>9801.0890855029538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500000</v>
      </c>
      <c r="S16">
        <f t="shared" si="1"/>
        <v>5846.4036004884774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4856.0901848955473</v>
      </c>
      <c r="AC16">
        <f t="shared" si="2"/>
        <v>2602.3900727352266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-22691.523808501934</v>
      </c>
      <c r="AI16">
        <f t="shared" si="6"/>
        <v>-22697.087891677184</v>
      </c>
      <c r="AJ16">
        <f t="shared" si="7"/>
        <v>2253.7001121603207</v>
      </c>
      <c r="AK16">
        <f t="shared" si="22"/>
        <v>339.92631294268836</v>
      </c>
      <c r="AL16">
        <f t="shared" si="8"/>
        <v>-20103.461466574176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-5200.3115916247698</v>
      </c>
      <c r="AR16">
        <f t="shared" si="9"/>
        <v>-5201.5867358802725</v>
      </c>
      <c r="AS16">
        <f t="shared" si="9"/>
        <v>516.48989799980711</v>
      </c>
      <c r="AT16">
        <f t="shared" si="9"/>
        <v>77.90233747245351</v>
      </c>
      <c r="AU16">
        <f t="shared" si="9"/>
        <v>-4607.1945004080117</v>
      </c>
      <c r="AW16">
        <v>13</v>
      </c>
      <c r="AX16">
        <f>IF(Z16&gt;0, (R16*SUMPRODUCT(K16:$K$98, X16:$X$98)-K16*$AZ$3)/Z16, 0)</f>
        <v>5846.4036004884774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500000</v>
      </c>
      <c r="S17">
        <f t="shared" si="1"/>
        <v>1357.7070612205496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2602.3900727352266</v>
      </c>
      <c r="AC17">
        <f t="shared" si="2"/>
        <v>536.97848478731612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-22585.726424968812</v>
      </c>
      <c r="AI17">
        <f t="shared" si="6"/>
        <v>-22590.670224151683</v>
      </c>
      <c r="AJ17">
        <f t="shared" si="7"/>
        <v>2065.4115879479104</v>
      </c>
      <c r="AK17">
        <f t="shared" si="22"/>
        <v>182.16730509146586</v>
      </c>
      <c r="AL17">
        <f t="shared" si="8"/>
        <v>-20343.091331112308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-4621.4871088711725</v>
      </c>
      <c r="AR17">
        <f t="shared" si="9"/>
        <v>-4622.4987081335821</v>
      </c>
      <c r="AS17">
        <f t="shared" si="9"/>
        <v>422.62413210061658</v>
      </c>
      <c r="AT17">
        <f t="shared" si="9"/>
        <v>37.27503983255982</v>
      </c>
      <c r="AU17">
        <f t="shared" si="9"/>
        <v>-4162.599536200406</v>
      </c>
      <c r="AW17">
        <v>14</v>
      </c>
      <c r="AX17">
        <f>IF(Z17&gt;0, (R17*SUMPRODUCT(K17:$K$98, X17:$X$98)-K17*$AZ$3)/Z17, 0)</f>
        <v>1357.7070612205496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500000</v>
      </c>
      <c r="S18">
        <f t="shared" si="1"/>
        <v>-3704.4690175559604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536.97848478731612</v>
      </c>
      <c r="AC18">
        <f t="shared" si="2"/>
        <v>-1285.4907636580829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-22269.046791295135</v>
      </c>
      <c r="AI18">
        <f t="shared" si="6"/>
        <v>-22273.384426316396</v>
      </c>
      <c r="AJ18">
        <f t="shared" si="7"/>
        <v>1822.469248445399</v>
      </c>
      <c r="AK18">
        <f t="shared" si="22"/>
        <v>37.588493935112133</v>
      </c>
      <c r="AL18">
        <f t="shared" si="8"/>
        <v>-20413.326683935884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-4068.4715906871352</v>
      </c>
      <c r="AR18">
        <f t="shared" si="9"/>
        <v>-4069.2640603882483</v>
      </c>
      <c r="AS18">
        <f t="shared" si="9"/>
        <v>332.95831795994957</v>
      </c>
      <c r="AT18">
        <f t="shared" si="9"/>
        <v>6.8672773084970169</v>
      </c>
      <c r="AU18">
        <f t="shared" si="9"/>
        <v>-3729.4384651198015</v>
      </c>
      <c r="AW18">
        <v>15</v>
      </c>
      <c r="AX18">
        <f>IF(Z18&gt;0, (R18*SUMPRODUCT(K18:$K$98, X18:$X$98)-K18*$AZ$3)/Z18, 0)</f>
        <v>-3704.4690175559604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500000</v>
      </c>
      <c r="S19">
        <f t="shared" si="1"/>
        <v>-9512.7132589496632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-1285.4907636580829</v>
      </c>
      <c r="AC19">
        <f t="shared" si="2"/>
        <v>-2854.8392646793473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-21716.456486642233</v>
      </c>
      <c r="AI19">
        <f t="shared" si="6"/>
        <v>-21720.207833901117</v>
      </c>
      <c r="AJ19">
        <f t="shared" si="7"/>
        <v>1569.3485010212644</v>
      </c>
      <c r="AK19">
        <f t="shared" si="22"/>
        <v>-89.984353456065804</v>
      </c>
      <c r="AL19">
        <f t="shared" si="8"/>
        <v>-20240.843686335917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-3542.4244714430401</v>
      </c>
      <c r="AR19">
        <f t="shared" si="9"/>
        <v>-3543.0363974420598</v>
      </c>
      <c r="AS19">
        <f t="shared" si="9"/>
        <v>255.99473549746469</v>
      </c>
      <c r="AT19">
        <f t="shared" si="9"/>
        <v>-14.678397275624512</v>
      </c>
      <c r="AU19">
        <f t="shared" si="9"/>
        <v>-3301.7200592202194</v>
      </c>
      <c r="AW19">
        <v>16</v>
      </c>
      <c r="AX19">
        <f>IF(Z19&gt;0, (R19*SUMPRODUCT(K19:$K$98, X19:$X$98)-K19*$AZ$3)/Z19, 0)</f>
        <v>-9512.7132589496632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500000</v>
      </c>
      <c r="S20">
        <f t="shared" si="1"/>
        <v>-16321.966266932403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-2854.8392646793473</v>
      </c>
      <c r="AC20">
        <f t="shared" si="2"/>
        <v>-4165.9038346349953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-20936.869267382193</v>
      </c>
      <c r="AI20">
        <f t="shared" si="6"/>
        <v>-20940.059679436803</v>
      </c>
      <c r="AJ20">
        <f t="shared" si="7"/>
        <v>1311.064569955648</v>
      </c>
      <c r="AK20">
        <f t="shared" si="22"/>
        <v>-199.83874852755432</v>
      </c>
      <c r="AL20">
        <f t="shared" si="8"/>
        <v>-19828.833858008707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-3049.3365256122784</v>
      </c>
      <c r="AR20">
        <f t="shared" si="9"/>
        <v>-3049.8011910732712</v>
      </c>
      <c r="AS20">
        <f t="shared" si="9"/>
        <v>190.94913520954412</v>
      </c>
      <c r="AT20">
        <f t="shared" si="9"/>
        <v>-29.105382821827714</v>
      </c>
      <c r="AU20">
        <f t="shared" si="9"/>
        <v>-2887.9574386855543</v>
      </c>
      <c r="AW20">
        <v>17</v>
      </c>
      <c r="AX20">
        <f>IF(Z20&gt;0, (R20*SUMPRODUCT(K20:$K$98, X20:$X$98)-K20*$AZ$3)/Z20, 0)</f>
        <v>-16321.966266932403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500000</v>
      </c>
      <c r="S21">
        <f t="shared" si="1"/>
        <v>-24539.636624462579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-4165.9038346349953</v>
      </c>
      <c r="AC21">
        <f t="shared" si="2"/>
        <v>-5222.9547339192522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-19921.570951387544</v>
      </c>
      <c r="AI21">
        <f t="shared" si="6"/>
        <v>-19924.231420047821</v>
      </c>
      <c r="AJ21">
        <f t="shared" si="7"/>
        <v>1057.050899284257</v>
      </c>
      <c r="AK21">
        <f t="shared" si="22"/>
        <v>-291.6132684244497</v>
      </c>
      <c r="AL21">
        <f t="shared" si="8"/>
        <v>-19158.793789188014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-2590.5929210094619</v>
      </c>
      <c r="AR21">
        <f t="shared" si="9"/>
        <v>-2590.9388872635641</v>
      </c>
      <c r="AS21">
        <f t="shared" si="9"/>
        <v>137.45846567595876</v>
      </c>
      <c r="AT21">
        <f t="shared" si="9"/>
        <v>-37.921269898656966</v>
      </c>
      <c r="AU21">
        <f t="shared" si="9"/>
        <v>-2491.4016914862623</v>
      </c>
      <c r="AW21">
        <v>18</v>
      </c>
      <c r="AX21">
        <f>IF(Z21&gt;0, (R21*SUMPRODUCT(K21:$K$98, X21:$X$98)-K21*$AZ$3)/Z21, 0)</f>
        <v>-24539.636624462579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500000</v>
      </c>
      <c r="S22">
        <f t="shared" si="1"/>
        <v>-34798.985611962868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-5222.9547339192522</v>
      </c>
      <c r="AC22">
        <f t="shared" si="2"/>
        <v>-6034.7212028501199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-18646.267071170161</v>
      </c>
      <c r="AI22">
        <f t="shared" si="6"/>
        <v>-18648.434778467057</v>
      </c>
      <c r="AJ22">
        <f t="shared" si="7"/>
        <v>811.76646893086763</v>
      </c>
      <c r="AK22">
        <f t="shared" si="22"/>
        <v>-365.60683137434768</v>
      </c>
      <c r="AL22">
        <f t="shared" si="8"/>
        <v>-18202.275140910537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-2164.957970670624</v>
      </c>
      <c r="AR22">
        <f t="shared" si="9"/>
        <v>-2165.2096561781082</v>
      </c>
      <c r="AS22">
        <f t="shared" si="9"/>
        <v>94.251588295240467</v>
      </c>
      <c r="AT22">
        <f t="shared" si="9"/>
        <v>-42.449430799976852</v>
      </c>
      <c r="AU22">
        <f t="shared" si="9"/>
        <v>-2113.4074986828446</v>
      </c>
      <c r="AW22">
        <v>19</v>
      </c>
      <c r="AX22">
        <f>IF(Z22&gt;0, (R22*SUMPRODUCT(K22:$K$98, X22:$X$98)-K22*$AZ$3)/Z22, 0)</f>
        <v>-34798.985611962868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500000</v>
      </c>
      <c r="S23">
        <f t="shared" si="1"/>
        <v>-48136.051827472686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-6034.7212028501199</v>
      </c>
      <c r="AC23">
        <f t="shared" si="2"/>
        <v>-6611.4412698791457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-17166.68104216157</v>
      </c>
      <c r="AI23">
        <f t="shared" si="6"/>
        <v>-17168.397905359441</v>
      </c>
      <c r="AJ23">
        <f t="shared" si="7"/>
        <v>576.72006702902581</v>
      </c>
      <c r="AK23">
        <f t="shared" si="22"/>
        <v>-422.43048419950844</v>
      </c>
      <c r="AL23">
        <f t="shared" si="8"/>
        <v>-17014.108322529923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-1779.6142908128693</v>
      </c>
      <c r="AR23">
        <f t="shared" si="9"/>
        <v>-1779.7922724666787</v>
      </c>
      <c r="AS23">
        <f t="shared" si="9"/>
        <v>59.786703706016844</v>
      </c>
      <c r="AT23">
        <f t="shared" si="9"/>
        <v>-43.792001768431859</v>
      </c>
      <c r="AU23">
        <f t="shared" si="9"/>
        <v>-1763.7975705290935</v>
      </c>
      <c r="AW23">
        <v>20</v>
      </c>
      <c r="AX23">
        <f>IF(Z23&gt;0, (R23*SUMPRODUCT(K23:$K$98, X23:$X$98)-K23*$AZ$3)/Z23, 0)</f>
        <v>-48136.051827472686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500000</v>
      </c>
      <c r="S24">
        <f t="shared" si="1"/>
        <v>-66297.828511175918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-6611.4412698791457</v>
      </c>
      <c r="AC24">
        <f t="shared" si="2"/>
        <v>-6972.9860038691559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-15399.438790584732</v>
      </c>
      <c r="AI24">
        <f t="shared" si="6"/>
        <v>-15400.753499180862</v>
      </c>
      <c r="AJ24">
        <f t="shared" si="7"/>
        <v>361.54473399001017</v>
      </c>
      <c r="AK24">
        <f t="shared" si="22"/>
        <v>-462.80088889154024</v>
      </c>
      <c r="AL24">
        <f t="shared" si="8"/>
        <v>-15502.009654082392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-1425.3660745339166</v>
      </c>
      <c r="AR24">
        <f t="shared" si="9"/>
        <v>-1425.4877634510456</v>
      </c>
      <c r="AS24">
        <f t="shared" si="9"/>
        <v>33.464440182769941</v>
      </c>
      <c r="AT24">
        <f t="shared" si="9"/>
        <v>-42.836670560583073</v>
      </c>
      <c r="AU24">
        <f t="shared" si="9"/>
        <v>-1434.8599938288587</v>
      </c>
      <c r="AW24">
        <v>21</v>
      </c>
      <c r="AX24">
        <f>IF(Z24&gt;0, (R24*SUMPRODUCT(K24:$K$98, X24:$X$98)-K24*$AZ$3)/Z24, 0)</f>
        <v>-66297.828511175918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500000</v>
      </c>
      <c r="S25">
        <f t="shared" si="1"/>
        <v>-92184.420167064338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-6972.9860038691559</v>
      </c>
      <c r="AC25">
        <f t="shared" si="2"/>
        <v>-7132.2185455255249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-13377.94879077565</v>
      </c>
      <c r="AI25">
        <f t="shared" si="6"/>
        <v>-13378.915903566049</v>
      </c>
      <c r="AJ25">
        <f t="shared" si="7"/>
        <v>159.23254165636899</v>
      </c>
      <c r="AK25">
        <f t="shared" si="22"/>
        <v>-488.10902027084097</v>
      </c>
      <c r="AL25">
        <f t="shared" si="8"/>
        <v>-13707.79238218052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-1105.5872724448482</v>
      </c>
      <c r="AR25">
        <f t="shared" si="9"/>
        <v>-1105.6671970737136</v>
      </c>
      <c r="AS25">
        <f t="shared" si="9"/>
        <v>13.159376984288681</v>
      </c>
      <c r="AT25">
        <f t="shared" si="9"/>
        <v>-40.338554797658006</v>
      </c>
      <c r="AU25">
        <f t="shared" si="9"/>
        <v>-1132.8463748870829</v>
      </c>
      <c r="AW25">
        <v>22</v>
      </c>
      <c r="AX25">
        <f>IF(Z25&gt;0, (R25*SUMPRODUCT(K25:$K$98, X25:$X$98)-K25*$AZ$3)/Z25, 0)</f>
        <v>-92184.420167064338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500000</v>
      </c>
      <c r="S26">
        <f t="shared" si="1"/>
        <v>-131086.39925471545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-7132.2185455255249</v>
      </c>
      <c r="AC26">
        <f t="shared" si="2"/>
        <v>-7107.3294493297035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-11188.334449566144</v>
      </c>
      <c r="AI26">
        <f t="shared" si="6"/>
        <v>-11189.0121828674</v>
      </c>
      <c r="AJ26">
        <f t="shared" si="7"/>
        <v>-24.889096195821367</v>
      </c>
      <c r="AK26">
        <f t="shared" si="22"/>
        <v>-499.25529818678677</v>
      </c>
      <c r="AL26">
        <f t="shared" si="8"/>
        <v>-11713.156577250009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-825.56432715936023</v>
      </c>
      <c r="AR26">
        <f t="shared" si="9"/>
        <v>-825.61433571419627</v>
      </c>
      <c r="AS26">
        <f t="shared" si="9"/>
        <v>-1.8365155284846388</v>
      </c>
      <c r="AT26">
        <f t="shared" si="9"/>
        <v>-36.83902784514126</v>
      </c>
      <c r="AU26">
        <f t="shared" si="9"/>
        <v>-864.28987908782221</v>
      </c>
      <c r="AW26">
        <v>23</v>
      </c>
      <c r="AX26">
        <f>IF(Z26&gt;0, (R26*SUMPRODUCT(K26:$K$98, X26:$X$98)-K26*$AZ$3)/Z26, 0)</f>
        <v>-131086.39925471545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500000</v>
      </c>
      <c r="S27">
        <f t="shared" si="1"/>
        <v>-192942.98739961092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-7107.3294493297035</v>
      </c>
      <c r="AC27">
        <f t="shared" si="2"/>
        <v>-6923.5398759170339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-8896.3068429310479</v>
      </c>
      <c r="AI27">
        <f t="shared" si="6"/>
        <v>-8896.7553912282183</v>
      </c>
      <c r="AJ27">
        <f t="shared" si="7"/>
        <v>-183.7895734126696</v>
      </c>
      <c r="AK27">
        <f t="shared" si="22"/>
        <v>-497.51306145307927</v>
      </c>
      <c r="AL27">
        <f t="shared" si="8"/>
        <v>-9578.0580260939678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-586.10740675720228</v>
      </c>
      <c r="AR27">
        <f t="shared" si="9"/>
        <v>-586.13695806246881</v>
      </c>
      <c r="AS27">
        <f t="shared" si="9"/>
        <v>-12.10844366811676</v>
      </c>
      <c r="AT27">
        <f t="shared" si="9"/>
        <v>-32.777206926917259</v>
      </c>
      <c r="AU27">
        <f t="shared" si="9"/>
        <v>-631.02260865750293</v>
      </c>
      <c r="AW27">
        <v>24</v>
      </c>
      <c r="AX27">
        <f>IF(Z27&gt;0, (R27*SUMPRODUCT(K27:$K$98, X27:$X$98)-K27*$AZ$3)/Z27, 0)</f>
        <v>-192942.98739961092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500000</v>
      </c>
      <c r="S28">
        <f t="shared" si="1"/>
        <v>-297758.97509625135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-6923.5398759170339</v>
      </c>
      <c r="AC28">
        <f t="shared" si="2"/>
        <v>-6608.438442877783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-6665.5532894674561</v>
      </c>
      <c r="AI28">
        <f t="shared" si="6"/>
        <v>-6665.830713449418</v>
      </c>
      <c r="AJ28">
        <f t="shared" si="7"/>
        <v>-315.10143303925088</v>
      </c>
      <c r="AK28">
        <f t="shared" si="22"/>
        <v>-484.64779131419243</v>
      </c>
      <c r="AL28">
        <f t="shared" si="8"/>
        <v>-7465.5799378028614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-392.08988448672687</v>
      </c>
      <c r="AR28">
        <f t="shared" si="9"/>
        <v>-392.10620348266281</v>
      </c>
      <c r="AS28">
        <f t="shared" si="9"/>
        <v>-18.535308190722283</v>
      </c>
      <c r="AT28">
        <f t="shared" si="9"/>
        <v>-28.508585598347395</v>
      </c>
      <c r="AU28">
        <f t="shared" si="9"/>
        <v>-439.15009727173248</v>
      </c>
      <c r="AW28">
        <v>25</v>
      </c>
      <c r="AX28">
        <f>IF(Z28&gt;0, (R28*SUMPRODUCT(K28:$K$98, X28:$X$98)-K28*$AZ$3)/Z28, 0)</f>
        <v>-297758.97509625135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500000</v>
      </c>
      <c r="S29">
        <f t="shared" si="1"/>
        <v>-488755.93740567932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-6608.438442877783</v>
      </c>
      <c r="AC29">
        <f t="shared" si="2"/>
        <v>-6195.87757754625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-4647.5730002079508</v>
      </c>
      <c r="AI29">
        <f t="shared" si="6"/>
        <v>-4647.7314606250875</v>
      </c>
      <c r="AJ29">
        <f t="shared" si="7"/>
        <v>-412.56086533153302</v>
      </c>
      <c r="AK29">
        <f t="shared" si="22"/>
        <v>-462.59069100144484</v>
      </c>
      <c r="AL29">
        <f t="shared" si="8"/>
        <v>-5522.8830169580651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-244.09429581715133</v>
      </c>
      <c r="AR29">
        <f t="shared" si="9"/>
        <v>-244.10261828652062</v>
      </c>
      <c r="AS29">
        <f t="shared" si="9"/>
        <v>-21.668030582910536</v>
      </c>
      <c r="AT29">
        <f t="shared" si="9"/>
        <v>-24.2956375223186</v>
      </c>
      <c r="AU29">
        <f t="shared" si="9"/>
        <v>-290.06628639174977</v>
      </c>
      <c r="AW29">
        <v>26</v>
      </c>
      <c r="AX29">
        <f>IF(Z29&gt;0, (R29*SUMPRODUCT(K29:$K$98, X29:$X$98)-K29*$AZ$3)/Z29, 0)</f>
        <v>-488755.93740567932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500000</v>
      </c>
      <c r="S30">
        <f t="shared" si="1"/>
        <v>-869319.74145475833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-6195.87757754625</v>
      </c>
      <c r="AC30">
        <f t="shared" si="2"/>
        <v>-5721.5337038828111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-2984.2216517680517</v>
      </c>
      <c r="AI30">
        <f t="shared" si="6"/>
        <v>-2984.3039220397227</v>
      </c>
      <c r="AJ30">
        <f t="shared" si="7"/>
        <v>-474.3438736634389</v>
      </c>
      <c r="AK30">
        <f t="shared" si="22"/>
        <v>-433.71143042823752</v>
      </c>
      <c r="AL30">
        <f t="shared" si="8"/>
        <v>-3892.3592261313993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-139.94083628972004</v>
      </c>
      <c r="AR30">
        <f t="shared" si="9"/>
        <v>-139.94469423727315</v>
      </c>
      <c r="AS30">
        <f t="shared" si="9"/>
        <v>-22.243682311613469</v>
      </c>
      <c r="AT30">
        <f t="shared" si="9"/>
        <v>-20.338281590638267</v>
      </c>
      <c r="AU30">
        <f t="shared" si="9"/>
        <v>-182.5266581395249</v>
      </c>
      <c r="AW30">
        <v>27</v>
      </c>
      <c r="AX30">
        <f>IF(Z30&gt;0, (R30*SUMPRODUCT(K30:$K$98, X30:$X$98)-K30*$AZ$3)/Z30, 0)</f>
        <v>-869319.74145475833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500000</v>
      </c>
      <c r="S31">
        <f t="shared" si="1"/>
        <v>-1721605.1741889527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-5721.5337038828111</v>
      </c>
      <c r="AC31">
        <f t="shared" si="2"/>
        <v>-5220.0118888505749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-1741.8722631727076</v>
      </c>
      <c r="AI31">
        <f t="shared" si="6"/>
        <v>-1741.9101639350827</v>
      </c>
      <c r="AJ31">
        <f t="shared" si="7"/>
        <v>-501.52181503223619</v>
      </c>
      <c r="AK31">
        <f t="shared" si="22"/>
        <v>-400.50735927179682</v>
      </c>
      <c r="AL31">
        <f t="shared" si="8"/>
        <v>-2643.9393382391158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-72.930916112054135</v>
      </c>
      <c r="AR31">
        <f t="shared" si="9"/>
        <v>-72.932502989220623</v>
      </c>
      <c r="AS31">
        <f t="shared" si="9"/>
        <v>-20.998351138481027</v>
      </c>
      <c r="AT31">
        <f t="shared" si="9"/>
        <v>-16.768949847165466</v>
      </c>
      <c r="AU31">
        <f t="shared" si="9"/>
        <v>-110.69980397486712</v>
      </c>
      <c r="AW31">
        <v>28</v>
      </c>
      <c r="AX31">
        <f>IF(Z31&gt;0, (R31*SUMPRODUCT(K31:$K$98, X31:$X$98)-K31*$AZ$3)/Z31, 0)</f>
        <v>-1721605.1741889527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500000</v>
      </c>
      <c r="S32">
        <f t="shared" si="1"/>
        <v>-3941727.6228316301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-5220.0118888505749</v>
      </c>
      <c r="AC32">
        <f t="shared" si="2"/>
        <v>-4720.20829485374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-902.12152620396989</v>
      </c>
      <c r="AI32">
        <f t="shared" si="6"/>
        <v>-902.13649492056607</v>
      </c>
      <c r="AJ32">
        <f t="shared" si="7"/>
        <v>-499.80359399683493</v>
      </c>
      <c r="AK32">
        <f t="shared" si="22"/>
        <v>-365.40083221954029</v>
      </c>
      <c r="AL32">
        <f t="shared" si="8"/>
        <v>-1767.3409211369412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-33.72425686791869</v>
      </c>
      <c r="AR32">
        <f t="shared" si="9"/>
        <v>-33.724816447563789</v>
      </c>
      <c r="AS32">
        <f t="shared" si="9"/>
        <v>-18.684295073175285</v>
      </c>
      <c r="AT32">
        <f t="shared" si="9"/>
        <v>-13.659879703099815</v>
      </c>
      <c r="AU32">
        <f t="shared" si="9"/>
        <v>-66.068991223838893</v>
      </c>
      <c r="AW32">
        <v>29</v>
      </c>
      <c r="AX32">
        <f>IF(Z32&gt;0, (R32*SUMPRODUCT(K32:$K$98, X32:$X$98)-K32*$AZ$3)/Z32, 0)</f>
        <v>-3941727.6228316301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500000</v>
      </c>
      <c r="S33">
        <f t="shared" si="1"/>
        <v>-11043717.029041504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-4720.20829485374</v>
      </c>
      <c r="AC33">
        <f t="shared" si="2"/>
        <v>-4242.5624534101516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-400.68080960171454</v>
      </c>
      <c r="AI33">
        <f t="shared" si="6"/>
        <v>-400.68561161090474</v>
      </c>
      <c r="AJ33">
        <f t="shared" si="7"/>
        <v>-477.64584144358832</v>
      </c>
      <c r="AK33">
        <f t="shared" si="22"/>
        <v>-330.41458063976182</v>
      </c>
      <c r="AL33">
        <f t="shared" si="8"/>
        <v>-1208.7460336942549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-13.373893563029368</v>
      </c>
      <c r="AR33">
        <f t="shared" si="9"/>
        <v>-13.374053844126589</v>
      </c>
      <c r="AS33">
        <f t="shared" si="9"/>
        <v>-15.942826537262786</v>
      </c>
      <c r="AT33">
        <f t="shared" si="9"/>
        <v>-11.028552721408522</v>
      </c>
      <c r="AU33">
        <f t="shared" si="9"/>
        <v>-40.345433102797898</v>
      </c>
      <c r="AW33">
        <v>30</v>
      </c>
      <c r="AX33">
        <f>IF(Z33&gt;0, (R33*SUMPRODUCT(K33:$K$98, X33:$X$98)-K33*$AZ$3)/Z33, 0)</f>
        <v>-11043717.029041504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500000</v>
      </c>
      <c r="S34">
        <f t="shared" si="1"/>
        <v>-41086681.618731216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-4242.5624534101516</v>
      </c>
      <c r="AC34">
        <f t="shared" si="2"/>
        <v>-3799.3559020521921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-143.92370656517716</v>
      </c>
      <c r="AI34">
        <f t="shared" si="6"/>
        <v>-143.92486246161135</v>
      </c>
      <c r="AJ34">
        <f t="shared" si="7"/>
        <v>-443.2065513579596</v>
      </c>
      <c r="AK34">
        <f t="shared" si="22"/>
        <v>-296.97937173871065</v>
      </c>
      <c r="AL34">
        <f t="shared" si="8"/>
        <v>-884.11078555828158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-4.289173680578509</v>
      </c>
      <c r="AR34">
        <f t="shared" si="9"/>
        <v>-4.2892081282777896</v>
      </c>
      <c r="AS34">
        <f t="shared" si="9"/>
        <v>-13.208316548487772</v>
      </c>
      <c r="AT34">
        <f t="shared" si="9"/>
        <v>-8.8504954141072556</v>
      </c>
      <c r="AU34">
        <f t="shared" ref="AU34:AU69" si="23">AL34*$K34</f>
        <v>-26.348020090872815</v>
      </c>
      <c r="AW34">
        <v>31</v>
      </c>
      <c r="AX34">
        <f>IF(Z34&gt;0, (R34*SUMPRODUCT(K34:$K$98, X34:$X$98)-K34*$AZ$3)/Z34, 0)</f>
        <v>-41086681.618731216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500000</v>
      </c>
      <c r="S35">
        <f t="shared" si="1"/>
        <v>-233877217.23734847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-3799.3559020521921</v>
      </c>
      <c r="AC35">
        <f t="shared" si="2"/>
        <v>-3395.9839641961735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-38.51331329066403</v>
      </c>
      <c r="AI35">
        <f t="shared" ref="AI35:AI66" si="25">SUM(AE35:AH35)</f>
        <v>-38.513494795301611</v>
      </c>
      <c r="AJ35">
        <f t="shared" si="7"/>
        <v>-403.37193785601858</v>
      </c>
      <c r="AK35">
        <f t="shared" si="22"/>
        <v>-265.95491314365347</v>
      </c>
      <c r="AL35">
        <f t="shared" ref="AL35:AL69" si="26">SUM(AI35:AK35)</f>
        <v>-707.8403457949737</v>
      </c>
      <c r="AN35">
        <f t="shared" ref="AN35:AT69" si="27">AE35*$K35</f>
        <v>0</v>
      </c>
      <c r="AO35">
        <f t="shared" si="27"/>
        <v>0</v>
      </c>
      <c r="AP35">
        <f t="shared" si="27"/>
        <v>-4.8295981958988136E-6</v>
      </c>
      <c r="AQ35">
        <f t="shared" si="27"/>
        <v>-1.0247882966989499</v>
      </c>
      <c r="AR35">
        <f t="shared" si="27"/>
        <v>-1.0247931262971457</v>
      </c>
      <c r="AS35">
        <f t="shared" si="27"/>
        <v>-10.733193428772816</v>
      </c>
      <c r="AT35">
        <f t="shared" si="27"/>
        <v>-7.0767082640295635</v>
      </c>
      <c r="AU35">
        <f t="shared" si="23"/>
        <v>-18.834694819099525</v>
      </c>
      <c r="AW35">
        <v>32</v>
      </c>
      <c r="AX35">
        <f>IF(Z35&gt;0, (R35*SUMPRODUCT(K35:$K$98, X35:$X$98)-K35*$AZ$3)/Z35, 0)</f>
        <v>-233877217.23734847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500000</v>
      </c>
      <c r="S36">
        <f t="shared" si="1"/>
        <v>-1349896804.7685628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-3395.9839641961735</v>
      </c>
      <c r="AC36">
        <f t="shared" si="2"/>
        <v>-3033.0256171923388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-6.0641549509981871</v>
      </c>
      <c r="AI36">
        <f t="shared" si="25"/>
        <v>-6.0641830367156144</v>
      </c>
      <c r="AJ36">
        <f t="shared" si="7"/>
        <v>-362.95834700383466</v>
      </c>
      <c r="AK36">
        <f t="shared" si="22"/>
        <v>-237.71887749373218</v>
      </c>
      <c r="AL36">
        <f t="shared" si="26"/>
        <v>-606.74140753428242</v>
      </c>
      <c r="AN36">
        <f t="shared" si="27"/>
        <v>0</v>
      </c>
      <c r="AO36">
        <f t="shared" si="27"/>
        <v>0</v>
      </c>
      <c r="AP36">
        <f t="shared" si="27"/>
        <v>-6.6725336700898711E-7</v>
      </c>
      <c r="AQ36">
        <f t="shared" si="27"/>
        <v>-0.14407065867463428</v>
      </c>
      <c r="AR36">
        <f t="shared" si="27"/>
        <v>-0.14407132592800129</v>
      </c>
      <c r="AS36">
        <f t="shared" si="27"/>
        <v>-8.6230725545183322</v>
      </c>
      <c r="AT36">
        <f t="shared" si="27"/>
        <v>-5.6476649321566663</v>
      </c>
      <c r="AU36">
        <f t="shared" si="23"/>
        <v>-14.414808812602999</v>
      </c>
      <c r="AW36">
        <v>33</v>
      </c>
      <c r="AX36">
        <f>IF(Z36&gt;0, (R36*SUMPRODUCT(K36:$K$98, X36:$X$98)-K36*$AZ$3)/Z36, 0)</f>
        <v>-1349896804.7685628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500000</v>
      </c>
      <c r="S37">
        <f t="shared" si="1"/>
        <v>-7915776001.1510487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-3033.0256171923388</v>
      </c>
      <c r="AC37">
        <f t="shared" si="2"/>
        <v>-2708.1847456183941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-0.94113191762819981</v>
      </c>
      <c r="AI37">
        <f t="shared" si="25"/>
        <v>-0.9411361941905122</v>
      </c>
      <c r="AJ37">
        <f t="shared" si="7"/>
        <v>-324.8408715739447</v>
      </c>
      <c r="AK37">
        <f t="shared" si="22"/>
        <v>-212.31179320346374</v>
      </c>
      <c r="AL37">
        <f t="shared" si="26"/>
        <v>-538.09380097159897</v>
      </c>
      <c r="AN37">
        <f t="shared" si="27"/>
        <v>0</v>
      </c>
      <c r="AO37">
        <f t="shared" si="27"/>
        <v>0</v>
      </c>
      <c r="AP37">
        <f t="shared" si="27"/>
        <v>-9.0715611743284482E-8</v>
      </c>
      <c r="AQ37">
        <f t="shared" si="27"/>
        <v>-1.996354814951495E-2</v>
      </c>
      <c r="AR37">
        <f t="shared" si="27"/>
        <v>-1.9963638865126691E-2</v>
      </c>
      <c r="AS37">
        <f t="shared" si="27"/>
        <v>-6.8906135889429887</v>
      </c>
      <c r="AT37">
        <f t="shared" si="27"/>
        <v>-4.5036159404824847</v>
      </c>
      <c r="AU37">
        <f t="shared" si="23"/>
        <v>-11.4141931682906</v>
      </c>
      <c r="AW37">
        <v>34</v>
      </c>
      <c r="AX37">
        <f>IF(Z37&gt;0, (R37*SUMPRODUCT(K37:$K$98, X37:$X$98)-K37*$AZ$3)/Z37, 0)</f>
        <v>-7915776001.1510487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500000</v>
      </c>
      <c r="S38">
        <f t="shared" si="1"/>
        <v>-47260952332.455261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-2708.1847456183941</v>
      </c>
      <c r="AC38">
        <f t="shared" si="2"/>
        <v>-2418.0395821731345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-0.14377007686760285</v>
      </c>
      <c r="AI38">
        <f t="shared" si="25"/>
        <v>-0.14377071641237046</v>
      </c>
      <c r="AJ38">
        <f t="shared" si="7"/>
        <v>-290.14516344525964</v>
      </c>
      <c r="AK38">
        <f t="shared" si="22"/>
        <v>-189.57293219328761</v>
      </c>
      <c r="AL38">
        <f t="shared" si="26"/>
        <v>-479.8618663549596</v>
      </c>
      <c r="AN38">
        <f t="shared" si="27"/>
        <v>0</v>
      </c>
      <c r="AO38">
        <f t="shared" si="27"/>
        <v>0</v>
      </c>
      <c r="AP38">
        <f t="shared" si="27"/>
        <v>-1.211267756704416E-8</v>
      </c>
      <c r="AQ38">
        <f t="shared" si="27"/>
        <v>-2.7229377410986494E-3</v>
      </c>
      <c r="AR38">
        <f t="shared" si="27"/>
        <v>-2.7229498537762161E-3</v>
      </c>
      <c r="AS38">
        <f t="shared" si="27"/>
        <v>-5.4952131427868975</v>
      </c>
      <c r="AT38">
        <f t="shared" si="27"/>
        <v>-3.5904223118361389</v>
      </c>
      <c r="AU38">
        <f t="shared" si="23"/>
        <v>-9.0883584044768124</v>
      </c>
      <c r="AW38">
        <v>35</v>
      </c>
      <c r="AX38">
        <f>IF(Z38&gt;0, (R38*SUMPRODUCT(K38:$K$98, X38:$X$98)-K38*$AZ$3)/Z38, 0)</f>
        <v>-47260952332.455261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500000</v>
      </c>
      <c r="S39">
        <f t="shared" si="1"/>
        <v>-287964633648.60846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-2418.0395821731345</v>
      </c>
      <c r="AC39">
        <f t="shared" si="2"/>
        <v>-2158.9662988667596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-2.1577307082428908E-2</v>
      </c>
      <c r="AI39">
        <f t="shared" si="25"/>
        <v>-2.1577400799071795E-2</v>
      </c>
      <c r="AJ39">
        <f t="shared" si="7"/>
        <v>-259.07328330637483</v>
      </c>
      <c r="AK39">
        <f t="shared" si="22"/>
        <v>-169.26277075211942</v>
      </c>
      <c r="AL39">
        <f t="shared" si="26"/>
        <v>-428.35763145929332</v>
      </c>
      <c r="AN39">
        <f t="shared" si="27"/>
        <v>0</v>
      </c>
      <c r="AO39">
        <f t="shared" si="27"/>
        <v>0</v>
      </c>
      <c r="AP39">
        <f t="shared" si="27"/>
        <v>-1.5847760774336429E-9</v>
      </c>
      <c r="AQ39">
        <f t="shared" si="27"/>
        <v>-3.6487862802314414E-4</v>
      </c>
      <c r="AR39">
        <f t="shared" si="27"/>
        <v>-3.6488021279922159E-4</v>
      </c>
      <c r="AS39">
        <f t="shared" si="27"/>
        <v>-4.3810056467732457</v>
      </c>
      <c r="AT39">
        <f t="shared" si="27"/>
        <v>-2.8622833855723706</v>
      </c>
      <c r="AU39">
        <f t="shared" si="23"/>
        <v>-7.2436539125584147</v>
      </c>
      <c r="AW39">
        <v>36</v>
      </c>
      <c r="AX39">
        <f>IF(Z39&gt;0, (R39*SUMPRODUCT(K39:$K$98, X39:$X$98)-K39*$AZ$3)/Z39, 0)</f>
        <v>-287964633648.60846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500000</v>
      </c>
      <c r="S40">
        <f t="shared" si="1"/>
        <v>-1791129530876.1448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-2158.9662988667596</v>
      </c>
      <c r="AC40">
        <f t="shared" si="2"/>
        <v>-1927.6488010274268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-3.1730692321658882E-3</v>
      </c>
      <c r="AI40">
        <f t="shared" si="25"/>
        <v>-3.1730826849115427E-3</v>
      </c>
      <c r="AJ40">
        <f t="shared" si="7"/>
        <v>-231.31749783933287</v>
      </c>
      <c r="AK40">
        <f t="shared" si="22"/>
        <v>-151.1276409206732</v>
      </c>
      <c r="AL40">
        <f t="shared" si="26"/>
        <v>-382.448311842691</v>
      </c>
      <c r="AN40">
        <f t="shared" si="27"/>
        <v>0</v>
      </c>
      <c r="AO40">
        <f t="shared" si="27"/>
        <v>0</v>
      </c>
      <c r="AP40">
        <f t="shared" si="27"/>
        <v>-2.0311597995167259E-10</v>
      </c>
      <c r="AQ40">
        <f t="shared" si="27"/>
        <v>-4.7908514968336897E-5</v>
      </c>
      <c r="AR40">
        <f t="shared" si="27"/>
        <v>-4.7908718084316851E-5</v>
      </c>
      <c r="AS40">
        <f t="shared" si="27"/>
        <v>-3.4925420773468159</v>
      </c>
      <c r="AT40">
        <f t="shared" si="27"/>
        <v>-2.2817973127662889</v>
      </c>
      <c r="AU40">
        <f t="shared" si="23"/>
        <v>-5.7743872988311891</v>
      </c>
      <c r="AW40">
        <v>37</v>
      </c>
      <c r="AX40">
        <f>IF(Z40&gt;0, (R40*SUMPRODUCT(K40:$K$98, X40:$X$98)-K40*$AZ$3)/Z40, 0)</f>
        <v>-1791129530876.1448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500000</v>
      </c>
      <c r="S41">
        <f t="shared" si="1"/>
        <v>-11397092674455.029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-1927.6488010274268</v>
      </c>
      <c r="AC41">
        <f t="shared" si="2"/>
        <v>-1721.1150429377626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-4.5722196964880819E-4</v>
      </c>
      <c r="AI41">
        <f t="shared" si="25"/>
        <v>-4.5722385731776478E-4</v>
      </c>
      <c r="AJ41">
        <f t="shared" si="7"/>
        <v>-206.53375808966416</v>
      </c>
      <c r="AK41">
        <f t="shared" si="22"/>
        <v>-134.93541607191989</v>
      </c>
      <c r="AL41">
        <f t="shared" si="26"/>
        <v>-341.4696313854414</v>
      </c>
      <c r="AN41">
        <f t="shared" si="27"/>
        <v>0</v>
      </c>
      <c r="AO41">
        <f t="shared" si="27"/>
        <v>0</v>
      </c>
      <c r="AP41">
        <f t="shared" si="27"/>
        <v>-2.5447256787222295E-11</v>
      </c>
      <c r="AQ41">
        <f t="shared" si="27"/>
        <v>-6.1637104482309602E-6</v>
      </c>
      <c r="AR41">
        <f t="shared" si="27"/>
        <v>-6.1637358954877481E-6</v>
      </c>
      <c r="AS41">
        <f t="shared" si="27"/>
        <v>-2.7842369071360893</v>
      </c>
      <c r="AT41">
        <f t="shared" si="27"/>
        <v>-1.819035149421439</v>
      </c>
      <c r="AU41">
        <f t="shared" si="23"/>
        <v>-4.6032782202934239</v>
      </c>
      <c r="AW41">
        <v>38</v>
      </c>
      <c r="AX41">
        <f>IF(Z41&gt;0, (R41*SUMPRODUCT(K41:$K$98, X41:$X$98)-K41*$AZ$3)/Z41, 0)</f>
        <v>-11397092674455.029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500000</v>
      </c>
      <c r="S42">
        <f t="shared" si="1"/>
        <v>-74312135244610.906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-1721.1150429377626</v>
      </c>
      <c r="AC42">
        <f t="shared" si="2"/>
        <v>-1536.7098651745277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-6.4412128641514398E-5</v>
      </c>
      <c r="AI42">
        <f t="shared" si="25"/>
        <v>-6.4412387130565363E-5</v>
      </c>
      <c r="AJ42">
        <f t="shared" si="7"/>
        <v>-184.40517776323486</v>
      </c>
      <c r="AK42">
        <f t="shared" si="22"/>
        <v>-120.47805300564339</v>
      </c>
      <c r="AL42">
        <f t="shared" si="26"/>
        <v>-304.8832951812654</v>
      </c>
      <c r="AN42">
        <f t="shared" si="27"/>
        <v>0</v>
      </c>
      <c r="AO42">
        <f t="shared" si="27"/>
        <v>0</v>
      </c>
      <c r="AP42">
        <f t="shared" si="27"/>
        <v>-3.1112812226395084E-12</v>
      </c>
      <c r="AQ42">
        <f t="shared" si="27"/>
        <v>-7.7529104464263652E-7</v>
      </c>
      <c r="AR42">
        <f t="shared" si="27"/>
        <v>-7.7529415592385914E-7</v>
      </c>
      <c r="AS42">
        <f t="shared" si="27"/>
        <v>-2.219577056694646</v>
      </c>
      <c r="AT42">
        <f t="shared" si="27"/>
        <v>-1.4501237195731362</v>
      </c>
      <c r="AU42">
        <f t="shared" si="23"/>
        <v>-3.6697015515619382</v>
      </c>
      <c r="AW42">
        <v>39</v>
      </c>
      <c r="AX42">
        <f>IF(Z42&gt;0, (R42*SUMPRODUCT(K42:$K$98, X42:$X$98)-K42*$AZ$3)/Z42, 0)</f>
        <v>-74312135244610.906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500000</v>
      </c>
      <c r="S43">
        <f t="shared" si="1"/>
        <v>-497227039073464.88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-1536.7098651745277</v>
      </c>
      <c r="AC43">
        <f t="shared" si="2"/>
        <v>-1372.0623803007602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-8.8564522510257112E-6</v>
      </c>
      <c r="AI43">
        <f t="shared" si="25"/>
        <v>-8.8564867438798933E-6</v>
      </c>
      <c r="AJ43">
        <f t="shared" si="7"/>
        <v>-164.64748487376755</v>
      </c>
      <c r="AK43">
        <f t="shared" si="22"/>
        <v>-107.56969056221695</v>
      </c>
      <c r="AL43">
        <f t="shared" si="26"/>
        <v>-272.21718429247125</v>
      </c>
      <c r="AN43">
        <f t="shared" si="27"/>
        <v>0</v>
      </c>
      <c r="AO43">
        <f t="shared" si="27"/>
        <v>0</v>
      </c>
      <c r="AP43">
        <f t="shared" si="27"/>
        <v>-3.7068774261772481E-13</v>
      </c>
      <c r="AQ43">
        <f t="shared" si="27"/>
        <v>-9.5178504952902188E-8</v>
      </c>
      <c r="AR43">
        <f t="shared" si="27"/>
        <v>-9.5178875640644811E-8</v>
      </c>
      <c r="AS43">
        <f t="shared" si="27"/>
        <v>-1.7694332911607855</v>
      </c>
      <c r="AT43">
        <f t="shared" si="27"/>
        <v>-1.1560297550040275</v>
      </c>
      <c r="AU43">
        <f t="shared" si="23"/>
        <v>-2.9254631413436889</v>
      </c>
      <c r="AW43">
        <v>40</v>
      </c>
      <c r="AX43">
        <f>IF(Z43&gt;0, (R43*SUMPRODUCT(K43:$K$98, X43:$X$98)-K43*$AZ$3)/Z43, 0)</f>
        <v>-497227039073464.88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500000</v>
      </c>
      <c r="S44">
        <f t="shared" si="1"/>
        <v>-3423186067055103.5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-1372.0623803007602</v>
      </c>
      <c r="AC44">
        <f t="shared" si="2"/>
        <v>-1225.0556967807076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-1.1869820111244835E-6</v>
      </c>
      <c r="AI44">
        <f t="shared" si="25"/>
        <v>-1.1869864844998449E-6</v>
      </c>
      <c r="AJ44">
        <f t="shared" si="7"/>
        <v>-147.00668352005255</v>
      </c>
      <c r="AK44">
        <f t="shared" si="22"/>
        <v>-96.044366621053229</v>
      </c>
      <c r="AL44">
        <f t="shared" si="26"/>
        <v>-243.05105132809226</v>
      </c>
      <c r="AN44">
        <f t="shared" si="27"/>
        <v>0</v>
      </c>
      <c r="AO44">
        <f t="shared" si="27"/>
        <v>0</v>
      </c>
      <c r="AP44">
        <f t="shared" si="27"/>
        <v>-4.2923626966359265E-14</v>
      </c>
      <c r="AQ44">
        <f t="shared" si="27"/>
        <v>-1.1389514392472328E-8</v>
      </c>
      <c r="AR44">
        <f t="shared" si="27"/>
        <v>-1.1389557316099295E-8</v>
      </c>
      <c r="AS44">
        <f t="shared" si="27"/>
        <v>-1.410581392177197</v>
      </c>
      <c r="AT44">
        <f t="shared" si="27"/>
        <v>-0.92157984341318988</v>
      </c>
      <c r="AU44">
        <f t="shared" si="23"/>
        <v>-2.3321612469799442</v>
      </c>
      <c r="AW44">
        <v>41</v>
      </c>
      <c r="AX44">
        <f>IF(Z44&gt;0, (R44*SUMPRODUCT(K44:$K$98, X44:$X$98)-K44*$AZ$3)/Z44, 0)</f>
        <v>-3423186067055103.5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500000</v>
      </c>
      <c r="S45">
        <f t="shared" si="1"/>
        <v>-2.4289466185430676E+16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-1225.0556967807076</v>
      </c>
      <c r="AC45">
        <f t="shared" si="2"/>
        <v>-1093.7997292784983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-1.5462973660474198E-7</v>
      </c>
      <c r="AI45">
        <f t="shared" si="25"/>
        <v>-1.5463029950293463E-7</v>
      </c>
      <c r="AJ45">
        <f t="shared" si="7"/>
        <v>-131.25596750220939</v>
      </c>
      <c r="AK45">
        <f t="shared" si="22"/>
        <v>-85.753898774649542</v>
      </c>
      <c r="AL45">
        <f t="shared" si="26"/>
        <v>-217.00986643148923</v>
      </c>
      <c r="AN45">
        <f t="shared" si="27"/>
        <v>0</v>
      </c>
      <c r="AO45">
        <f t="shared" si="27"/>
        <v>0</v>
      </c>
      <c r="AP45">
        <f t="shared" si="27"/>
        <v>-4.822507392766058E-15</v>
      </c>
      <c r="AQ45">
        <f t="shared" si="27"/>
        <v>-1.3247565148856315E-9</v>
      </c>
      <c r="AR45">
        <f t="shared" si="27"/>
        <v>-1.3247613373930243E-9</v>
      </c>
      <c r="AS45">
        <f t="shared" si="27"/>
        <v>-1.1245068502615314</v>
      </c>
      <c r="AT45">
        <f t="shared" si="27"/>
        <v>-0.73467780889355883</v>
      </c>
      <c r="AU45">
        <f t="shared" si="23"/>
        <v>-1.8591846604798516</v>
      </c>
      <c r="AW45">
        <v>42</v>
      </c>
      <c r="AX45">
        <f>IF(Z45&gt;0, (R45*SUMPRODUCT(K45:$K$98, X45:$X$98)-K45*$AZ$3)/Z45, 0)</f>
        <v>-2.4289466185430676E+16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500000</v>
      </c>
      <c r="S46">
        <f t="shared" si="1"/>
        <v>-1.7813057457150938E+17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-1093.7997292784983</v>
      </c>
      <c r="AC46">
        <f t="shared" si="2"/>
        <v>-976.60690114268107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-1.9549501513852401E-8</v>
      </c>
      <c r="AI46">
        <f t="shared" si="25"/>
        <v>-1.954957004552527E-8</v>
      </c>
      <c r="AJ46">
        <f t="shared" si="7"/>
        <v>-117.19282813581719</v>
      </c>
      <c r="AK46">
        <f t="shared" si="22"/>
        <v>-76.56598104949488</v>
      </c>
      <c r="AL46">
        <f t="shared" si="26"/>
        <v>-193.75880920486165</v>
      </c>
      <c r="AN46">
        <f t="shared" si="27"/>
        <v>0</v>
      </c>
      <c r="AO46">
        <f t="shared" si="27"/>
        <v>0</v>
      </c>
      <c r="AP46">
        <f t="shared" si="27"/>
        <v>-5.2422334625334216E-16</v>
      </c>
      <c r="AQ46">
        <f t="shared" si="27"/>
        <v>-1.4954114896552336E-10</v>
      </c>
      <c r="AR46">
        <f t="shared" si="27"/>
        <v>-1.4954167318886962E-10</v>
      </c>
      <c r="AS46">
        <f t="shared" si="27"/>
        <v>-0.89644997636032986</v>
      </c>
      <c r="AT46">
        <f t="shared" si="27"/>
        <v>-0.58568065122790314</v>
      </c>
      <c r="AU46">
        <f t="shared" si="23"/>
        <v>-1.4821306277377746</v>
      </c>
      <c r="AW46">
        <v>43</v>
      </c>
      <c r="AX46">
        <f>IF(Z46&gt;0, (R46*SUMPRODUCT(K46:$K$98, X46:$X$98)-K46*$AZ$3)/Z46, 0)</f>
        <v>-1.7813057457150938E+17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500000</v>
      </c>
      <c r="S47">
        <f t="shared" si="1"/>
        <v>-1.354459340144225E+18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-976.60690114268107</v>
      </c>
      <c r="AC47">
        <f t="shared" si="2"/>
        <v>-871.97044744895379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-2.3919654957118326E-9</v>
      </c>
      <c r="AI47">
        <f t="shared" si="25"/>
        <v>-2.3919735429305789E-9</v>
      </c>
      <c r="AJ47">
        <f t="shared" si="7"/>
        <v>-104.63645369372728</v>
      </c>
      <c r="AK47">
        <f t="shared" si="22"/>
        <v>-68.362483079987683</v>
      </c>
      <c r="AL47">
        <f t="shared" si="26"/>
        <v>-172.99893677610692</v>
      </c>
      <c r="AN47">
        <f t="shared" si="27"/>
        <v>0</v>
      </c>
      <c r="AO47">
        <f t="shared" si="27"/>
        <v>0</v>
      </c>
      <c r="AP47">
        <f t="shared" si="27"/>
        <v>-5.4960770101539353E-17</v>
      </c>
      <c r="AQ47">
        <f t="shared" si="27"/>
        <v>-1.6336608938467307E-11</v>
      </c>
      <c r="AR47">
        <f t="shared" si="27"/>
        <v>-1.6336663899237409E-11</v>
      </c>
      <c r="AS47">
        <f t="shared" si="27"/>
        <v>-0.7146444326922694</v>
      </c>
      <c r="AT47">
        <f t="shared" si="27"/>
        <v>-0.46690102935953576</v>
      </c>
      <c r="AU47">
        <f t="shared" si="23"/>
        <v>-1.1815454620681418</v>
      </c>
      <c r="AW47">
        <v>44</v>
      </c>
      <c r="AX47">
        <f>IF(Z47&gt;0, (R47*SUMPRODUCT(K47:$K$98, X47:$X$98)-K47*$AZ$3)/Z47, 0)</f>
        <v>-1.354459340144225E+18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500000</v>
      </c>
      <c r="S48">
        <f t="shared" si="1"/>
        <v>-1.0700314516689834E+19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-871.97044744895379</v>
      </c>
      <c r="AC48">
        <f t="shared" si="2"/>
        <v>-778.54504236515163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-2.822903222404559E-10</v>
      </c>
      <c r="AI48">
        <f t="shared" si="25"/>
        <v>-2.8229123172895871E-10</v>
      </c>
      <c r="AJ48">
        <f t="shared" si="7"/>
        <v>-93.425405083802161</v>
      </c>
      <c r="AK48">
        <f t="shared" si="22"/>
        <v>-61.037931321426768</v>
      </c>
      <c r="AL48">
        <f t="shared" si="26"/>
        <v>-154.4633364055112</v>
      </c>
      <c r="AN48">
        <f t="shared" si="27"/>
        <v>0</v>
      </c>
      <c r="AO48">
        <f t="shared" si="27"/>
        <v>0</v>
      </c>
      <c r="AP48">
        <f t="shared" si="27"/>
        <v>-5.5460808095134808E-18</v>
      </c>
      <c r="AQ48">
        <f t="shared" si="27"/>
        <v>-1.7214125676381732E-12</v>
      </c>
      <c r="AR48">
        <f t="shared" si="27"/>
        <v>-1.7214181137189826E-12</v>
      </c>
      <c r="AS48">
        <f t="shared" si="27"/>
        <v>-0.56971016636891347</v>
      </c>
      <c r="AT48">
        <f t="shared" si="27"/>
        <v>-0.37221064202774717</v>
      </c>
      <c r="AU48">
        <f t="shared" si="23"/>
        <v>-0.94192080839838188</v>
      </c>
      <c r="AW48">
        <v>45</v>
      </c>
      <c r="AX48">
        <f>IF(Z48&gt;0, (R48*SUMPRODUCT(K48:$K$98, X48:$X$98)-K48*$AZ$3)/Z48, 0)</f>
        <v>-1.0700314516689834E+19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500000</v>
      </c>
      <c r="S49">
        <f t="shared" si="1"/>
        <v>-8.8121997994049929E+19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-778.54504236515163</v>
      </c>
      <c r="AC49">
        <f t="shared" si="2"/>
        <v>-695.12950211174393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-3.207161317876902E-11</v>
      </c>
      <c r="AI49">
        <f t="shared" si="25"/>
        <v>-3.2071711782057352E-11</v>
      </c>
      <c r="AJ49">
        <f t="shared" si="7"/>
        <v>-83.415540253407698</v>
      </c>
      <c r="AK49">
        <f t="shared" si="22"/>
        <v>-54.498152965560621</v>
      </c>
      <c r="AL49">
        <f t="shared" si="26"/>
        <v>-137.91369321900038</v>
      </c>
      <c r="AN49">
        <f t="shared" si="27"/>
        <v>0</v>
      </c>
      <c r="AO49">
        <f t="shared" si="27"/>
        <v>0</v>
      </c>
      <c r="AP49">
        <f t="shared" si="27"/>
        <v>-5.3686161768433581E-19</v>
      </c>
      <c r="AQ49">
        <f t="shared" si="27"/>
        <v>-1.7461910677185315E-13</v>
      </c>
      <c r="AR49">
        <f t="shared" si="27"/>
        <v>-1.7461964363347087E-13</v>
      </c>
      <c r="AS49">
        <f t="shared" si="27"/>
        <v>-0.45416945660794128</v>
      </c>
      <c r="AT49">
        <f t="shared" si="27"/>
        <v>-0.29672404498386001</v>
      </c>
      <c r="AU49">
        <f t="shared" si="23"/>
        <v>-0.75089350159197588</v>
      </c>
      <c r="AW49">
        <v>46</v>
      </c>
      <c r="AX49">
        <f>IF(Z49&gt;0, (R49*SUMPRODUCT(K49:$K$98, X49:$X$98)-K49*$AZ$3)/Z49, 0)</f>
        <v>-8.8121997994049929E+19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500000</v>
      </c>
      <c r="S50">
        <f t="shared" si="1"/>
        <v>-7.5812845170027921E+20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-695.12950211174393</v>
      </c>
      <c r="AC50">
        <f t="shared" si="2"/>
        <v>-620.6513411712001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-3.4953589628563399E-12</v>
      </c>
      <c r="AI50">
        <f t="shared" si="25"/>
        <v>-3.495369196137715E-12</v>
      </c>
      <c r="AJ50">
        <f t="shared" si="7"/>
        <v>-74.47816094054383</v>
      </c>
      <c r="AK50">
        <f t="shared" si="22"/>
        <v>-48.659065147822076</v>
      </c>
      <c r="AL50">
        <f t="shared" si="26"/>
        <v>-123.1372260883694</v>
      </c>
      <c r="AN50">
        <f t="shared" si="27"/>
        <v>0</v>
      </c>
      <c r="AO50">
        <f t="shared" si="27"/>
        <v>0</v>
      </c>
      <c r="AP50">
        <f t="shared" si="27"/>
        <v>-4.9747109335293234E-20</v>
      </c>
      <c r="AQ50">
        <f t="shared" si="27"/>
        <v>-1.6992008537570141E-14</v>
      </c>
      <c r="AR50">
        <f t="shared" si="27"/>
        <v>-1.6992058284679479E-14</v>
      </c>
      <c r="AS50">
        <f t="shared" si="27"/>
        <v>-0.36206111017853065</v>
      </c>
      <c r="AT50">
        <f t="shared" si="27"/>
        <v>-0.23654659198330721</v>
      </c>
      <c r="AU50">
        <f t="shared" si="23"/>
        <v>-0.59860770216185488</v>
      </c>
      <c r="AW50">
        <v>47</v>
      </c>
      <c r="AX50">
        <f>IF(Z50&gt;0, (R50*SUMPRODUCT(K50:$K$98, X50:$X$98)-K50*$AZ$3)/Z50, 0)</f>
        <v>-7.5812845170027921E+20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500000</v>
      </c>
      <c r="S51">
        <f t="shared" si="1"/>
        <v>-6.821916660575128E+21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-620.6513411712001</v>
      </c>
      <c r="AC51">
        <f t="shared" si="2"/>
        <v>-554.15298318857151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-3.6462230532322539E-13</v>
      </c>
      <c r="AI51">
        <f t="shared" si="25"/>
        <v>-3.6462332071415355E-13</v>
      </c>
      <c r="AJ51">
        <f t="shared" si="7"/>
        <v>-66.49835798262859</v>
      </c>
      <c r="AK51">
        <f t="shared" si="22"/>
        <v>-43.44559388198401</v>
      </c>
      <c r="AL51">
        <f t="shared" si="26"/>
        <v>-109.94395186461297</v>
      </c>
      <c r="AN51">
        <f t="shared" si="27"/>
        <v>0</v>
      </c>
      <c r="AO51">
        <f t="shared" si="27"/>
        <v>0</v>
      </c>
      <c r="AP51">
        <f t="shared" si="27"/>
        <v>-4.4072551181758187E-21</v>
      </c>
      <c r="AQ51">
        <f t="shared" si="27"/>
        <v>-1.5826254467708352E-15</v>
      </c>
      <c r="AR51">
        <f t="shared" si="27"/>
        <v>-1.5826298540259535E-15</v>
      </c>
      <c r="AS51">
        <f t="shared" si="27"/>
        <v>-0.2886329003336508</v>
      </c>
      <c r="AT51">
        <f t="shared" si="27"/>
        <v>-0.18857349488465186</v>
      </c>
      <c r="AU51">
        <f t="shared" si="23"/>
        <v>-0.47720639521830427</v>
      </c>
      <c r="AW51">
        <v>48</v>
      </c>
      <c r="AX51">
        <f>IF(Z51&gt;0, (R51*SUMPRODUCT(K51:$K$98, X51:$X$98)-K51*$AZ$3)/Z51, 0)</f>
        <v>-6.821916660575128E+21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500000</v>
      </c>
      <c r="S52">
        <f t="shared" si="1"/>
        <v>-6.4415872315290877E+22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-554.15298318857151</v>
      </c>
      <c r="AC52">
        <f t="shared" si="2"/>
        <v>-494.77944927551027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-3.6368971953053376E-14</v>
      </c>
      <c r="AI52">
        <f t="shared" si="25"/>
        <v>-3.6369067965773431E-14</v>
      </c>
      <c r="AJ52">
        <f t="shared" si="7"/>
        <v>-59.373533913061237</v>
      </c>
      <c r="AK52">
        <f t="shared" si="22"/>
        <v>-38.790708823200006</v>
      </c>
      <c r="AL52">
        <f t="shared" si="26"/>
        <v>-98.164242736261286</v>
      </c>
      <c r="AN52">
        <f t="shared" si="27"/>
        <v>0</v>
      </c>
      <c r="AO52">
        <f t="shared" si="27"/>
        <v>0</v>
      </c>
      <c r="AP52">
        <f t="shared" si="27"/>
        <v>-3.7208799881059577E-22</v>
      </c>
      <c r="AQ52">
        <f t="shared" si="27"/>
        <v>-1.4094442886879261E-16</v>
      </c>
      <c r="AR52">
        <f t="shared" si="27"/>
        <v>-1.4094480095679142E-16</v>
      </c>
      <c r="AS52">
        <f t="shared" si="27"/>
        <v>-0.23009638100578025</v>
      </c>
      <c r="AT52">
        <f t="shared" si="27"/>
        <v>-0.1503296355904431</v>
      </c>
      <c r="AU52">
        <f t="shared" si="23"/>
        <v>-0.38042601659622355</v>
      </c>
      <c r="AW52">
        <v>49</v>
      </c>
      <c r="AX52">
        <f>IF(Z52&gt;0, (R52*SUMPRODUCT(K52:$K$98, X52:$X$98)-K52*$AZ$3)/Z52, 0)</f>
        <v>-6.4415872315290877E+22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500000</v>
      </c>
      <c r="S53">
        <f t="shared" si="1"/>
        <v>-6.4040748864187235E+23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-494.77944927551027</v>
      </c>
      <c r="AC53">
        <f t="shared" si="2"/>
        <v>-441.76736542456268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-3.4571925653603643E-15</v>
      </c>
      <c r="AI53">
        <f t="shared" si="25"/>
        <v>-3.4572011881390882E-15</v>
      </c>
      <c r="AJ53">
        <f t="shared" si="7"/>
        <v>-53.01208385094759</v>
      </c>
      <c r="AK53">
        <f t="shared" si="22"/>
        <v>-34.634561449285719</v>
      </c>
      <c r="AL53">
        <f t="shared" si="26"/>
        <v>-87.646645300233303</v>
      </c>
      <c r="AN53">
        <f t="shared" si="27"/>
        <v>0</v>
      </c>
      <c r="AO53">
        <f t="shared" si="27"/>
        <v>0</v>
      </c>
      <c r="AP53">
        <f t="shared" si="27"/>
        <v>-2.9836378503425991E-23</v>
      </c>
      <c r="AQ53">
        <f t="shared" si="27"/>
        <v>-1.1962513389237596E-17</v>
      </c>
      <c r="AR53">
        <f t="shared" si="27"/>
        <v>-1.1962543225616099E-17</v>
      </c>
      <c r="AS53">
        <f t="shared" si="27"/>
        <v>-0.18343142618445513</v>
      </c>
      <c r="AT53">
        <f t="shared" si="27"/>
        <v>-0.1198418651071772</v>
      </c>
      <c r="AU53">
        <f t="shared" si="23"/>
        <v>-0.30327329129163227</v>
      </c>
      <c r="AW53">
        <v>50</v>
      </c>
      <c r="AX53">
        <f>IF(Z53&gt;0, (R53*SUMPRODUCT(K53:$K$98, X53:$X$98)-K53*$AZ$3)/Z53, 0)</f>
        <v>-6.4040748864187235E+23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500000</v>
      </c>
      <c r="S54">
        <f t="shared" si="1"/>
        <v>-6.7262560397047328E+24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-441.76736542456268</v>
      </c>
      <c r="AC54">
        <f t="shared" si="2"/>
        <v>-394.43514770050234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-3.1214148043793639E-16</v>
      </c>
      <c r="AI54">
        <f t="shared" si="25"/>
        <v>-3.1214221345186227E-16</v>
      </c>
      <c r="AJ54">
        <f t="shared" si="7"/>
        <v>-47.332217724060342</v>
      </c>
      <c r="AK54">
        <f t="shared" si="22"/>
        <v>-30.923715579719392</v>
      </c>
      <c r="AL54">
        <f t="shared" si="26"/>
        <v>-78.255933303779727</v>
      </c>
      <c r="AN54">
        <f t="shared" si="27"/>
        <v>0</v>
      </c>
      <c r="AO54">
        <f t="shared" si="27"/>
        <v>0</v>
      </c>
      <c r="AP54">
        <f t="shared" si="27"/>
        <v>-2.2646081676280512E-24</v>
      </c>
      <c r="AQ54">
        <f t="shared" si="27"/>
        <v>-9.6434477038029665E-19</v>
      </c>
      <c r="AR54">
        <f t="shared" si="27"/>
        <v>-9.6434703498846436E-19</v>
      </c>
      <c r="AS54">
        <f t="shared" si="27"/>
        <v>-0.14623040990469952</v>
      </c>
      <c r="AT54">
        <f t="shared" si="27"/>
        <v>-9.5537201137736921E-2</v>
      </c>
      <c r="AU54">
        <f t="shared" si="23"/>
        <v>-0.24176761104243641</v>
      </c>
      <c r="AW54">
        <v>51</v>
      </c>
      <c r="AX54">
        <f>IF(Z54&gt;0, (R54*SUMPRODUCT(K54:$K$98, X54:$X$98)-K54*$AZ$3)/Z54, 0)</f>
        <v>-6.7262560397047328E+24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500000</v>
      </c>
      <c r="S55">
        <f t="shared" si="1"/>
        <v>-7.4893252603201533E+25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-394.43514770050234</v>
      </c>
      <c r="AC55">
        <f t="shared" si="2"/>
        <v>-352.17423901830563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-2.667617678172995E-17</v>
      </c>
      <c r="AI55">
        <f t="shared" si="25"/>
        <v>-2.6676235561097046E-17</v>
      </c>
      <c r="AJ55">
        <f t="shared" si="7"/>
        <v>-42.260908682196714</v>
      </c>
      <c r="AK55">
        <f t="shared" si="22"/>
        <v>-27.610460339035168</v>
      </c>
      <c r="AL55">
        <f t="shared" si="26"/>
        <v>-69.871369021231885</v>
      </c>
      <c r="AN55">
        <f t="shared" si="27"/>
        <v>0</v>
      </c>
      <c r="AO55">
        <f t="shared" si="27"/>
        <v>0</v>
      </c>
      <c r="AP55">
        <f t="shared" si="27"/>
        <v>-1.6213908829654687E-25</v>
      </c>
      <c r="AQ55">
        <f t="shared" si="27"/>
        <v>-7.358451096641564E-20</v>
      </c>
      <c r="AR55">
        <f t="shared" si="27"/>
        <v>-7.3584673105503949E-20</v>
      </c>
      <c r="AS55">
        <f t="shared" si="27"/>
        <v>-0.11657398748780248</v>
      </c>
      <c r="AT55">
        <f t="shared" si="27"/>
        <v>-7.6161671825364236E-2</v>
      </c>
      <c r="AU55">
        <f t="shared" si="23"/>
        <v>-0.19273565931316672</v>
      </c>
      <c r="AW55">
        <v>52</v>
      </c>
      <c r="AX55">
        <f>IF(Z55&gt;0, (R55*SUMPRODUCT(K55:$K$98, X55:$X$98)-K55*$AZ$3)/Z55, 0)</f>
        <v>-7.4893252603201533E+25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500000</v>
      </c>
      <c r="S56">
        <f t="shared" si="1"/>
        <v>-8.8753208212937572E+26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-352.17423901830563</v>
      </c>
      <c r="AC56">
        <f t="shared" si="2"/>
        <v>-314.44128483777291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-2.1505193208921856E-18</v>
      </c>
      <c r="AI56">
        <f t="shared" si="25"/>
        <v>-2.1505237494825876E-18</v>
      </c>
      <c r="AJ56">
        <f t="shared" si="7"/>
        <v>-37.732954180532715</v>
      </c>
      <c r="AK56">
        <f t="shared" si="22"/>
        <v>-24.652196731281396</v>
      </c>
      <c r="AL56">
        <f t="shared" si="26"/>
        <v>-62.385150911814108</v>
      </c>
      <c r="AN56">
        <f t="shared" si="27"/>
        <v>0</v>
      </c>
      <c r="AO56">
        <f t="shared" si="27"/>
        <v>0</v>
      </c>
      <c r="AP56">
        <f t="shared" si="27"/>
        <v>-1.0907125567884378E-26</v>
      </c>
      <c r="AQ56">
        <f t="shared" si="27"/>
        <v>-5.2964898849125315E-21</v>
      </c>
      <c r="AR56">
        <f t="shared" si="27"/>
        <v>-5.2965007920380991E-21</v>
      </c>
      <c r="AS56">
        <f t="shared" si="27"/>
        <v>-9.2932069106985232E-2</v>
      </c>
      <c r="AT56">
        <f t="shared" si="27"/>
        <v>-6.0715618483230406E-2</v>
      </c>
      <c r="AU56">
        <f t="shared" si="23"/>
        <v>-0.15364768759021563</v>
      </c>
      <c r="AW56">
        <v>53</v>
      </c>
      <c r="AX56">
        <f>IF(Z56&gt;0, (R56*SUMPRODUCT(K56:$K$98, X56:$X$98)-K56*$AZ$3)/Z56, 0)</f>
        <v>-8.8753208212937572E+26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500000</v>
      </c>
      <c r="S57">
        <f t="shared" si="1"/>
        <v>-1.1246313627504707E+28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-314.44128483777291</v>
      </c>
      <c r="AC57">
        <f t="shared" si="2"/>
        <v>-280.75114717658295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-1.6289026111503663E-19</v>
      </c>
      <c r="AI57">
        <f t="shared" si="25"/>
        <v>-1.6289057316300683E-19</v>
      </c>
      <c r="AJ57">
        <f t="shared" si="7"/>
        <v>-33.690137661189965</v>
      </c>
      <c r="AK57">
        <f t="shared" si="22"/>
        <v>-22.010889938644105</v>
      </c>
      <c r="AL57">
        <f t="shared" si="26"/>
        <v>-55.70102759983407</v>
      </c>
      <c r="AN57">
        <f t="shared" si="27"/>
        <v>0</v>
      </c>
      <c r="AO57">
        <f t="shared" si="27"/>
        <v>0</v>
      </c>
      <c r="AP57">
        <f t="shared" si="27"/>
        <v>-6.8619592989573678E-28</v>
      </c>
      <c r="AQ57">
        <f t="shared" si="27"/>
        <v>-3.5819695966865382E-22</v>
      </c>
      <c r="AR57">
        <f t="shared" si="27"/>
        <v>-3.5819764586458373E-22</v>
      </c>
      <c r="AS57">
        <f t="shared" si="27"/>
        <v>-7.4084876520237042E-2</v>
      </c>
      <c r="AT57">
        <f t="shared" si="27"/>
        <v>-4.8402119326554853E-2</v>
      </c>
      <c r="AU57">
        <f t="shared" si="23"/>
        <v>-0.12248699584679189</v>
      </c>
      <c r="AW57">
        <v>54</v>
      </c>
      <c r="AX57">
        <f>IF(Z57&gt;0, (R57*SUMPRODUCT(K57:$K$98, X57:$X$98)-K57*$AZ$3)/Z57, 0)</f>
        <v>-1.1246313627504707E+28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500000</v>
      </c>
      <c r="S58">
        <f t="shared" si="1"/>
        <v>-1.5312795334961361E+29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-280.75114717658295</v>
      </c>
      <c r="AC58">
        <f t="shared" si="2"/>
        <v>-250.67066712194901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-1.1538598942460873E-20</v>
      </c>
      <c r="AI58">
        <f t="shared" si="25"/>
        <v>-1.1538619404977811E-20</v>
      </c>
      <c r="AJ58">
        <f t="shared" si="7"/>
        <v>-30.080480054633938</v>
      </c>
      <c r="AK58">
        <f t="shared" si="22"/>
        <v>-19.652580302360807</v>
      </c>
      <c r="AL58">
        <f t="shared" si="26"/>
        <v>-49.733060356994741</v>
      </c>
      <c r="AN58">
        <f t="shared" si="27"/>
        <v>0</v>
      </c>
      <c r="AO58">
        <f t="shared" si="27"/>
        <v>0</v>
      </c>
      <c r="AP58">
        <f t="shared" si="27"/>
        <v>-4.0176102654363719E-29</v>
      </c>
      <c r="AQ58">
        <f t="shared" si="27"/>
        <v>-2.2654883415138995E-23</v>
      </c>
      <c r="AR58">
        <f t="shared" si="27"/>
        <v>-2.265492359124165E-23</v>
      </c>
      <c r="AS58">
        <f t="shared" si="27"/>
        <v>-5.9060009981056379E-2</v>
      </c>
      <c r="AT58">
        <f t="shared" si="27"/>
        <v>-3.8585873187623437E-2</v>
      </c>
      <c r="AU58">
        <f t="shared" si="23"/>
        <v>-9.7645883168679809E-2</v>
      </c>
      <c r="AW58">
        <v>55</v>
      </c>
      <c r="AX58">
        <f>IF(Z58&gt;0, (R58*SUMPRODUCT(K58:$K$98, X58:$X$98)-K58*$AZ$3)/Z58, 0)</f>
        <v>-1.5312795334961361E+29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500000</v>
      </c>
      <c r="S59">
        <f t="shared" si="1"/>
        <v>-2.2520658223026041E+30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-250.67066712194901</v>
      </c>
      <c r="AC59">
        <f t="shared" si="2"/>
        <v>-223.8130956445973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-7.6062505035670795E-22</v>
      </c>
      <c r="AI59">
        <f t="shared" si="25"/>
        <v>-7.6062629262221723E-22</v>
      </c>
      <c r="AJ59">
        <f t="shared" si="7"/>
        <v>-26.857571477351712</v>
      </c>
      <c r="AK59">
        <f t="shared" si="22"/>
        <v>-17.546946698536431</v>
      </c>
      <c r="AL59">
        <f t="shared" si="26"/>
        <v>-44.404518175888143</v>
      </c>
      <c r="AN59">
        <f t="shared" si="27"/>
        <v>0</v>
      </c>
      <c r="AO59">
        <f t="shared" si="27"/>
        <v>0</v>
      </c>
      <c r="AP59">
        <f t="shared" si="27"/>
        <v>-2.1777356362256433E-30</v>
      </c>
      <c r="AQ59">
        <f t="shared" si="27"/>
        <v>-1.3334027755445485E-24</v>
      </c>
      <c r="AR59">
        <f t="shared" si="27"/>
        <v>-1.3334049532801847E-24</v>
      </c>
      <c r="AS59">
        <f t="shared" si="27"/>
        <v>-4.7082278365000271E-2</v>
      </c>
      <c r="AT59">
        <f t="shared" si="27"/>
        <v>-3.0760421865133471E-2</v>
      </c>
      <c r="AU59">
        <f t="shared" si="23"/>
        <v>-7.7842700230133746E-2</v>
      </c>
      <c r="AW59">
        <v>56</v>
      </c>
      <c r="AX59">
        <f>IF(Z59&gt;0, (R59*SUMPRODUCT(K59:$K$98, X59:$X$98)-K59*$AZ$3)/Z59, 0)</f>
        <v>-2.2520658223026041E+30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500000</v>
      </c>
      <c r="S60">
        <f t="shared" si="1"/>
        <v>-3.6519395206652989E+31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-223.8130956445973</v>
      </c>
      <c r="AC60">
        <f t="shared" si="2"/>
        <v>-199.83312111124758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-4.6457727986293399E-23</v>
      </c>
      <c r="AI60">
        <f t="shared" si="25"/>
        <v>-4.6457796385947876E-23</v>
      </c>
      <c r="AJ60">
        <f t="shared" si="7"/>
        <v>-23.979974533349719</v>
      </c>
      <c r="AK60">
        <f t="shared" si="22"/>
        <v>-15.666916695121813</v>
      </c>
      <c r="AL60">
        <f t="shared" si="26"/>
        <v>-39.646891228471532</v>
      </c>
      <c r="AN60">
        <f t="shared" si="27"/>
        <v>0</v>
      </c>
      <c r="AO60">
        <f t="shared" si="27"/>
        <v>0</v>
      </c>
      <c r="AP60">
        <f t="shared" si="27"/>
        <v>-1.0705984633113661E-31</v>
      </c>
      <c r="AQ60">
        <f t="shared" si="27"/>
        <v>-7.2716116141875485E-26</v>
      </c>
      <c r="AR60">
        <f t="shared" si="27"/>
        <v>-7.2716223201721823E-26</v>
      </c>
      <c r="AS60">
        <f t="shared" si="27"/>
        <v>-3.7533704053731042E-2</v>
      </c>
      <c r="AT60">
        <f t="shared" si="27"/>
        <v>-2.4522019981770941E-2</v>
      </c>
      <c r="AU60">
        <f t="shared" si="23"/>
        <v>-6.2055724035501983E-2</v>
      </c>
      <c r="AW60">
        <v>57</v>
      </c>
      <c r="AX60">
        <f>IF(Z60&gt;0, (R60*SUMPRODUCT(K60:$K$98, X60:$X$98)-K60*$AZ$3)/Z60, 0)</f>
        <v>-3.6519395206652989E+31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500000</v>
      </c>
      <c r="S61">
        <f t="shared" si="1"/>
        <v>-6.5948941348703966E+32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-199.83312111124758</v>
      </c>
      <c r="AC61">
        <f t="shared" si="2"/>
        <v>-178.42242956361389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-2.5733531606257191E-24</v>
      </c>
      <c r="AI61">
        <f t="shared" si="25"/>
        <v>-2.5733565424546367E-24</v>
      </c>
      <c r="AJ61">
        <f t="shared" si="7"/>
        <v>-21.410691547633689</v>
      </c>
      <c r="AK61">
        <f t="shared" si="22"/>
        <v>-13.988318477787331</v>
      </c>
      <c r="AL61">
        <f t="shared" si="26"/>
        <v>-35.39901002542102</v>
      </c>
      <c r="AN61">
        <f t="shared" si="27"/>
        <v>0</v>
      </c>
      <c r="AO61">
        <f t="shared" si="27"/>
        <v>0</v>
      </c>
      <c r="AP61">
        <f t="shared" si="27"/>
        <v>-4.7261371293342838E-33</v>
      </c>
      <c r="AQ61">
        <f t="shared" si="27"/>
        <v>-3.5962847958203862E-27</v>
      </c>
      <c r="AR61">
        <f t="shared" si="27"/>
        <v>-3.5962895219575152E-27</v>
      </c>
      <c r="AS61">
        <f t="shared" si="27"/>
        <v>-2.9921639073446315E-2</v>
      </c>
      <c r="AT61">
        <f t="shared" si="27"/>
        <v>-1.9548804194651576E-2</v>
      </c>
      <c r="AU61">
        <f t="shared" si="23"/>
        <v>-4.9470443268097894E-2</v>
      </c>
      <c r="AW61">
        <v>58</v>
      </c>
      <c r="AX61">
        <f>IF(Z61&gt;0, (R61*SUMPRODUCT(K61:$K$98, X61:$X$98)-K61*$AZ$3)/Z61, 0)</f>
        <v>-6.5948941348703966E+32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500000</v>
      </c>
      <c r="S62">
        <f t="shared" si="1"/>
        <v>-1.3424716337908605E+34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-178.42242956361389</v>
      </c>
      <c r="AC62">
        <f t="shared" si="2"/>
        <v>-159.30574068179811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-1.2798712508025302E-25</v>
      </c>
      <c r="AI62">
        <f t="shared" si="25"/>
        <v>-1.2798727341275468E-25</v>
      </c>
      <c r="AJ62">
        <f t="shared" si="7"/>
        <v>-19.116688881815776</v>
      </c>
      <c r="AK62">
        <f t="shared" si="22"/>
        <v>-12.489570069452974</v>
      </c>
      <c r="AL62">
        <f t="shared" si="26"/>
        <v>-31.60625895126875</v>
      </c>
      <c r="AN62">
        <f t="shared" si="27"/>
        <v>0</v>
      </c>
      <c r="AO62">
        <f t="shared" si="27"/>
        <v>0</v>
      </c>
      <c r="AP62">
        <f t="shared" si="27"/>
        <v>-1.8508575025627259E-34</v>
      </c>
      <c r="AQ62">
        <f t="shared" si="27"/>
        <v>-1.596992756340684E-28</v>
      </c>
      <c r="AR62">
        <f t="shared" si="27"/>
        <v>-1.5969946071981864E-28</v>
      </c>
      <c r="AS62">
        <f t="shared" si="27"/>
        <v>-2.3853347475642765E-2</v>
      </c>
      <c r="AT62">
        <f t="shared" si="27"/>
        <v>-1.5584187017419942E-2</v>
      </c>
      <c r="AU62">
        <f t="shared" si="23"/>
        <v>-3.9437534493062705E-2</v>
      </c>
      <c r="AW62">
        <v>59</v>
      </c>
      <c r="AX62">
        <f>IF(Z62&gt;0, (R62*SUMPRODUCT(K62:$K$98, X62:$X$98)-K62*$AZ$3)/Z62, 0)</f>
        <v>-1.3424716337908605E+34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500000</v>
      </c>
      <c r="S63">
        <f t="shared" si="1"/>
        <v>-3.1275003963095284E+35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-159.30574068179811</v>
      </c>
      <c r="AC63">
        <f t="shared" si="2"/>
        <v>-142.23726846589116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-5.6465693833065974E-27</v>
      </c>
      <c r="AI63">
        <f t="shared" si="25"/>
        <v>-5.6465750682486612E-27</v>
      </c>
      <c r="AJ63">
        <f t="shared" si="7"/>
        <v>-17.068472215906951</v>
      </c>
      <c r="AK63">
        <f t="shared" si="22"/>
        <v>-11.15140184772587</v>
      </c>
      <c r="AL63">
        <f t="shared" si="26"/>
        <v>-28.219874063632822</v>
      </c>
      <c r="AN63">
        <f t="shared" si="27"/>
        <v>0</v>
      </c>
      <c r="AO63">
        <f t="shared" si="27"/>
        <v>0</v>
      </c>
      <c r="AP63">
        <f t="shared" si="27"/>
        <v>-6.3335132417563013E-36</v>
      </c>
      <c r="AQ63">
        <f t="shared" si="27"/>
        <v>-6.2907627829622434E-30</v>
      </c>
      <c r="AR63">
        <f t="shared" si="27"/>
        <v>-6.2907691164754845E-30</v>
      </c>
      <c r="AS63">
        <f t="shared" si="27"/>
        <v>-1.9015742566679511E-2</v>
      </c>
      <c r="AT63">
        <f t="shared" si="27"/>
        <v>-1.2423618476897274E-2</v>
      </c>
      <c r="AU63">
        <f t="shared" si="23"/>
        <v>-3.1439361043576787E-2</v>
      </c>
      <c r="AW63">
        <v>60</v>
      </c>
      <c r="AX63">
        <f>IF(Z63&gt;0, (R63*SUMPRODUCT(K63:$K$98, X63:$X$98)-K63*$AZ$3)/Z63, 0)</f>
        <v>-3.1275003963095284E+35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500000</v>
      </c>
      <c r="S64">
        <f t="shared" si="1"/>
        <v>-8.5027926683145962E+36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-142.23726846589116</v>
      </c>
      <c r="AC64">
        <f t="shared" si="2"/>
        <v>-126.99756113025997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-2.1765571456566587E-28</v>
      </c>
      <c r="AI64">
        <f t="shared" si="25"/>
        <v>-2.1765590126544514E-28</v>
      </c>
      <c r="AJ64">
        <f t="shared" si="7"/>
        <v>-15.239707335631195</v>
      </c>
      <c r="AK64">
        <f t="shared" si="22"/>
        <v>-9.9566087926123821</v>
      </c>
      <c r="AL64">
        <f t="shared" si="26"/>
        <v>-25.196316128243577</v>
      </c>
      <c r="AN64">
        <f t="shared" si="27"/>
        <v>0</v>
      </c>
      <c r="AO64">
        <f t="shared" si="27"/>
        <v>0</v>
      </c>
      <c r="AP64">
        <f t="shared" si="27"/>
        <v>-1.857139048137587E-37</v>
      </c>
      <c r="AQ64">
        <f t="shared" si="27"/>
        <v>-2.1650637628383313E-31</v>
      </c>
      <c r="AR64">
        <f t="shared" si="27"/>
        <v>-2.1650656199773797E-31</v>
      </c>
      <c r="AS64">
        <f t="shared" si="27"/>
        <v>-1.5159233551243221E-2</v>
      </c>
      <c r="AT64">
        <f t="shared" si="27"/>
        <v>-9.9040325868122378E-3</v>
      </c>
      <c r="AU64">
        <f t="shared" si="23"/>
        <v>-2.506326613805546E-2</v>
      </c>
      <c r="AW64">
        <v>61</v>
      </c>
      <c r="AX64">
        <f>IF(Z64&gt;0, (R64*SUMPRODUCT(K64:$K$98, X64:$X$98)-K64*$AZ$3)/Z64, 0)</f>
        <v>-8.5027926683145962E+36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500000</v>
      </c>
      <c r="S65">
        <f t="shared" si="1"/>
        <v>-2.7723003093797673E+38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-126.99756113025997</v>
      </c>
      <c r="AC65">
        <f t="shared" si="2"/>
        <v>-113.39067958058925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-7.1888047707850154E-30</v>
      </c>
      <c r="AI65">
        <f t="shared" si="25"/>
        <v>-7.1888098834471968E-30</v>
      </c>
      <c r="AJ65">
        <f t="shared" si="7"/>
        <v>-13.606881549670717</v>
      </c>
      <c r="AK65">
        <f t="shared" si="22"/>
        <v>-8.8898292791181994</v>
      </c>
      <c r="AL65">
        <f t="shared" si="26"/>
        <v>-22.496710828788917</v>
      </c>
      <c r="AN65">
        <f t="shared" si="27"/>
        <v>0</v>
      </c>
      <c r="AO65">
        <f t="shared" si="27"/>
        <v>0</v>
      </c>
      <c r="AP65">
        <f t="shared" si="27"/>
        <v>-4.5407719623549085E-39</v>
      </c>
      <c r="AQ65">
        <f t="shared" si="27"/>
        <v>-6.3846821845636989E-33</v>
      </c>
      <c r="AR65">
        <f t="shared" si="27"/>
        <v>-6.3846867253356614E-33</v>
      </c>
      <c r="AS65">
        <f t="shared" si="27"/>
        <v>-1.2084848175417114E-2</v>
      </c>
      <c r="AT65">
        <f t="shared" si="27"/>
        <v>-7.8954341412725108E-3</v>
      </c>
      <c r="AU65">
        <f t="shared" si="23"/>
        <v>-1.9980282316689624E-2</v>
      </c>
      <c r="AW65">
        <v>62</v>
      </c>
      <c r="AX65">
        <f>IF(Z65&gt;0, (R65*SUMPRODUCT(K65:$K$98, X65:$X$98)-K65*$AZ$3)/Z65, 0)</f>
        <v>-2.7723003093797673E+38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500000</v>
      </c>
      <c r="S66">
        <f t="shared" si="1"/>
        <v>-1.1288217460095101E+40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-113.39067958058925</v>
      </c>
      <c r="AC66">
        <f t="shared" si="2"/>
        <v>-101.24167819695469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-1.9797702622211941E-31</v>
      </c>
      <c r="AI66">
        <f t="shared" si="25"/>
        <v>-1.9797713833202354E-31</v>
      </c>
      <c r="AJ66">
        <f t="shared" si="7"/>
        <v>-12.149001383634555</v>
      </c>
      <c r="AK66">
        <f t="shared" si="22"/>
        <v>-7.937347570641248</v>
      </c>
      <c r="AL66">
        <f t="shared" si="26"/>
        <v>-20.086348954275802</v>
      </c>
      <c r="AN66">
        <f t="shared" si="27"/>
        <v>0</v>
      </c>
      <c r="AO66">
        <f t="shared" si="27"/>
        <v>0</v>
      </c>
      <c r="AP66">
        <f t="shared" si="27"/>
        <v>-8.8901390345666343E-41</v>
      </c>
      <c r="AQ66">
        <f t="shared" si="27"/>
        <v>-1.5699266734086475E-34</v>
      </c>
      <c r="AR66">
        <f t="shared" si="27"/>
        <v>-1.5699275624225508E-34</v>
      </c>
      <c r="AS66">
        <f t="shared" si="27"/>
        <v>-9.6339669765761315E-3</v>
      </c>
      <c r="AT66">
        <f t="shared" si="27"/>
        <v>-6.2941917580297433E-3</v>
      </c>
      <c r="AU66">
        <f t="shared" si="23"/>
        <v>-1.5928158734605874E-2</v>
      </c>
      <c r="AW66">
        <v>63</v>
      </c>
      <c r="AX66">
        <f>IF(Z66&gt;0, (R66*SUMPRODUCT(K66:$K$98, X66:$X$98)-K66*$AZ$3)/Z66, 0)</f>
        <v>-1.1288217460095101E+40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-6.1190266018836764E+41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-101.24167819695469</v>
      </c>
      <c r="AC67">
        <f t="shared" ref="AC67:AC69" si="30">S67*Z67</f>
        <v>-90.394355532995249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-4.365688858522939E-33</v>
      </c>
      <c r="AI67">
        <f t="shared" ref="AI67:AI69" si="33">SUM(AE67:AH67)</f>
        <v>-4.3656907051065836E-33</v>
      </c>
      <c r="AJ67">
        <f t="shared" ref="AJ67:AJ69" si="34">AB67-AC67</f>
        <v>-10.847322663959446</v>
      </c>
      <c r="AK67">
        <f t="shared" si="22"/>
        <v>-7.086917473786829</v>
      </c>
      <c r="AL67">
        <f t="shared" si="26"/>
        <v>-17.934240137746276</v>
      </c>
      <c r="AN67">
        <f t="shared" si="27"/>
        <v>0</v>
      </c>
      <c r="AO67">
        <f t="shared" si="27"/>
        <v>0</v>
      </c>
      <c r="AP67">
        <f t="shared" si="27"/>
        <v>-1.3074212326330496E-42</v>
      </c>
      <c r="AQ67">
        <f t="shared" si="27"/>
        <v>-3.0910023093450239E-36</v>
      </c>
      <c r="AR67">
        <f t="shared" si="27"/>
        <v>-3.0910036167662567E-36</v>
      </c>
      <c r="AS67">
        <f t="shared" si="27"/>
        <v>-7.6801394902552217E-3</v>
      </c>
      <c r="AT67">
        <f t="shared" si="27"/>
        <v>-5.017691133633405E-3</v>
      </c>
      <c r="AU67">
        <f t="shared" si="23"/>
        <v>-1.2697830623888628E-2</v>
      </c>
      <c r="AW67">
        <v>64</v>
      </c>
      <c r="AX67">
        <f>IF(Z67&gt;0, (R67*SUMPRODUCT(K67:$K$98, X67:$X$98)-K67*$AZ$3)/Z67, 0)</f>
        <v>-6.1190266018836764E+41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500000</v>
      </c>
      <c r="S68">
        <f t="shared" si="29"/>
        <v>-4.9602079740450205E+43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-90.394355532995249</v>
      </c>
      <c r="AC68">
        <f t="shared" si="30"/>
        <v>-80.709246011602886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-7.2311145154160756E-35</v>
      </c>
      <c r="AI68">
        <f t="shared" si="33"/>
        <v>-7.2311165493339689E-35</v>
      </c>
      <c r="AJ68">
        <f t="shared" si="34"/>
        <v>-9.6851095213923628</v>
      </c>
      <c r="AK68">
        <f t="shared" si="22"/>
        <v>-6.3276048873096684</v>
      </c>
      <c r="AL68">
        <f t="shared" si="26"/>
        <v>-16.012714408702031</v>
      </c>
      <c r="AN68">
        <f t="shared" si="27"/>
        <v>0</v>
      </c>
      <c r="AO68">
        <f t="shared" si="27"/>
        <v>0</v>
      </c>
      <c r="AP68">
        <f t="shared" si="27"/>
        <v>-1.285766017861217E-44</v>
      </c>
      <c r="AQ68">
        <f t="shared" si="27"/>
        <v>-4.5712372889524049E-38</v>
      </c>
      <c r="AR68">
        <f t="shared" si="27"/>
        <v>-4.5712385747184232E-38</v>
      </c>
      <c r="AS68">
        <f t="shared" si="27"/>
        <v>-6.1225601803692777E-3</v>
      </c>
      <c r="AT68">
        <f t="shared" si="27"/>
        <v>-4.0000726511745894E-3</v>
      </c>
      <c r="AU68">
        <f t="shared" si="23"/>
        <v>-1.0122632831543868E-2</v>
      </c>
      <c r="AW68">
        <v>65</v>
      </c>
      <c r="AX68">
        <f>IF(Z68&gt;0, (R68*SUMPRODUCT(K68:$K$98, X68:$X$98)-K68*$AZ$3)/Z68, 0)</f>
        <v>-4.9602079740450205E+43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-80.709246011602886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-8.135671572031381E-37</v>
      </c>
      <c r="AI69">
        <f t="shared" si="33"/>
        <v>-8.135671572031381E-37</v>
      </c>
      <c r="AJ69">
        <f t="shared" si="34"/>
        <v>-80.709246011602886</v>
      </c>
      <c r="AK69">
        <f t="shared" si="22"/>
        <v>-5.6496472208122022</v>
      </c>
      <c r="AL69">
        <f t="shared" si="26"/>
        <v>-86.358893232415085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-4.592021492361489E-40</v>
      </c>
      <c r="AR69">
        <f t="shared" si="27"/>
        <v>-4.592021492361489E-40</v>
      </c>
      <c r="AS69">
        <f t="shared" si="27"/>
        <v>-4.5554763246795145E-2</v>
      </c>
      <c r="AT69">
        <f t="shared" si="27"/>
        <v>-3.18883342727566E-3</v>
      </c>
      <c r="AU69">
        <f t="shared" si="23"/>
        <v>-4.8743596674070799E-2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205066.57182252617</v>
      </c>
      <c r="AO71" s="8">
        <f t="shared" si="47"/>
        <v>-20506.657182252617</v>
      </c>
      <c r="AP71" s="8">
        <f t="shared" si="47"/>
        <v>-156.86315493778764</v>
      </c>
      <c r="AQ71" s="8">
        <f t="shared" si="47"/>
        <v>-127671.73600312862</v>
      </c>
      <c r="AR71" s="8">
        <f t="shared" si="47"/>
        <v>56731.315482207159</v>
      </c>
      <c r="AS71" s="8">
        <f t="shared" si="47"/>
        <v>-9599.7871182524304</v>
      </c>
      <c r="AT71" s="8">
        <f t="shared" si="47"/>
        <v>5599.8758189805858</v>
      </c>
      <c r="AU71" s="8">
        <f t="shared" si="47"/>
        <v>52731.404182935286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31945.779041403177</v>
      </c>
      <c r="K3">
        <v>1</v>
      </c>
      <c r="L3" s="2">
        <v>0</v>
      </c>
      <c r="O3">
        <f>$C$3</f>
        <v>31945.779041403177</v>
      </c>
      <c r="P3">
        <f>O3*C5</f>
        <v>3194.577904140318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31945.779041403177</v>
      </c>
      <c r="AF3">
        <f t="shared" ref="AF3:AG34" si="4">-$Z3*P3</f>
        <v>-3194.577904140318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28651.201137262859</v>
      </c>
      <c r="AJ3">
        <f t="shared" ref="AJ3:AJ66" si="7">AB3-AC3</f>
        <v>0</v>
      </c>
      <c r="AL3">
        <f t="shared" ref="AL3:AL34" si="8">SUM(AI3:AK3)</f>
        <v>28651.201137262859</v>
      </c>
      <c r="AN3">
        <f t="shared" ref="AN3:AU34" si="9">AE3*$K3</f>
        <v>31945.779041403177</v>
      </c>
      <c r="AO3">
        <f t="shared" si="9"/>
        <v>-3194.577904140318</v>
      </c>
      <c r="AP3">
        <f t="shared" si="9"/>
        <v>-100</v>
      </c>
      <c r="AQ3">
        <f t="shared" si="9"/>
        <v>0</v>
      </c>
      <c r="AR3">
        <f t="shared" si="9"/>
        <v>28651.201137262859</v>
      </c>
      <c r="AS3">
        <f t="shared" si="9"/>
        <v>0</v>
      </c>
      <c r="AT3">
        <f t="shared" si="9"/>
        <v>0</v>
      </c>
      <c r="AU3">
        <f t="shared" si="9"/>
        <v>28651.201137262859</v>
      </c>
      <c r="AW3">
        <v>0</v>
      </c>
      <c r="AX3">
        <f>IF(Z3&gt;0, (R3*SUMPRODUCT(K3:$K$98, X3:$X$98)-K3*$AZ$3)/Z3, 0)</f>
        <v>0</v>
      </c>
      <c r="AZ3">
        <f>C6*SUMPRODUCT(X4:X98, K4:K98)/1</f>
        <v>18547.25278175556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1000000</v>
      </c>
      <c r="S4">
        <f t="shared" si="1"/>
        <v>2009.6334071778429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1987.205655188096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-1160.1210000000001</v>
      </c>
      <c r="AI4">
        <f t="shared" si="6"/>
        <v>-1160.1210000000001</v>
      </c>
      <c r="AJ4">
        <f t="shared" si="7"/>
        <v>-1987.205655188096</v>
      </c>
      <c r="AK4">
        <f>G4*SUM(AB4, AE4:AF4)</f>
        <v>0</v>
      </c>
      <c r="AL4">
        <f t="shared" si="8"/>
        <v>-3147.3266551880961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-1035.8223214285715</v>
      </c>
      <c r="AR4">
        <f t="shared" si="9"/>
        <v>-1035.8223214285715</v>
      </c>
      <c r="AS4">
        <f t="shared" si="9"/>
        <v>-1774.2907635607999</v>
      </c>
      <c r="AT4">
        <f t="shared" si="9"/>
        <v>0</v>
      </c>
      <c r="AU4">
        <f t="shared" si="9"/>
        <v>-2810.1130849893711</v>
      </c>
      <c r="AW4">
        <v>1</v>
      </c>
      <c r="AX4">
        <f>IF(Z4&gt;0, (R4*SUMPRODUCT(K4:$K$98, X4:$X$98)-K4*$AZ$3)/Z4, 0)</f>
        <v>2009.6334071778429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1000000</v>
      </c>
      <c r="S5">
        <f t="shared" si="1"/>
        <v>2787.5794145081209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1987.205655188096</v>
      </c>
      <c r="AC5">
        <f t="shared" si="2"/>
        <v>2725.6740973203177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-1159.0330659342058</v>
      </c>
      <c r="AI5">
        <f t="shared" si="6"/>
        <v>-1171.2554715235067</v>
      </c>
      <c r="AJ5">
        <f t="shared" si="7"/>
        <v>-738.46844213222175</v>
      </c>
      <c r="AK5">
        <f>G5*SUM(AB5, AE5:AF5)</f>
        <v>139.10439586316673</v>
      </c>
      <c r="AL5">
        <f t="shared" si="8"/>
        <v>-1770.6195177925617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-923.97406404193691</v>
      </c>
      <c r="AR5">
        <f t="shared" si="9"/>
        <v>-933.71769094667297</v>
      </c>
      <c r="AS5">
        <f t="shared" si="9"/>
        <v>-588.70252083244714</v>
      </c>
      <c r="AT5">
        <f t="shared" si="9"/>
        <v>110.89317272254999</v>
      </c>
      <c r="AU5">
        <f t="shared" si="9"/>
        <v>-1411.5270390565702</v>
      </c>
      <c r="AW5">
        <v>2</v>
      </c>
      <c r="AX5">
        <f>IF(Z5&gt;0, (R5*SUMPRODUCT(K5:$K$98, X5:$X$98)-K5*$AZ$3)/Z5, 0)</f>
        <v>2787.5794145081209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1000000</v>
      </c>
      <c r="S6">
        <f t="shared" si="1"/>
        <v>3501.9651200356029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2725.6740973203177</v>
      </c>
      <c r="AC6">
        <f t="shared" si="2"/>
        <v>3385.8882150291065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-1160.7423029669562</v>
      </c>
      <c r="AI6">
        <f t="shared" si="6"/>
        <v>-1172.8279752215769</v>
      </c>
      <c r="AJ6">
        <f t="shared" si="7"/>
        <v>-660.21411770878876</v>
      </c>
      <c r="AK6">
        <f>G6*SUM(AB6, AE6:AF6)</f>
        <v>190.79718681242227</v>
      </c>
      <c r="AL6">
        <f t="shared" si="8"/>
        <v>-1642.2449061179434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-826.19344405332947</v>
      </c>
      <c r="AR6">
        <f t="shared" si="9"/>
        <v>-834.79578684571504</v>
      </c>
      <c r="AS6">
        <f t="shared" si="9"/>
        <v>-469.92736831267416</v>
      </c>
      <c r="AT6">
        <f t="shared" si="9"/>
        <v>135.80566891144758</v>
      </c>
      <c r="AU6">
        <f t="shared" si="9"/>
        <v>-1168.9174862469415</v>
      </c>
      <c r="AW6">
        <v>3</v>
      </c>
      <c r="AX6">
        <f>IF(Z6&gt;0, (R6*SUMPRODUCT(K6:$K$98, X6:$X$98)-K6*$AZ$3)/Z6, 0)</f>
        <v>3501.9651200356029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1000000</v>
      </c>
      <c r="S7">
        <f t="shared" si="1"/>
        <v>4156.9633315891833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3385.8882150291065</v>
      </c>
      <c r="AC7">
        <f t="shared" si="2"/>
        <v>3974.1485046817656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-1163.2169488938339</v>
      </c>
      <c r="AI7">
        <f t="shared" si="6"/>
        <v>-1175.1672242140473</v>
      </c>
      <c r="AJ7">
        <f t="shared" si="7"/>
        <v>-588.26028965265914</v>
      </c>
      <c r="AK7">
        <f>G7*SUM(AB7, AE7:AF7)</f>
        <v>237.01217505203749</v>
      </c>
      <c r="AL7">
        <f t="shared" si="8"/>
        <v>-1526.415338814669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-739.2454001289401</v>
      </c>
      <c r="AR7">
        <f t="shared" si="9"/>
        <v>-746.84001613685075</v>
      </c>
      <c r="AS7">
        <f t="shared" si="9"/>
        <v>-373.85004888192736</v>
      </c>
      <c r="AT7">
        <f t="shared" si="9"/>
        <v>150.62552204762034</v>
      </c>
      <c r="AU7">
        <f t="shared" si="9"/>
        <v>-970.06454297115783</v>
      </c>
      <c r="AW7">
        <v>4</v>
      </c>
      <c r="AX7">
        <f>IF(Z7&gt;0, (R7*SUMPRODUCT(K7:$K$98, X7:$X$98)-K7*$AZ$3)/Z7, 0)</f>
        <v>4156.9633315891833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1000000</v>
      </c>
      <c r="S8">
        <f t="shared" si="1"/>
        <v>4758.1126172513623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3974.1485046817656</v>
      </c>
      <c r="AC8">
        <f t="shared" si="2"/>
        <v>4497.8082239331816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-1169.2942871578002</v>
      </c>
      <c r="AI8">
        <f t="shared" si="6"/>
        <v>-1181.1104435462219</v>
      </c>
      <c r="AJ8">
        <f t="shared" si="7"/>
        <v>-523.65971925141594</v>
      </c>
      <c r="AK8">
        <f>G8*SUM(AB8, AE8:AF8)</f>
        <v>278.19039532772365</v>
      </c>
      <c r="AL8">
        <f t="shared" si="8"/>
        <v>-1426.5797674699143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-663.48898077167155</v>
      </c>
      <c r="AR8">
        <f t="shared" si="9"/>
        <v>-670.1937852378328</v>
      </c>
      <c r="AS8">
        <f t="shared" si="9"/>
        <v>-297.13858796131541</v>
      </c>
      <c r="AT8">
        <f t="shared" si="9"/>
        <v>157.85270131192433</v>
      </c>
      <c r="AU8">
        <f t="shared" si="9"/>
        <v>-809.47967188722396</v>
      </c>
      <c r="AW8">
        <v>5</v>
      </c>
      <c r="AX8">
        <f>IF(Z8&gt;0, (R8*SUMPRODUCT(K8:$K$98, X8:$X$98)-K8*$AZ$3)/Z8, 0)</f>
        <v>4758.1126172513623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1000000</v>
      </c>
      <c r="S9">
        <f t="shared" si="1"/>
        <v>5308.822748035559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4497.8082239331816</v>
      </c>
      <c r="AC9">
        <f t="shared" si="2"/>
        <v>4961.9130997511129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-1185.4573076071779</v>
      </c>
      <c r="AI9">
        <f t="shared" si="6"/>
        <v>-1197.1404842153704</v>
      </c>
      <c r="AJ9">
        <f t="shared" si="7"/>
        <v>-464.10487581793132</v>
      </c>
      <c r="AK9">
        <f t="shared" ref="AK9:AK72" si="22">G9*SUM(AB9:AB9, AE9:AF9)</f>
        <v>314.84657567532275</v>
      </c>
      <c r="AL9">
        <f t="shared" si="8"/>
        <v>-1346.3987843579789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-600.58956486087254</v>
      </c>
      <c r="AR9">
        <f t="shared" si="9"/>
        <v>-606.50862572479377</v>
      </c>
      <c r="AS9">
        <f t="shared" si="9"/>
        <v>-235.12997357949979</v>
      </c>
      <c r="AT9">
        <f t="shared" si="9"/>
        <v>159.51107363322893</v>
      </c>
      <c r="AU9">
        <f t="shared" si="9"/>
        <v>-682.12752567106463</v>
      </c>
      <c r="AW9">
        <v>6</v>
      </c>
      <c r="AX9">
        <f>IF(Z9&gt;0, (R9*SUMPRODUCT(K9:$K$98, X9:$X$98)-K9*$AZ$3)/Z9, 0)</f>
        <v>5308.822748035559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1000000</v>
      </c>
      <c r="S10">
        <f t="shared" si="1"/>
        <v>5809.001709692523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4961.9130997511129</v>
      </c>
      <c r="AC10">
        <f t="shared" si="2"/>
        <v>5368.1037639880997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-1206.6777355675181</v>
      </c>
      <c r="AI10">
        <f t="shared" si="6"/>
        <v>-1218.228996937934</v>
      </c>
      <c r="AJ10">
        <f t="shared" si="7"/>
        <v>-406.19066423698678</v>
      </c>
      <c r="AK10">
        <f t="shared" si="22"/>
        <v>347.33391698257793</v>
      </c>
      <c r="AL10">
        <f t="shared" si="8"/>
        <v>-1277.0857441923429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-545.83972684846628</v>
      </c>
      <c r="AR10">
        <f t="shared" si="9"/>
        <v>-551.0649308655253</v>
      </c>
      <c r="AS10">
        <f t="shared" si="9"/>
        <v>-183.74002824477256</v>
      </c>
      <c r="AT10">
        <f t="shared" si="9"/>
        <v>157.11622480695885</v>
      </c>
      <c r="AU10">
        <f t="shared" si="9"/>
        <v>-577.68873430333906</v>
      </c>
      <c r="AW10">
        <v>7</v>
      </c>
      <c r="AX10">
        <f>IF(Z10&gt;0, (R10*SUMPRODUCT(K10:$K$98, X10:$X$98)-K10*$AZ$3)/Z10, 0)</f>
        <v>5809.001709692523</v>
      </c>
    </row>
    <row r="11" spans="1:52" x14ac:dyDescent="0.25">
      <c r="A11" t="s">
        <v>33</v>
      </c>
      <c r="C11" s="12">
        <f>AU100</f>
        <v>8214.6288963608149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1000000</v>
      </c>
      <c r="S11">
        <f t="shared" si="1"/>
        <v>6262.0014796426467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5368.1037639880997</v>
      </c>
      <c r="AC11">
        <f t="shared" si="2"/>
        <v>5721.1749559770051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-1226.3003891015462</v>
      </c>
      <c r="AI11">
        <f t="shared" si="6"/>
        <v>-1237.7208091033942</v>
      </c>
      <c r="AJ11">
        <f t="shared" si="7"/>
        <v>-353.07119198890541</v>
      </c>
      <c r="AK11">
        <f t="shared" si="22"/>
        <v>375.76726347916701</v>
      </c>
      <c r="AL11">
        <f t="shared" si="8"/>
        <v>-1215.0247376131326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-495.28215962268894</v>
      </c>
      <c r="AR11">
        <f t="shared" si="9"/>
        <v>-499.8946757179155</v>
      </c>
      <c r="AS11">
        <f t="shared" si="9"/>
        <v>-142.59953272700272</v>
      </c>
      <c r="AT11">
        <f t="shared" si="9"/>
        <v>151.7660953429401</v>
      </c>
      <c r="AU11">
        <f t="shared" si="9"/>
        <v>-490.72811310197812</v>
      </c>
      <c r="AW11">
        <v>8</v>
      </c>
      <c r="AX11">
        <f>IF(Z11&gt;0, (R11*SUMPRODUCT(K11:$K$98, X11:$X$98)-K11*$AZ$3)/Z11, 0)</f>
        <v>6262.0014796426467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1000000</v>
      </c>
      <c r="S12">
        <f t="shared" si="1"/>
        <v>6674.2757169824426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5721.1749559770051</v>
      </c>
      <c r="AC12">
        <f t="shared" si="2"/>
        <v>6028.491831030542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-1254.4125375677818</v>
      </c>
      <c r="AI12">
        <f t="shared" si="6"/>
        <v>-1265.7030732128917</v>
      </c>
      <c r="AJ12">
        <f t="shared" si="7"/>
        <v>-307.31687505353693</v>
      </c>
      <c r="AK12">
        <f t="shared" si="22"/>
        <v>400.48224691839039</v>
      </c>
      <c r="AL12">
        <f t="shared" si="8"/>
        <v>-1172.5377013480384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-452.35373650952448</v>
      </c>
      <c r="AR12">
        <f t="shared" si="9"/>
        <v>-456.425216850563</v>
      </c>
      <c r="AS12">
        <f t="shared" si="9"/>
        <v>-110.82154599031693</v>
      </c>
      <c r="AT12">
        <f t="shared" si="9"/>
        <v>144.41791306591989</v>
      </c>
      <c r="AU12">
        <f t="shared" si="9"/>
        <v>-422.82884977496008</v>
      </c>
      <c r="AW12">
        <v>9</v>
      </c>
      <c r="AX12">
        <f>IF(Z12&gt;0, (R12*SUMPRODUCT(K12:$K$98, X12:$X$98)-K12*$AZ$3)/Z12, 0)</f>
        <v>6674.2757169824426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1000000</v>
      </c>
      <c r="S13">
        <f t="shared" si="1"/>
        <v>7047.3227322551302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6028.491831030542</v>
      </c>
      <c r="AC13">
        <f t="shared" si="2"/>
        <v>6292.7443754819333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-1283.4755753934367</v>
      </c>
      <c r="AI13">
        <f t="shared" si="6"/>
        <v>-1294.6371622374031</v>
      </c>
      <c r="AJ13">
        <f t="shared" si="7"/>
        <v>-264.25254445139126</v>
      </c>
      <c r="AK13">
        <f t="shared" si="22"/>
        <v>421.99442817213799</v>
      </c>
      <c r="AL13">
        <f t="shared" si="8"/>
        <v>-1136.8952785166564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-413.2447850945307</v>
      </c>
      <c r="AR13">
        <f t="shared" si="9"/>
        <v>-416.83851733617075</v>
      </c>
      <c r="AS13">
        <f t="shared" si="9"/>
        <v>-85.08224701434122</v>
      </c>
      <c r="AT13">
        <f t="shared" si="9"/>
        <v>135.87091186182326</v>
      </c>
      <c r="AU13">
        <f t="shared" si="9"/>
        <v>-366.04985248868866</v>
      </c>
      <c r="AW13">
        <v>10</v>
      </c>
      <c r="AX13">
        <f>IF(Z13&gt;0, (R13*SUMPRODUCT(K13:$K$98, X13:$X$98)-K13*$AZ$3)/Z13, 0)</f>
        <v>7047.3227322551302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1000000</v>
      </c>
      <c r="S14">
        <f t="shared" si="1"/>
        <v>7385.8418046300776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6292.7443754819333</v>
      </c>
      <c r="AC14">
        <f t="shared" si="2"/>
        <v>6519.3266269596479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-1318.7905965967429</v>
      </c>
      <c r="AI14">
        <f t="shared" si="6"/>
        <v>-1329.8240826898123</v>
      </c>
      <c r="AJ14">
        <f t="shared" si="7"/>
        <v>-226.58225147771464</v>
      </c>
      <c r="AK14">
        <f t="shared" si="22"/>
        <v>440.49210628373538</v>
      </c>
      <c r="AL14">
        <f t="shared" si="8"/>
        <v>-1115.9142278837915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-379.12078283181097</v>
      </c>
      <c r="AR14">
        <f t="shared" si="9"/>
        <v>-382.29264642847522</v>
      </c>
      <c r="AS14">
        <f t="shared" si="9"/>
        <v>-65.136982912756068</v>
      </c>
      <c r="AT14">
        <f t="shared" si="9"/>
        <v>126.63095460073852</v>
      </c>
      <c r="AU14">
        <f t="shared" si="9"/>
        <v>-320.79867474049274</v>
      </c>
      <c r="AW14">
        <v>11</v>
      </c>
      <c r="AX14">
        <f>IF(Z14&gt;0, (R14*SUMPRODUCT(K14:$K$98, X14:$X$98)-K14*$AZ$3)/Z14, 0)</f>
        <v>7385.8418046300776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1000000</v>
      </c>
      <c r="S15">
        <f t="shared" si="1"/>
        <v>7692.4124251443563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6519.3266269596479</v>
      </c>
      <c r="AC15">
        <f t="shared" si="2"/>
        <v>6711.4799839244861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-1371.5797176605406</v>
      </c>
      <c r="AI15">
        <f t="shared" si="6"/>
        <v>-1382.4857241462084</v>
      </c>
      <c r="AJ15">
        <f t="shared" si="7"/>
        <v>-192.15335696483817</v>
      </c>
      <c r="AK15">
        <f t="shared" si="22"/>
        <v>456.35286388717537</v>
      </c>
      <c r="AL15">
        <f t="shared" si="8"/>
        <v>-1118.2862172238713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-352.05035151252974</v>
      </c>
      <c r="AR15">
        <f t="shared" si="9"/>
        <v>-354.84965174090155</v>
      </c>
      <c r="AS15">
        <f t="shared" si="9"/>
        <v>-49.320980758718356</v>
      </c>
      <c r="AT15">
        <f t="shared" si="9"/>
        <v>117.13441375413521</v>
      </c>
      <c r="AU15">
        <f t="shared" si="9"/>
        <v>-287.03621874548469</v>
      </c>
      <c r="AW15">
        <v>12</v>
      </c>
      <c r="AX15">
        <f>IF(Z15&gt;0, (R15*SUMPRODUCT(K15:$K$98, X15:$X$98)-K15*$AZ$3)/Z15, 0)</f>
        <v>7692.4124251443563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1000000</v>
      </c>
      <c r="S16">
        <f t="shared" si="1"/>
        <v>7966.2734134738275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6711.4799839244861</v>
      </c>
      <c r="AC16">
        <f t="shared" si="2"/>
        <v>6869.4958286589626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-1433.3362983074542</v>
      </c>
      <c r="AI16">
        <f t="shared" si="6"/>
        <v>-1444.1153280245364</v>
      </c>
      <c r="AJ16">
        <f t="shared" si="7"/>
        <v>-158.01584473447656</v>
      </c>
      <c r="AK16">
        <f t="shared" si="22"/>
        <v>469.80359887471406</v>
      </c>
      <c r="AL16">
        <f t="shared" si="8"/>
        <v>-1132.327573884299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-328.4836853482729</v>
      </c>
      <c r="AR16">
        <f t="shared" si="9"/>
        <v>-330.95396075407041</v>
      </c>
      <c r="AS16">
        <f t="shared" si="9"/>
        <v>-36.213153244701722</v>
      </c>
      <c r="AT16">
        <f t="shared" si="9"/>
        <v>107.66685929218347</v>
      </c>
      <c r="AU16">
        <f t="shared" si="9"/>
        <v>-259.50025470658869</v>
      </c>
      <c r="AW16">
        <v>13</v>
      </c>
      <c r="AX16">
        <f>IF(Z16&gt;0, (R16*SUMPRODUCT(K16:$K$98, X16:$X$98)-K16*$AZ$3)/Z16, 0)</f>
        <v>7966.2734134738275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1000000</v>
      </c>
      <c r="S17">
        <f t="shared" si="1"/>
        <v>8209.8038979664143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6869.4958286589626</v>
      </c>
      <c r="AC17">
        <f t="shared" si="2"/>
        <v>6996.4283899598049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-1495.0721174963717</v>
      </c>
      <c r="AI17">
        <f t="shared" si="6"/>
        <v>-1505.7246685148145</v>
      </c>
      <c r="AJ17">
        <f t="shared" si="7"/>
        <v>-126.93256130084228</v>
      </c>
      <c r="AK17">
        <f t="shared" si="22"/>
        <v>480.86470800612744</v>
      </c>
      <c r="AL17">
        <f t="shared" si="8"/>
        <v>-1151.7925218095293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-305.92137652936924</v>
      </c>
      <c r="AR17">
        <f t="shared" si="9"/>
        <v>-308.10109952264435</v>
      </c>
      <c r="AS17">
        <f t="shared" si="9"/>
        <v>-25.972916908234996</v>
      </c>
      <c r="AT17">
        <f t="shared" si="9"/>
        <v>98.394446445814822</v>
      </c>
      <c r="AU17">
        <f t="shared" si="9"/>
        <v>-235.67956998506452</v>
      </c>
      <c r="AW17">
        <v>14</v>
      </c>
      <c r="AX17">
        <f>IF(Z17&gt;0, (R17*SUMPRODUCT(K17:$K$98, X17:$X$98)-K17*$AZ$3)/Z17, 0)</f>
        <v>8209.8038979664143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1000000</v>
      </c>
      <c r="S18">
        <f t="shared" si="1"/>
        <v>8427.6652884852119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6996.4283899598049</v>
      </c>
      <c r="AC18">
        <f t="shared" si="2"/>
        <v>7097.1286622242851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-1559.2914431408826</v>
      </c>
      <c r="AI18">
        <f t="shared" si="6"/>
        <v>-1569.8179775061017</v>
      </c>
      <c r="AJ18">
        <f t="shared" si="7"/>
        <v>-100.70027226448019</v>
      </c>
      <c r="AK18">
        <f t="shared" si="22"/>
        <v>489.74998729718641</v>
      </c>
      <c r="AL18">
        <f t="shared" si="8"/>
        <v>-1180.7682624733955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-284.87671688309706</v>
      </c>
      <c r="AR18">
        <f t="shared" si="9"/>
        <v>-286.79987535569171</v>
      </c>
      <c r="AS18">
        <f t="shared" si="9"/>
        <v>-18.397563251007476</v>
      </c>
      <c r="AT18">
        <f t="shared" si="9"/>
        <v>89.475491633385062</v>
      </c>
      <c r="AU18">
        <f t="shared" si="9"/>
        <v>-215.72194697331412</v>
      </c>
      <c r="AW18">
        <v>15</v>
      </c>
      <c r="AX18">
        <f>IF(Z18&gt;0, (R18*SUMPRODUCT(K18:$K$98, X18:$X$98)-K18*$AZ$3)/Z18, 0)</f>
        <v>8427.6652884852119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1000000</v>
      </c>
      <c r="S19">
        <f t="shared" si="1"/>
        <v>8623.4699515879292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7097.1286622242851</v>
      </c>
      <c r="AC19">
        <f t="shared" si="2"/>
        <v>7175.3069889071267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-1634.2646711462437</v>
      </c>
      <c r="AI19">
        <f t="shared" si="6"/>
        <v>-1644.6655118594213</v>
      </c>
      <c r="AJ19">
        <f t="shared" si="7"/>
        <v>-78.178326682841544</v>
      </c>
      <c r="AK19">
        <f t="shared" si="22"/>
        <v>496.79900635569999</v>
      </c>
      <c r="AL19">
        <f t="shared" si="8"/>
        <v>-1226.0448321865629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-266.58396904873649</v>
      </c>
      <c r="AR19">
        <f t="shared" si="9"/>
        <v>-268.28057147043472</v>
      </c>
      <c r="AS19">
        <f t="shared" si="9"/>
        <v>-12.752578568612805</v>
      </c>
      <c r="AT19">
        <f t="shared" si="9"/>
        <v>81.038679518710339</v>
      </c>
      <c r="AU19">
        <f t="shared" si="9"/>
        <v>-199.99447052033722</v>
      </c>
      <c r="AW19">
        <v>16</v>
      </c>
      <c r="AX19">
        <f>IF(Z19&gt;0, (R19*SUMPRODUCT(K19:$K$98, X19:$X$98)-K19*$AZ$3)/Z19, 0)</f>
        <v>8623.4699515879292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1000000</v>
      </c>
      <c r="S20">
        <f t="shared" si="1"/>
        <v>8798.6912168855142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7175.3069889071267</v>
      </c>
      <c r="AC20">
        <f t="shared" si="2"/>
        <v>7232.8793087565491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-1706.2229721719827</v>
      </c>
      <c r="AI20">
        <f t="shared" si="6"/>
        <v>-1716.4984766908765</v>
      </c>
      <c r="AJ20">
        <f t="shared" si="7"/>
        <v>-57.572319849422456</v>
      </c>
      <c r="AK20">
        <f t="shared" si="22"/>
        <v>502.27148922349892</v>
      </c>
      <c r="AL20">
        <f t="shared" si="8"/>
        <v>-1271.7993073168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-248.50172026380037</v>
      </c>
      <c r="AR20">
        <f t="shared" si="9"/>
        <v>-249.99828934719105</v>
      </c>
      <c r="AS20">
        <f t="shared" si="9"/>
        <v>-8.3850825803540587</v>
      </c>
      <c r="AT20">
        <f t="shared" si="9"/>
        <v>73.15300001652966</v>
      </c>
      <c r="AU20">
        <f t="shared" si="9"/>
        <v>-185.23037191101542</v>
      </c>
      <c r="AW20">
        <v>17</v>
      </c>
      <c r="AX20">
        <f>IF(Z20&gt;0, (R20*SUMPRODUCT(K20:$K$98, X20:$X$98)-K20*$AZ$3)/Z20, 0)</f>
        <v>8798.6912168855142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1000000</v>
      </c>
      <c r="S21">
        <f t="shared" si="1"/>
        <v>8957.5457162290695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7232.8793087565491</v>
      </c>
      <c r="AC21">
        <f t="shared" si="2"/>
        <v>7273.8028464375348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-1789.1766011122907</v>
      </c>
      <c r="AI21">
        <f t="shared" si="6"/>
        <v>-1799.3269858784815</v>
      </c>
      <c r="AJ21">
        <f t="shared" si="7"/>
        <v>-40.923537680985646</v>
      </c>
      <c r="AK21">
        <f t="shared" si="22"/>
        <v>506.30155161295846</v>
      </c>
      <c r="AL21">
        <f t="shared" si="8"/>
        <v>-1333.9489719465087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-232.66379185595494</v>
      </c>
      <c r="AR21">
        <f t="shared" si="9"/>
        <v>-233.98374373048244</v>
      </c>
      <c r="AS21">
        <f t="shared" si="9"/>
        <v>-5.3216800661817949</v>
      </c>
      <c r="AT21">
        <f t="shared" si="9"/>
        <v>65.839246247459315</v>
      </c>
      <c r="AU21">
        <f t="shared" si="9"/>
        <v>-173.4661775492049</v>
      </c>
      <c r="AW21">
        <v>18</v>
      </c>
      <c r="AX21">
        <f>IF(Z21&gt;0, (R21*SUMPRODUCT(K21:$K$98, X21:$X$98)-K21*$AZ$3)/Z21, 0)</f>
        <v>8957.5457162290695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1000000</v>
      </c>
      <c r="S22">
        <f t="shared" si="1"/>
        <v>9101.31760950239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7273.8028464375348</v>
      </c>
      <c r="AC22">
        <f t="shared" si="2"/>
        <v>7299.5544634608532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-1877.7594674059192</v>
      </c>
      <c r="AI22">
        <f t="shared" si="6"/>
        <v>-1887.7848763311056</v>
      </c>
      <c r="AJ22">
        <f t="shared" si="7"/>
        <v>-25.751617023318431</v>
      </c>
      <c r="AK22">
        <f t="shared" si="22"/>
        <v>509.16619925062747</v>
      </c>
      <c r="AL22">
        <f t="shared" si="8"/>
        <v>-1404.3702941037966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-218.02059953588079</v>
      </c>
      <c r="AR22">
        <f t="shared" si="9"/>
        <v>-219.18461745319215</v>
      </c>
      <c r="AS22">
        <f t="shared" si="9"/>
        <v>-2.989937252292711</v>
      </c>
      <c r="AT22">
        <f t="shared" si="9"/>
        <v>59.117646296510749</v>
      </c>
      <c r="AU22">
        <f t="shared" si="9"/>
        <v>-163.0569084089741</v>
      </c>
      <c r="AW22">
        <v>19</v>
      </c>
      <c r="AX22">
        <f>IF(Z22&gt;0, (R22*SUMPRODUCT(K22:$K$98, X22:$X$98)-K22*$AZ$3)/Z22, 0)</f>
        <v>9101.31760950239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1000000</v>
      </c>
      <c r="S23">
        <f t="shared" si="1"/>
        <v>9232.1979356794036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7299.5544634608532</v>
      </c>
      <c r="AC23">
        <f t="shared" si="2"/>
        <v>7312.261907567181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-1973.2691574358623</v>
      </c>
      <c r="AI23">
        <f t="shared" si="6"/>
        <v>-1983.1696464073289</v>
      </c>
      <c r="AJ23">
        <f t="shared" si="7"/>
        <v>-12.707444106327785</v>
      </c>
      <c r="AK23">
        <f t="shared" si="22"/>
        <v>510.96881244225978</v>
      </c>
      <c r="AL23">
        <f t="shared" si="8"/>
        <v>-1484.9082780713968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-204.56243018487132</v>
      </c>
      <c r="AR23">
        <f t="shared" si="9"/>
        <v>-205.5887818492603</v>
      </c>
      <c r="AS23">
        <f t="shared" si="9"/>
        <v>-1.3173396229466598</v>
      </c>
      <c r="AT23">
        <f t="shared" si="9"/>
        <v>52.970483843010037</v>
      </c>
      <c r="AU23">
        <f t="shared" si="9"/>
        <v>-153.93563762919692</v>
      </c>
      <c r="AW23">
        <v>20</v>
      </c>
      <c r="AX23">
        <f>IF(Z23&gt;0, (R23*SUMPRODUCT(K23:$K$98, X23:$X$98)-K23*$AZ$3)/Z23, 0)</f>
        <v>9232.1979356794036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1000000</v>
      </c>
      <c r="S24">
        <f t="shared" si="1"/>
        <v>9352.0186912594927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7312.261907567181</v>
      </c>
      <c r="AC24">
        <f t="shared" si="2"/>
        <v>7313.7066592057099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-2072.9564604544794</v>
      </c>
      <c r="AI24">
        <f t="shared" si="6"/>
        <v>-2082.7320325804753</v>
      </c>
      <c r="AJ24">
        <f t="shared" si="7"/>
        <v>-1.4447516385289418</v>
      </c>
      <c r="AK24">
        <f t="shared" si="22"/>
        <v>511.85833352970269</v>
      </c>
      <c r="AL24">
        <f t="shared" si="8"/>
        <v>-1572.3184506893017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-191.87204500752651</v>
      </c>
      <c r="AR24">
        <f t="shared" si="9"/>
        <v>-192.77686816745057</v>
      </c>
      <c r="AS24">
        <f t="shared" si="9"/>
        <v>-0.13372565063510655</v>
      </c>
      <c r="AT24">
        <f t="shared" si="9"/>
        <v>47.377408586264551</v>
      </c>
      <c r="AU24">
        <f t="shared" si="9"/>
        <v>-145.53318523182114</v>
      </c>
      <c r="AW24">
        <v>21</v>
      </c>
      <c r="AX24">
        <f>IF(Z24&gt;0, (R24*SUMPRODUCT(K24:$K$98, X24:$X$98)-K24*$AZ$3)/Z24, 0)</f>
        <v>9352.0186912594927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1000000</v>
      </c>
      <c r="S25">
        <f t="shared" si="1"/>
        <v>9463.0163370180107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7313.7066592057099</v>
      </c>
      <c r="AC25">
        <f t="shared" si="2"/>
        <v>7305.7695979690752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-2191.392349621869</v>
      </c>
      <c r="AI25">
        <f t="shared" si="6"/>
        <v>-2201.042773622235</v>
      </c>
      <c r="AJ25">
        <f t="shared" si="7"/>
        <v>7.9370612366346904</v>
      </c>
      <c r="AK25">
        <f t="shared" si="22"/>
        <v>511.95946614439976</v>
      </c>
      <c r="AL25">
        <f t="shared" si="8"/>
        <v>-1681.1462462412005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-181.10216510512427</v>
      </c>
      <c r="AR25">
        <f t="shared" si="9"/>
        <v>-181.89970037120764</v>
      </c>
      <c r="AS25">
        <f t="shared" si="9"/>
        <v>0.65593866601502382</v>
      </c>
      <c r="AT25">
        <f t="shared" si="9"/>
        <v>42.309615519472331</v>
      </c>
      <c r="AU25">
        <f t="shared" si="9"/>
        <v>-138.93414618572029</v>
      </c>
      <c r="AW25">
        <v>22</v>
      </c>
      <c r="AX25">
        <f>IF(Z25&gt;0, (R25*SUMPRODUCT(K25:$K$98, X25:$X$98)-K25*$AZ$3)/Z25, 0)</f>
        <v>9463.0163370180107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1000000</v>
      </c>
      <c r="S26">
        <f t="shared" si="1"/>
        <v>9565.6464584386849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7305.7695979690752</v>
      </c>
      <c r="AC26">
        <f t="shared" si="2"/>
        <v>7288.8950969451043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-2326.9102349682316</v>
      </c>
      <c r="AI26">
        <f t="shared" si="6"/>
        <v>-2336.4350683506568</v>
      </c>
      <c r="AJ26">
        <f t="shared" si="7"/>
        <v>16.874501023970879</v>
      </c>
      <c r="AK26">
        <f t="shared" si="22"/>
        <v>511.40387185783533</v>
      </c>
      <c r="AL26">
        <f t="shared" si="8"/>
        <v>-1808.1566954688506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-171.697949426804</v>
      </c>
      <c r="AR26">
        <f t="shared" si="9"/>
        <v>-172.40076741084914</v>
      </c>
      <c r="AS26">
        <f t="shared" si="9"/>
        <v>1.2451349346769538</v>
      </c>
      <c r="AT26">
        <f t="shared" si="9"/>
        <v>37.735446261474358</v>
      </c>
      <c r="AU26">
        <f t="shared" si="9"/>
        <v>-133.42018621469785</v>
      </c>
      <c r="AW26">
        <v>23</v>
      </c>
      <c r="AX26">
        <f>IF(Z26&gt;0, (R26*SUMPRODUCT(K26:$K$98, X26:$X$98)-K26*$AZ$3)/Z26, 0)</f>
        <v>9565.6464584386849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1000000</v>
      </c>
      <c r="S27">
        <f t="shared" si="1"/>
        <v>9674.9630114264237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7288.8950969451043</v>
      </c>
      <c r="AC27">
        <f t="shared" si="2"/>
        <v>7263.8289904479025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-3580.5753651212667</v>
      </c>
      <c r="AI27">
        <f t="shared" si="6"/>
        <v>-3589.9601929778037</v>
      </c>
      <c r="AJ27">
        <f t="shared" si="7"/>
        <v>25.066106497201872</v>
      </c>
      <c r="AK27">
        <f t="shared" si="22"/>
        <v>510.22265678615736</v>
      </c>
      <c r="AL27">
        <f t="shared" si="8"/>
        <v>-3054.6714296944447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-235.89583621629293</v>
      </c>
      <c r="AR27">
        <f t="shared" si="9"/>
        <v>-236.51412841495156</v>
      </c>
      <c r="AS27">
        <f t="shared" si="9"/>
        <v>1.651407818543104</v>
      </c>
      <c r="AT27">
        <f t="shared" si="9"/>
        <v>33.614541800041934</v>
      </c>
      <c r="AU27">
        <f t="shared" si="9"/>
        <v>-201.24817879636655</v>
      </c>
      <c r="AW27">
        <v>24</v>
      </c>
      <c r="AX27">
        <f>IF(Z27&gt;0, (R27*SUMPRODUCT(K27:$K$98, X27:$X$98)-K27*$AZ$3)/Z27, 0)</f>
        <v>9674.9630114264237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1000000</v>
      </c>
      <c r="S28">
        <f t="shared" si="1"/>
        <v>9695.5959381876819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7263.8289904479025</v>
      </c>
      <c r="AC28">
        <f t="shared" si="2"/>
        <v>7158.8544425616128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-4916.8990105968096</v>
      </c>
      <c r="AI28">
        <f t="shared" si="6"/>
        <v>-4926.128528937149</v>
      </c>
      <c r="AJ28">
        <f t="shared" si="7"/>
        <v>104.97454788628966</v>
      </c>
      <c r="AK28">
        <f t="shared" si="22"/>
        <v>508.46802933135319</v>
      </c>
      <c r="AL28">
        <f t="shared" si="8"/>
        <v>-4312.6859517195062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-289.2282577868088</v>
      </c>
      <c r="AR28">
        <f t="shared" si="9"/>
        <v>-289.77116857347221</v>
      </c>
      <c r="AS28">
        <f t="shared" si="9"/>
        <v>6.1749500104994466</v>
      </c>
      <c r="AT28">
        <f t="shared" si="9"/>
        <v>29.909770761378489</v>
      </c>
      <c r="AU28">
        <f t="shared" si="9"/>
        <v>-253.68644780159431</v>
      </c>
      <c r="AW28">
        <v>25</v>
      </c>
      <c r="AX28">
        <f>IF(Z28&gt;0, (R28*SUMPRODUCT(K28:$K$98, X28:$X$98)-K28*$AZ$3)/Z28, 0)</f>
        <v>9695.5959381876819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1000000</v>
      </c>
      <c r="S29">
        <f t="shared" si="1"/>
        <v>9640.8888874790409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7158.8544425616128</v>
      </c>
      <c r="AC29">
        <f t="shared" si="2"/>
        <v>6986.5201922123051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-6301.9151227835137</v>
      </c>
      <c r="AI29">
        <f t="shared" si="6"/>
        <v>-6310.9735720014141</v>
      </c>
      <c r="AJ29">
        <f t="shared" si="7"/>
        <v>172.33425034930769</v>
      </c>
      <c r="AK29">
        <f t="shared" si="22"/>
        <v>501.11981097931294</v>
      </c>
      <c r="AL29">
        <f t="shared" si="8"/>
        <v>-5637.5195106727933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-330.98168315515875</v>
      </c>
      <c r="AR29">
        <f t="shared" si="9"/>
        <v>-331.45744024018785</v>
      </c>
      <c r="AS29">
        <f t="shared" si="9"/>
        <v>9.0511343194197771</v>
      </c>
      <c r="AT29">
        <f t="shared" si="9"/>
        <v>26.319218089860293</v>
      </c>
      <c r="AU29">
        <f t="shared" si="9"/>
        <v>-296.08708783090776</v>
      </c>
      <c r="AW29">
        <v>26</v>
      </c>
      <c r="AX29">
        <f>IF(Z29&gt;0, (R29*SUMPRODUCT(K29:$K$98, X29:$X$98)-K29*$AZ$3)/Z29, 0)</f>
        <v>9640.8888874790409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1000000</v>
      </c>
      <c r="S30">
        <f t="shared" si="1"/>
        <v>9526.532727964599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6986.5201922123051</v>
      </c>
      <c r="AC30">
        <f t="shared" si="2"/>
        <v>6759.9081585549147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-7841.7183189524349</v>
      </c>
      <c r="AI30">
        <f t="shared" si="6"/>
        <v>-7850.5881621991703</v>
      </c>
      <c r="AJ30">
        <f t="shared" si="7"/>
        <v>226.61203365739038</v>
      </c>
      <c r="AK30">
        <f t="shared" si="22"/>
        <v>489.0564134548614</v>
      </c>
      <c r="AL30">
        <f t="shared" si="8"/>
        <v>-7134.9197150869186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-367.72624407857313</v>
      </c>
      <c r="AR30">
        <f t="shared" si="9"/>
        <v>-368.14218278103897</v>
      </c>
      <c r="AS30">
        <f t="shared" si="9"/>
        <v>10.626649493190603</v>
      </c>
      <c r="AT30">
        <f t="shared" si="9"/>
        <v>22.933605970982949</v>
      </c>
      <c r="AU30">
        <f t="shared" si="9"/>
        <v>-334.5819273168654</v>
      </c>
      <c r="AW30">
        <v>27</v>
      </c>
      <c r="AX30">
        <f>IF(Z30&gt;0, (R30*SUMPRODUCT(K30:$K$98, X30:$X$98)-K30*$AZ$3)/Z30, 0)</f>
        <v>9526.532727964599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1000000</v>
      </c>
      <c r="S31">
        <f t="shared" si="1"/>
        <v>9358.8454311728601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6759.9081585549147</v>
      </c>
      <c r="AC31">
        <f t="shared" si="2"/>
        <v>6485.3691015279219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-9524.7924720738756</v>
      </c>
      <c r="AI31">
        <f t="shared" si="6"/>
        <v>-9533.4545569822421</v>
      </c>
      <c r="AJ31">
        <f t="shared" si="7"/>
        <v>274.53905702699285</v>
      </c>
      <c r="AK31">
        <f t="shared" si="22"/>
        <v>473.19357109884407</v>
      </c>
      <c r="AL31">
        <f t="shared" si="8"/>
        <v>-8785.7219288564047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-398.79608594276664</v>
      </c>
      <c r="AR31">
        <f t="shared" si="9"/>
        <v>-399.15876109476483</v>
      </c>
      <c r="AS31">
        <f t="shared" si="9"/>
        <v>11.494749276877849</v>
      </c>
      <c r="AT31">
        <f t="shared" si="9"/>
        <v>19.812268309338933</v>
      </c>
      <c r="AU31">
        <f t="shared" si="9"/>
        <v>-367.851743508548</v>
      </c>
      <c r="AW31">
        <v>28</v>
      </c>
      <c r="AX31">
        <f>IF(Z31&gt;0, (R31*SUMPRODUCT(K31:$K$98, X31:$X$98)-K31*$AZ$3)/Z31, 0)</f>
        <v>9358.8454311728601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1000000</v>
      </c>
      <c r="S32">
        <f t="shared" si="1"/>
        <v>9143.9444208999776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6485.3691015279219</v>
      </c>
      <c r="AC32">
        <f t="shared" si="2"/>
        <v>6169.7758611669224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-11298.130587680847</v>
      </c>
      <c r="AI32">
        <f t="shared" si="6"/>
        <v>-11306.564825107784</v>
      </c>
      <c r="AJ32">
        <f t="shared" si="7"/>
        <v>315.59324036099952</v>
      </c>
      <c r="AK32">
        <f t="shared" si="22"/>
        <v>453.9758371069546</v>
      </c>
      <c r="AL32">
        <f t="shared" si="8"/>
        <v>-10536.99574763983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-422.36111986988448</v>
      </c>
      <c r="AR32">
        <f t="shared" si="9"/>
        <v>-422.67641928488445</v>
      </c>
      <c r="AS32">
        <f t="shared" si="9"/>
        <v>11.79790881223993</v>
      </c>
      <c r="AT32">
        <f t="shared" si="9"/>
        <v>16.971103446390611</v>
      </c>
      <c r="AU32">
        <f t="shared" si="9"/>
        <v>-393.90740702625396</v>
      </c>
      <c r="AW32">
        <v>29</v>
      </c>
      <c r="AX32">
        <f>IF(Z32&gt;0, (R32*SUMPRODUCT(K32:$K$98, X32:$X$98)-K32*$AZ$3)/Z32, 0)</f>
        <v>9143.9444208999776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1000000</v>
      </c>
      <c r="S33">
        <f t="shared" si="1"/>
        <v>8891.0429316266855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6169.7758611669224</v>
      </c>
      <c r="AC33">
        <f t="shared" si="2"/>
        <v>5821.7029962807592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-13208.690549577525</v>
      </c>
      <c r="AI33">
        <f t="shared" si="6"/>
        <v>-13216.875335998322</v>
      </c>
      <c r="AJ33">
        <f t="shared" si="7"/>
        <v>348.07286488616319</v>
      </c>
      <c r="AK33">
        <f t="shared" si="22"/>
        <v>431.88431028168463</v>
      </c>
      <c r="AL33">
        <f t="shared" si="8"/>
        <v>-12436.918160830473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-440.87866771717182</v>
      </c>
      <c r="AR33">
        <f t="shared" si="9"/>
        <v>-441.15185889529857</v>
      </c>
      <c r="AS33">
        <f t="shared" si="9"/>
        <v>11.617949588834836</v>
      </c>
      <c r="AT33">
        <f t="shared" si="9"/>
        <v>14.415401633512335</v>
      </c>
      <c r="AU33">
        <f t="shared" si="9"/>
        <v>-415.11850767295141</v>
      </c>
      <c r="AW33">
        <v>30</v>
      </c>
      <c r="AX33">
        <f>IF(Z33&gt;0, (R33*SUMPRODUCT(K33:$K$98, X33:$X$98)-K33*$AZ$3)/Z33, 0)</f>
        <v>8891.0429316266855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1000000</v>
      </c>
      <c r="S34">
        <f t="shared" si="1"/>
        <v>8605.4362200495398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5821.7029962807592</v>
      </c>
      <c r="AC34">
        <f t="shared" si="2"/>
        <v>5447.1531276561955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-15245.310578835055</v>
      </c>
      <c r="AI34">
        <f t="shared" si="6"/>
        <v>-15253.222951009409</v>
      </c>
      <c r="AJ34">
        <f t="shared" si="7"/>
        <v>374.54986862456371</v>
      </c>
      <c r="AK34">
        <f t="shared" si="22"/>
        <v>407.51920973965321</v>
      </c>
      <c r="AL34">
        <f t="shared" si="8"/>
        <v>-14471.153872645191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-454.33644288039562</v>
      </c>
      <c r="AR34">
        <f t="shared" si="9"/>
        <v>-454.57224516266808</v>
      </c>
      <c r="AS34">
        <f t="shared" si="9"/>
        <v>11.162229468020923</v>
      </c>
      <c r="AT34">
        <f t="shared" si="9"/>
        <v>12.144772466333835</v>
      </c>
      <c r="AU34">
        <f t="shared" ref="AU34:AU97" si="23">AL34*$K34</f>
        <v>-431.2652432283133</v>
      </c>
      <c r="AW34">
        <v>31</v>
      </c>
      <c r="AX34">
        <f>IF(Z34&gt;0, (R34*SUMPRODUCT(K34:$K$98, X34:$X$98)-K34*$AZ$3)/Z34, 0)</f>
        <v>8605.4362200495398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1000000</v>
      </c>
      <c r="S35">
        <f t="shared" si="1"/>
        <v>8289.167200158885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5447.1531276561955</v>
      </c>
      <c r="AC35">
        <f t="shared" si="2"/>
        <v>5052.0388268227716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-17185.03937292405</v>
      </c>
      <c r="AI35">
        <f t="shared" ref="AI35:AI66" si="25">SUM(AE35:AH35)</f>
        <v>-17192.657808384498</v>
      </c>
      <c r="AJ35">
        <f t="shared" si="7"/>
        <v>395.11430083342384</v>
      </c>
      <c r="AK35">
        <f t="shared" si="22"/>
        <v>381.30071893593373</v>
      </c>
      <c r="AL35">
        <f t="shared" ref="AL35:AL98" si="26">SUM(AI35:AK35)</f>
        <v>-16416.242788615142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-457.27115438682068</v>
      </c>
      <c r="AR35">
        <f t="shared" si="27"/>
        <v>-457.47387087189952</v>
      </c>
      <c r="AS35">
        <f t="shared" si="27"/>
        <v>10.513468636068616</v>
      </c>
      <c r="AT35">
        <f t="shared" si="27"/>
        <v>10.145907503189616</v>
      </c>
      <c r="AU35">
        <f t="shared" si="23"/>
        <v>-436.81449473264132</v>
      </c>
      <c r="AW35">
        <v>32</v>
      </c>
      <c r="AX35">
        <f>IF(Z35&gt;0, (R35*SUMPRODUCT(K35:$K$98, X35:$X$98)-K35*$AZ$3)/Z35, 0)</f>
        <v>8289.167200158885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1000000</v>
      </c>
      <c r="S36">
        <f t="shared" si="1"/>
        <v>7954.0453009654148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5052.0388268227716</v>
      </c>
      <c r="AC36">
        <f t="shared" si="2"/>
        <v>4647.6445849778884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-19068.029745249638</v>
      </c>
      <c r="AI36">
        <f t="shared" si="25"/>
        <v>-19075.333645983668</v>
      </c>
      <c r="AJ36">
        <f t="shared" si="7"/>
        <v>404.39424184488325</v>
      </c>
      <c r="AK36">
        <f t="shared" si="22"/>
        <v>353.64271787759407</v>
      </c>
      <c r="AL36">
        <f t="shared" si="26"/>
        <v>-18317.29668626119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-453.01342515554325</v>
      </c>
      <c r="AR36">
        <f t="shared" si="27"/>
        <v>-453.1869493807896</v>
      </c>
      <c r="AS36">
        <f t="shared" si="27"/>
        <v>9.6074960580008923</v>
      </c>
      <c r="AT36">
        <f t="shared" si="27"/>
        <v>8.401754195236439</v>
      </c>
      <c r="AU36">
        <f t="shared" si="23"/>
        <v>-435.17769912755227</v>
      </c>
      <c r="AW36">
        <v>33</v>
      </c>
      <c r="AX36">
        <f>IF(Z36&gt;0, (R36*SUMPRODUCT(K36:$K$98, X36:$X$98)-K36*$AZ$3)/Z36, 0)</f>
        <v>7954.0453009654148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1000000</v>
      </c>
      <c r="S37">
        <f t="shared" si="1"/>
        <v>7608.3472115806117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4647.6445849778884</v>
      </c>
      <c r="AC37">
        <f t="shared" si="2"/>
        <v>4241.8426888776485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-20944.081432843701</v>
      </c>
      <c r="AI37">
        <f t="shared" si="25"/>
        <v>-20951.05049355248</v>
      </c>
      <c r="AJ37">
        <f t="shared" si="7"/>
        <v>405.8018961002399</v>
      </c>
      <c r="AK37">
        <f t="shared" si="22"/>
        <v>325.33512094845224</v>
      </c>
      <c r="AL37">
        <f t="shared" si="26"/>
        <v>-20219.913476503789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-444.27159498071296</v>
      </c>
      <c r="AR37">
        <f t="shared" si="27"/>
        <v>-444.41942460630594</v>
      </c>
      <c r="AS37">
        <f t="shared" si="27"/>
        <v>8.6079810281836089</v>
      </c>
      <c r="AT37">
        <f t="shared" si="27"/>
        <v>6.901097742121765</v>
      </c>
      <c r="AU37">
        <f t="shared" si="23"/>
        <v>-428.9103458360006</v>
      </c>
      <c r="AW37">
        <v>34</v>
      </c>
      <c r="AX37">
        <f>IF(Z37&gt;0, (R37*SUMPRODUCT(K37:$K$98, X37:$X$98)-K37*$AZ$3)/Z37, 0)</f>
        <v>7608.3472115806117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1000000</v>
      </c>
      <c r="S38">
        <f t="shared" si="1"/>
        <v>7259.4725864710763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4241.8426888776485</v>
      </c>
      <c r="AC38">
        <f t="shared" si="2"/>
        <v>3839.7242448391703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-23023.546482377227</v>
      </c>
      <c r="AI38">
        <f t="shared" si="25"/>
        <v>-23030.158058147888</v>
      </c>
      <c r="AJ38">
        <f t="shared" si="7"/>
        <v>402.11844403847817</v>
      </c>
      <c r="AK38">
        <f t="shared" si="22"/>
        <v>296.92898822143542</v>
      </c>
      <c r="AL38">
        <f t="shared" si="26"/>
        <v>-22331.110625887974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-436.05515846344343</v>
      </c>
      <c r="AR38">
        <f t="shared" si="27"/>
        <v>-436.18037860372789</v>
      </c>
      <c r="AS38">
        <f t="shared" si="27"/>
        <v>7.6159344943006841</v>
      </c>
      <c r="AT38">
        <f t="shared" si="27"/>
        <v>5.6236955983472425</v>
      </c>
      <c r="AU38">
        <f t="shared" si="23"/>
        <v>-422.9407485110799</v>
      </c>
      <c r="AW38">
        <v>35</v>
      </c>
      <c r="AX38">
        <f>IF(Z38&gt;0, (R38*SUMPRODUCT(K38:$K$98, X38:$X$98)-K38*$AZ$3)/Z38, 0)</f>
        <v>7259.4725864710763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1000000</v>
      </c>
      <c r="S39">
        <f t="shared" si="1"/>
        <v>6900.2888957212826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3839.7242448391703</v>
      </c>
      <c r="AC39">
        <f t="shared" si="2"/>
        <v>3441.3058282884367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-24917.706764467031</v>
      </c>
      <c r="AI39">
        <f t="shared" si="25"/>
        <v>-24923.940753145431</v>
      </c>
      <c r="AJ39">
        <f t="shared" si="7"/>
        <v>398.41841655073358</v>
      </c>
      <c r="AK39">
        <f t="shared" si="22"/>
        <v>268.78069713874197</v>
      </c>
      <c r="AL39">
        <f t="shared" si="26"/>
        <v>-24256.741639455955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-421.36577205714451</v>
      </c>
      <c r="AR39">
        <f t="shared" si="27"/>
        <v>-421.47119064470951</v>
      </c>
      <c r="AS39">
        <f t="shared" si="27"/>
        <v>6.7373729564505398</v>
      </c>
      <c r="AT39">
        <f t="shared" si="27"/>
        <v>4.5451608783448165</v>
      </c>
      <c r="AU39">
        <f t="shared" si="23"/>
        <v>-410.18865680991416</v>
      </c>
      <c r="AW39">
        <v>36</v>
      </c>
      <c r="AX39">
        <f>IF(Z39&gt;0, (R39*SUMPRODUCT(K39:$K$98, X39:$X$98)-K39*$AZ$3)/Z39, 0)</f>
        <v>6900.2888957212826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1000000</v>
      </c>
      <c r="S40">
        <f t="shared" si="1"/>
        <v>6533.7536083924897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3441.3058282884367</v>
      </c>
      <c r="AC40">
        <f t="shared" si="2"/>
        <v>3053.5442900819253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-26382.738806076781</v>
      </c>
      <c r="AI40">
        <f t="shared" si="25"/>
        <v>-26388.580670633321</v>
      </c>
      <c r="AJ40">
        <f t="shared" si="7"/>
        <v>387.76153820651143</v>
      </c>
      <c r="AK40">
        <f t="shared" si="22"/>
        <v>240.89140798019059</v>
      </c>
      <c r="AL40">
        <f t="shared" si="26"/>
        <v>-25759.927724446618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-398.33919291256495</v>
      </c>
      <c r="AR40">
        <f t="shared" si="27"/>
        <v>-398.42739617416191</v>
      </c>
      <c r="AS40">
        <f t="shared" si="27"/>
        <v>5.8546089284763454</v>
      </c>
      <c r="AT40">
        <f t="shared" si="27"/>
        <v>3.637093545886855</v>
      </c>
      <c r="AU40">
        <f t="shared" si="23"/>
        <v>-388.93569369979872</v>
      </c>
      <c r="AW40">
        <v>37</v>
      </c>
      <c r="AX40">
        <f>IF(Z40&gt;0, (R40*SUMPRODUCT(K40:$K$98, X40:$X$98)-K40*$AZ$3)/Z40, 0)</f>
        <v>6533.7536083924897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1000000</v>
      </c>
      <c r="S41">
        <f t="shared" si="1"/>
        <v>6173.2494196495491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3053.5442900819253</v>
      </c>
      <c r="AC41">
        <f t="shared" si="2"/>
        <v>2685.2088773931396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-27700.719679612324</v>
      </c>
      <c r="AI41">
        <f t="shared" si="25"/>
        <v>-27706.156866527301</v>
      </c>
      <c r="AJ41">
        <f t="shared" si="7"/>
        <v>368.33541268878571</v>
      </c>
      <c r="AK41">
        <f t="shared" si="22"/>
        <v>213.74810030573479</v>
      </c>
      <c r="AL41">
        <f t="shared" si="26"/>
        <v>-27124.073353532778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-373.42740866955302</v>
      </c>
      <c r="AR41">
        <f t="shared" si="27"/>
        <v>-373.50070620996337</v>
      </c>
      <c r="AS41">
        <f t="shared" si="27"/>
        <v>4.9654500053598838</v>
      </c>
      <c r="AT41">
        <f t="shared" si="27"/>
        <v>2.8814918936549203</v>
      </c>
      <c r="AU41">
        <f t="shared" si="23"/>
        <v>-365.65376431094853</v>
      </c>
      <c r="AW41">
        <v>38</v>
      </c>
      <c r="AX41">
        <f>IF(Z41&gt;0, (R41*SUMPRODUCT(K41:$K$98, X41:$X$98)-K41*$AZ$3)/Z41, 0)</f>
        <v>6173.2494196495491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1000000</v>
      </c>
      <c r="S42">
        <f t="shared" si="1"/>
        <v>5818.8453890346145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2685.2088773931396</v>
      </c>
      <c r="AC42">
        <f t="shared" si="2"/>
        <v>2338.5705582091045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-28729.225708837512</v>
      </c>
      <c r="AI42">
        <f t="shared" si="25"/>
        <v>-28734.24940856198</v>
      </c>
      <c r="AJ42">
        <f t="shared" si="7"/>
        <v>346.63831918403503</v>
      </c>
      <c r="AK42">
        <f t="shared" si="22"/>
        <v>187.96462141751979</v>
      </c>
      <c r="AL42">
        <f t="shared" si="26"/>
        <v>-28199.646467960425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-345.79685350164277</v>
      </c>
      <c r="AR42">
        <f t="shared" si="27"/>
        <v>-345.85732083115818</v>
      </c>
      <c r="AS42">
        <f t="shared" si="27"/>
        <v>4.1722823055431268</v>
      </c>
      <c r="AT42">
        <f t="shared" si="27"/>
        <v>2.2624199939997576</v>
      </c>
      <c r="AU42">
        <f t="shared" si="23"/>
        <v>-339.42261853161529</v>
      </c>
      <c r="AW42">
        <v>39</v>
      </c>
      <c r="AX42">
        <f>IF(Z42&gt;0, (R42*SUMPRODUCT(K42:$K$98, X42:$X$98)-K42*$AZ$3)/Z42, 0)</f>
        <v>5818.8453890346145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1000000</v>
      </c>
      <c r="S43">
        <f t="shared" si="1"/>
        <v>5475.6686393007767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2338.5705582091045</v>
      </c>
      <c r="AC43">
        <f t="shared" si="2"/>
        <v>2016.6925346052451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-29576.328809842635</v>
      </c>
      <c r="AI43">
        <f t="shared" si="25"/>
        <v>-29580.932568459735</v>
      </c>
      <c r="AJ43">
        <f t="shared" si="7"/>
        <v>321.87802360385945</v>
      </c>
      <c r="AK43">
        <f t="shared" si="22"/>
        <v>163.69993907463734</v>
      </c>
      <c r="AL43">
        <f t="shared" si="26"/>
        <v>-29095.354605781238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-317.85083669256471</v>
      </c>
      <c r="AR43">
        <f t="shared" si="27"/>
        <v>-317.90031235730271</v>
      </c>
      <c r="AS43">
        <f t="shared" si="27"/>
        <v>3.4591581589865403</v>
      </c>
      <c r="AT43">
        <f t="shared" si="27"/>
        <v>1.7592502076890522</v>
      </c>
      <c r="AU43">
        <f t="shared" si="23"/>
        <v>-312.68190399062712</v>
      </c>
      <c r="AW43">
        <v>40</v>
      </c>
      <c r="AX43">
        <f>IF(Z43&gt;0, (R43*SUMPRODUCT(K43:$K$98, X43:$X$98)-K43*$AZ$3)/Z43, 0)</f>
        <v>5475.6686393007767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1000000</v>
      </c>
      <c r="S44">
        <f t="shared" si="1"/>
        <v>5145.530662492075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2016.6925346052451</v>
      </c>
      <c r="AC44">
        <f t="shared" si="2"/>
        <v>1720.1977960357008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-30308.568630161284</v>
      </c>
      <c r="AI44">
        <f t="shared" si="25"/>
        <v>-30312.747494084335</v>
      </c>
      <c r="AJ44">
        <f t="shared" si="7"/>
        <v>296.49473856954432</v>
      </c>
      <c r="AK44">
        <f t="shared" si="22"/>
        <v>141.16847742236718</v>
      </c>
      <c r="AL44">
        <f t="shared" si="26"/>
        <v>-29875.084278092421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-290.82149130586515</v>
      </c>
      <c r="AR44">
        <f t="shared" si="27"/>
        <v>-290.8615889908761</v>
      </c>
      <c r="AS44">
        <f t="shared" si="27"/>
        <v>2.8449724263563363</v>
      </c>
      <c r="AT44">
        <f t="shared" si="27"/>
        <v>1.3545617290714234</v>
      </c>
      <c r="AU44">
        <f t="shared" si="23"/>
        <v>-286.66205483544832</v>
      </c>
      <c r="AW44">
        <v>41</v>
      </c>
      <c r="AX44">
        <f>IF(Z44&gt;0, (R44*SUMPRODUCT(K44:$K$98, X44:$X$98)-K44*$AZ$3)/Z44, 0)</f>
        <v>5145.530662492075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1000000</v>
      </c>
      <c r="S45">
        <f t="shared" si="1"/>
        <v>4822.6125728855186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1720.1977960357008</v>
      </c>
      <c r="AC45">
        <f t="shared" si="2"/>
        <v>1448.4442494825332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-30621.71190078391</v>
      </c>
      <c r="AI45">
        <f t="shared" si="25"/>
        <v>-30625.46620466897</v>
      </c>
      <c r="AJ45">
        <f t="shared" si="7"/>
        <v>271.75354655316755</v>
      </c>
      <c r="AK45">
        <f t="shared" si="22"/>
        <v>120.41384572249906</v>
      </c>
      <c r="AL45">
        <f t="shared" si="26"/>
        <v>-30233.298812393303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-262.34483242513863</v>
      </c>
      <c r="AR45">
        <f t="shared" si="27"/>
        <v>-262.37699660416268</v>
      </c>
      <c r="AS45">
        <f t="shared" si="27"/>
        <v>2.3281891901544136</v>
      </c>
      <c r="AT45">
        <f t="shared" si="27"/>
        <v>1.0316193385950712</v>
      </c>
      <c r="AU45">
        <f t="shared" si="23"/>
        <v>-259.01718807541317</v>
      </c>
      <c r="AW45">
        <v>42</v>
      </c>
      <c r="AX45">
        <f>IF(Z45&gt;0, (R45*SUMPRODUCT(K45:$K$98, X45:$X$98)-K45*$AZ$3)/Z45, 0)</f>
        <v>4822.6125728855186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1000000</v>
      </c>
      <c r="S46">
        <f t="shared" si="1"/>
        <v>4508.4151984157743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1448.4442494825332</v>
      </c>
      <c r="AC46">
        <f t="shared" si="2"/>
        <v>1203.1243677294456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-30478.940660485176</v>
      </c>
      <c r="AI46">
        <f t="shared" si="25"/>
        <v>-30482.27643457313</v>
      </c>
      <c r="AJ46">
        <f t="shared" si="7"/>
        <v>245.31988175308766</v>
      </c>
      <c r="AK46">
        <f t="shared" si="22"/>
        <v>101.39109746377734</v>
      </c>
      <c r="AL46">
        <f t="shared" si="26"/>
        <v>-30135.565455356267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-233.14434909715482</v>
      </c>
      <c r="AR46">
        <f t="shared" si="27"/>
        <v>-233.16986562960699</v>
      </c>
      <c r="AS46">
        <f t="shared" si="27"/>
        <v>1.8765397652440641</v>
      </c>
      <c r="AT46">
        <f t="shared" si="27"/>
        <v>0.77557687078951987</v>
      </c>
      <c r="AU46">
        <f t="shared" si="23"/>
        <v>-230.51774899357343</v>
      </c>
      <c r="AW46">
        <v>43</v>
      </c>
      <c r="AX46">
        <f>IF(Z46&gt;0, (R46*SUMPRODUCT(K46:$K$98, X46:$X$98)-K46*$AZ$3)/Z46, 0)</f>
        <v>4508.4151984157743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1000000</v>
      </c>
      <c r="S47">
        <f t="shared" si="1"/>
        <v>4207.6263486476191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1203.1243677294456</v>
      </c>
      <c r="AC47">
        <f t="shared" si="2"/>
        <v>985.18086744662185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-30051.588465496505</v>
      </c>
      <c r="AI47">
        <f t="shared" si="25"/>
        <v>-30054.515236987761</v>
      </c>
      <c r="AJ47">
        <f t="shared" si="7"/>
        <v>217.94350028282372</v>
      </c>
      <c r="AK47">
        <f t="shared" si="22"/>
        <v>84.2187057410612</v>
      </c>
      <c r="AL47">
        <f t="shared" si="26"/>
        <v>-29752.353030963874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-205.24587399805722</v>
      </c>
      <c r="AR47">
        <f t="shared" si="27"/>
        <v>-205.2658632167105</v>
      </c>
      <c r="AS47">
        <f t="shared" si="27"/>
        <v>1.4885071466056672</v>
      </c>
      <c r="AT47">
        <f t="shared" si="27"/>
        <v>0.57519561359145999</v>
      </c>
      <c r="AU47">
        <f t="shared" si="23"/>
        <v>-203.20216045651335</v>
      </c>
      <c r="AW47">
        <v>44</v>
      </c>
      <c r="AX47">
        <f>IF(Z47&gt;0, (R47*SUMPRODUCT(K47:$K$98, X47:$X$98)-K47*$AZ$3)/Z47, 0)</f>
        <v>4207.6263486476191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1000000</v>
      </c>
      <c r="S48">
        <f t="shared" si="1"/>
        <v>3918.6619151353229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985.18086744662185</v>
      </c>
      <c r="AC48">
        <f t="shared" si="2"/>
        <v>793.50717988993244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-29305.880012813934</v>
      </c>
      <c r="AI48">
        <f t="shared" si="25"/>
        <v>-29308.411193090116</v>
      </c>
      <c r="AJ48">
        <f t="shared" si="7"/>
        <v>191.6736875566894</v>
      </c>
      <c r="AK48">
        <f t="shared" si="22"/>
        <v>68.962660721263532</v>
      </c>
      <c r="AL48">
        <f t="shared" si="26"/>
        <v>-29047.774844812164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-178.70789816443968</v>
      </c>
      <c r="AR48">
        <f t="shared" si="27"/>
        <v>-178.7233333572008</v>
      </c>
      <c r="AS48">
        <f t="shared" si="27"/>
        <v>1.1688303446853041</v>
      </c>
      <c r="AT48">
        <f t="shared" si="27"/>
        <v>0.42053581547237789</v>
      </c>
      <c r="AU48">
        <f t="shared" si="23"/>
        <v>-177.13396719704312</v>
      </c>
      <c r="AW48">
        <v>45</v>
      </c>
      <c r="AX48">
        <f>IF(Z48&gt;0, (R48*SUMPRODUCT(K48:$K$98, X48:$X$98)-K48*$AZ$3)/Z48, 0)</f>
        <v>3918.6619151353229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1000000</v>
      </c>
      <c r="S49">
        <f t="shared" si="1"/>
        <v>3640.3042629443808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793.50717988993244</v>
      </c>
      <c r="AC49">
        <f t="shared" si="2"/>
        <v>626.91730533385658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-28253.844220454772</v>
      </c>
      <c r="AI49">
        <f t="shared" si="25"/>
        <v>-28255.996915875439</v>
      </c>
      <c r="AJ49">
        <f t="shared" si="7"/>
        <v>166.58987455607587</v>
      </c>
      <c r="AK49">
        <f t="shared" si="22"/>
        <v>55.545502592295279</v>
      </c>
      <c r="AL49">
        <f t="shared" si="26"/>
        <v>-28033.861538727066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-153.83264362619951</v>
      </c>
      <c r="AR49">
        <f t="shared" si="27"/>
        <v>-153.84436432604124</v>
      </c>
      <c r="AS49">
        <f t="shared" si="27"/>
        <v>0.90702562824230126</v>
      </c>
      <c r="AT49">
        <f t="shared" si="27"/>
        <v>0.30242651012893446</v>
      </c>
      <c r="AU49">
        <f t="shared" si="23"/>
        <v>-152.63491218767001</v>
      </c>
      <c r="AW49">
        <v>46</v>
      </c>
      <c r="AX49">
        <f>IF(Z49&gt;0, (R49*SUMPRODUCT(K49:$K$98, X49:$X$98)-K49*$AZ$3)/Z49, 0)</f>
        <v>3640.3042629443808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1000000</v>
      </c>
      <c r="S50">
        <f t="shared" si="1"/>
        <v>3369.5783609035329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626.91730533385658</v>
      </c>
      <c r="AC50">
        <f t="shared" si="2"/>
        <v>483.9043256436961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-26883.721491451863</v>
      </c>
      <c r="AI50">
        <f t="shared" si="25"/>
        <v>-26885.516613399679</v>
      </c>
      <c r="AJ50">
        <f t="shared" si="7"/>
        <v>143.01297969016048</v>
      </c>
      <c r="AK50">
        <f t="shared" si="22"/>
        <v>43.884211373369965</v>
      </c>
      <c r="AL50">
        <f t="shared" si="26"/>
        <v>-26698.619422336149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-130.68998919959654</v>
      </c>
      <c r="AR50">
        <f t="shared" si="27"/>
        <v>-130.69871583619877</v>
      </c>
      <c r="AS50">
        <f t="shared" si="27"/>
        <v>0.69522981693781161</v>
      </c>
      <c r="AT50">
        <f t="shared" si="27"/>
        <v>0.21333456799283332</v>
      </c>
      <c r="AU50">
        <f t="shared" si="23"/>
        <v>-129.79015145126814</v>
      </c>
      <c r="AW50">
        <v>47</v>
      </c>
      <c r="AX50">
        <f>IF(Z50&gt;0, (R50*SUMPRODUCT(K50:$K$98, X50:$X$98)-K50*$AZ$3)/Z50, 0)</f>
        <v>3369.5783609035329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1000000</v>
      </c>
      <c r="S51">
        <f t="shared" si="1"/>
        <v>3101.2038505371979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483.9043256436961</v>
      </c>
      <c r="AC51">
        <f t="shared" si="2"/>
        <v>362.8747506727056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-25162.726976692273</v>
      </c>
      <c r="AI51">
        <f t="shared" si="25"/>
        <v>-25164.189613333401</v>
      </c>
      <c r="AJ51">
        <f t="shared" si="7"/>
        <v>121.0295749709905</v>
      </c>
      <c r="AK51">
        <f t="shared" si="22"/>
        <v>33.873302795058727</v>
      </c>
      <c r="AL51">
        <f t="shared" si="26"/>
        <v>-25009.286735567352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-109.21759706433279</v>
      </c>
      <c r="AR51">
        <f t="shared" si="27"/>
        <v>-109.22394556779469</v>
      </c>
      <c r="AS51">
        <f t="shared" si="27"/>
        <v>0.52532300510565422</v>
      </c>
      <c r="AT51">
        <f t="shared" si="27"/>
        <v>0.1470254292921308</v>
      </c>
      <c r="AU51">
        <f t="shared" si="23"/>
        <v>-108.5515971333969</v>
      </c>
      <c r="AW51">
        <v>48</v>
      </c>
      <c r="AX51">
        <f>IF(Z51&gt;0, (R51*SUMPRODUCT(K51:$K$98, X51:$X$98)-K51*$AZ$3)/Z51, 0)</f>
        <v>3101.2038505371979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1000000</v>
      </c>
      <c r="S52">
        <f t="shared" si="1"/>
        <v>2830.1396492523231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362.8747506727056</v>
      </c>
      <c r="AC52">
        <f t="shared" si="2"/>
        <v>262.28252345534275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-23166.058198734285</v>
      </c>
      <c r="AI52">
        <f t="shared" si="25"/>
        <v>-23167.216633281518</v>
      </c>
      <c r="AJ52">
        <f t="shared" si="7"/>
        <v>100.59222721736285</v>
      </c>
      <c r="AK52">
        <f t="shared" si="22"/>
        <v>25.401232547089396</v>
      </c>
      <c r="AL52">
        <f t="shared" si="26"/>
        <v>-23041.223173517064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-89.777815171035897</v>
      </c>
      <c r="AR52">
        <f t="shared" si="27"/>
        <v>-89.782304571942049</v>
      </c>
      <c r="AS52">
        <f t="shared" si="27"/>
        <v>0.38983543532911735</v>
      </c>
      <c r="AT52">
        <f t="shared" si="27"/>
        <v>9.8440016906013394E-2</v>
      </c>
      <c r="AU52">
        <f t="shared" si="23"/>
        <v>-89.294029119706906</v>
      </c>
      <c r="AW52">
        <v>49</v>
      </c>
      <c r="AX52">
        <f>IF(Z52&gt;0, (R52*SUMPRODUCT(K52:$K$98, X52:$X$98)-K52*$AZ$3)/Z52, 0)</f>
        <v>2830.1396492523231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1000000</v>
      </c>
      <c r="S53">
        <f t="shared" si="1"/>
        <v>2539.2986540241891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262.28252345534275</v>
      </c>
      <c r="AC53">
        <f t="shared" si="2"/>
        <v>180.20593136195853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-20781.203680220078</v>
      </c>
      <c r="AI53">
        <f t="shared" si="25"/>
        <v>-20782.090765375837</v>
      </c>
      <c r="AJ53">
        <f t="shared" si="7"/>
        <v>82.076592093384221</v>
      </c>
      <c r="AK53">
        <f t="shared" si="22"/>
        <v>18.359776641873996</v>
      </c>
      <c r="AL53">
        <f t="shared" si="26"/>
        <v>-20681.654396640577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-71.906734313827172</v>
      </c>
      <c r="AR53">
        <f t="shared" si="27"/>
        <v>-71.90980378937779</v>
      </c>
      <c r="AS53">
        <f t="shared" si="27"/>
        <v>0.28399989682314902</v>
      </c>
      <c r="AT53">
        <f t="shared" si="27"/>
        <v>6.3528157529442117E-2</v>
      </c>
      <c r="AU53">
        <f t="shared" si="23"/>
        <v>-71.562275735025196</v>
      </c>
      <c r="AW53">
        <v>50</v>
      </c>
      <c r="AX53">
        <f>IF(Z53&gt;0, (R53*SUMPRODUCT(K53:$K$98, X53:$X$98)-K53*$AZ$3)/Z53, 0)</f>
        <v>2539.2986540241891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1000000</v>
      </c>
      <c r="S54">
        <f t="shared" si="1"/>
        <v>2206.2584575043779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180.20593136195853</v>
      </c>
      <c r="AC54">
        <f t="shared" si="2"/>
        <v>115.17528908174882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-18053.247421889089</v>
      </c>
      <c r="AI54">
        <f t="shared" si="25"/>
        <v>-18053.899970600516</v>
      </c>
      <c r="AJ54">
        <f t="shared" si="7"/>
        <v>65.030642280209719</v>
      </c>
      <c r="AK54">
        <f t="shared" si="22"/>
        <v>12.614415195337099</v>
      </c>
      <c r="AL54">
        <f t="shared" si="26"/>
        <v>-17976.254913124969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-55.774563237332657</v>
      </c>
      <c r="AR54">
        <f t="shared" si="27"/>
        <v>-55.776579252430686</v>
      </c>
      <c r="AS54">
        <f t="shared" si="27"/>
        <v>0.20090876646515163</v>
      </c>
      <c r="AT54">
        <f t="shared" si="27"/>
        <v>3.8971575671269354E-2</v>
      </c>
      <c r="AU54">
        <f t="shared" si="23"/>
        <v>-55.536698910294263</v>
      </c>
      <c r="AW54">
        <v>51</v>
      </c>
      <c r="AX54">
        <f>IF(Z54&gt;0, (R54*SUMPRODUCT(K54:$K$98, X54:$X$98)-K54*$AZ$3)/Z54, 0)</f>
        <v>2206.2584575043779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1000000</v>
      </c>
      <c r="S55">
        <f t="shared" si="1"/>
        <v>1791.5231975634324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115.17528908174882</v>
      </c>
      <c r="AC55">
        <f t="shared" si="2"/>
        <v>65.540093731574743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-15098.411065539129</v>
      </c>
      <c r="AI55">
        <f t="shared" si="25"/>
        <v>-15098.868358625123</v>
      </c>
      <c r="AJ55">
        <f t="shared" si="7"/>
        <v>49.635195350174072</v>
      </c>
      <c r="AK55">
        <f t="shared" si="22"/>
        <v>8.0622702357224174</v>
      </c>
      <c r="AL55">
        <f t="shared" si="26"/>
        <v>-15041.170893039225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-41.647991903717113</v>
      </c>
      <c r="AR55">
        <f t="shared" si="27"/>
        <v>-41.64925331716389</v>
      </c>
      <c r="AS55">
        <f t="shared" si="27"/>
        <v>0.1369154810469887</v>
      </c>
      <c r="AT55">
        <f t="shared" si="27"/>
        <v>2.2239251802418512E-2</v>
      </c>
      <c r="AU55">
        <f t="shared" si="23"/>
        <v>-41.490098584314481</v>
      </c>
      <c r="AW55">
        <v>52</v>
      </c>
      <c r="AX55">
        <f>IF(Z55&gt;0, (R55*SUMPRODUCT(K55:$K$98, X55:$X$98)-K55*$AZ$3)/Z55, 0)</f>
        <v>1791.5231975634324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1000000</v>
      </c>
      <c r="S56">
        <f t="shared" si="1"/>
        <v>1213.1747286265156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65.540093731574743</v>
      </c>
      <c r="AC56">
        <f t="shared" si="2"/>
        <v>29.373680298534889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-12005.370261786389</v>
      </c>
      <c r="AI56">
        <f t="shared" si="25"/>
        <v>-12005.672914813251</v>
      </c>
      <c r="AJ56">
        <f t="shared" si="7"/>
        <v>36.16641343303985</v>
      </c>
      <c r="AK56">
        <f t="shared" si="22"/>
        <v>4.5878065612102326</v>
      </c>
      <c r="AL56">
        <f t="shared" si="26"/>
        <v>-11964.918694819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-29.567891596436006</v>
      </c>
      <c r="AR56">
        <f t="shared" si="27"/>
        <v>-29.568636997177045</v>
      </c>
      <c r="AS56">
        <f t="shared" si="27"/>
        <v>8.9073853492369404E-2</v>
      </c>
      <c r="AT56">
        <f t="shared" si="27"/>
        <v>1.1299257258151165E-2</v>
      </c>
      <c r="AU56">
        <f t="shared" si="23"/>
        <v>-29.468263886426524</v>
      </c>
      <c r="AW56">
        <v>53</v>
      </c>
      <c r="AX56">
        <f>IF(Z56&gt;0, (R56*SUMPRODUCT(K56:$K$98, X56:$X$98)-K56*$AZ$3)/Z56, 0)</f>
        <v>1213.1747286265156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1000000</v>
      </c>
      <c r="S57">
        <f t="shared" si="1"/>
        <v>313.85796936883895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29.373680298534889</v>
      </c>
      <c r="AC57">
        <f t="shared" si="2"/>
        <v>4.7000551937750501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-8995.017444043131</v>
      </c>
      <c r="AI57">
        <f t="shared" si="25"/>
        <v>-8995.2046328216747</v>
      </c>
      <c r="AJ57">
        <f t="shared" si="7"/>
        <v>24.673625104759839</v>
      </c>
      <c r="AK57">
        <f t="shared" si="22"/>
        <v>2.0561576208974426</v>
      </c>
      <c r="AL57">
        <f t="shared" si="26"/>
        <v>-8968.4748500960177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-19.780113792974507</v>
      </c>
      <c r="AR57">
        <f t="shared" si="27"/>
        <v>-19.780525422564267</v>
      </c>
      <c r="AS57">
        <f t="shared" si="27"/>
        <v>5.425749480681074E-2</v>
      </c>
      <c r="AT57">
        <f t="shared" si="27"/>
        <v>4.5215067086475944E-3</v>
      </c>
      <c r="AU57">
        <f t="shared" si="23"/>
        <v>-19.72174642104881</v>
      </c>
      <c r="AW57">
        <v>54</v>
      </c>
      <c r="AX57">
        <f>IF(Z57&gt;0, (R57*SUMPRODUCT(K57:$K$98, X57:$X$98)-K57*$AZ$3)/Z57, 0)</f>
        <v>313.85796936883895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1000000</v>
      </c>
      <c r="S58">
        <f t="shared" si="1"/>
        <v>-1252.131927415664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4.7000551937750501</v>
      </c>
      <c r="AC58">
        <f t="shared" si="2"/>
        <v>-10.710177803060066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-6271.797462844138</v>
      </c>
      <c r="AI58">
        <f t="shared" si="25"/>
        <v>-6271.9043822666099</v>
      </c>
      <c r="AJ58">
        <f t="shared" si="7"/>
        <v>15.410232996835116</v>
      </c>
      <c r="AK58">
        <f t="shared" si="22"/>
        <v>0.32900386356425354</v>
      </c>
      <c r="AL58">
        <f t="shared" si="26"/>
        <v>-6256.1651454062103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-12.314046188158368</v>
      </c>
      <c r="AR58">
        <f t="shared" si="27"/>
        <v>-12.314256113736247</v>
      </c>
      <c r="AS58">
        <f t="shared" si="27"/>
        <v>3.0256449130813649E-2</v>
      </c>
      <c r="AT58">
        <f t="shared" si="27"/>
        <v>6.4596613586682299E-4</v>
      </c>
      <c r="AU58">
        <f t="shared" si="23"/>
        <v>-12.283353698469567</v>
      </c>
      <c r="AW58">
        <v>55</v>
      </c>
      <c r="AX58">
        <f>IF(Z58&gt;0, (R58*SUMPRODUCT(K58:$K$98, X58:$X$98)-K58*$AZ$3)/Z58, 0)</f>
        <v>-1252.131927415664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1000000</v>
      </c>
      <c r="S59">
        <f t="shared" si="1"/>
        <v>-4306.0290675574261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-10.710177803060066</v>
      </c>
      <c r="AC59">
        <f t="shared" si="2"/>
        <v>-19.122544708951107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-4027.1414312988663</v>
      </c>
      <c r="AI59">
        <f t="shared" si="25"/>
        <v>-4027.1969422592224</v>
      </c>
      <c r="AJ59">
        <f t="shared" si="7"/>
        <v>8.4123669058910409</v>
      </c>
      <c r="AK59">
        <f t="shared" si="22"/>
        <v>-0.74971244621420474</v>
      </c>
      <c r="AL59">
        <f t="shared" si="26"/>
        <v>-4019.5342877995458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-7.0597222106819846</v>
      </c>
      <c r="AR59">
        <f t="shared" si="27"/>
        <v>-7.0598195233705123</v>
      </c>
      <c r="AS59">
        <f t="shared" si="27"/>
        <v>1.4747178489524875E-2</v>
      </c>
      <c r="AT59">
        <f t="shared" si="27"/>
        <v>-1.3142725922233327E-3</v>
      </c>
      <c r="AU59">
        <f t="shared" si="23"/>
        <v>-7.0463866174732113</v>
      </c>
      <c r="AW59">
        <v>56</v>
      </c>
      <c r="AX59">
        <f>IF(Z59&gt;0, (R59*SUMPRODUCT(K59:$K$98, X59:$X$98)-K59*$AZ$3)/Z59, 0)</f>
        <v>-4306.0290675574261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1000000</v>
      </c>
      <c r="S60">
        <f t="shared" si="1"/>
        <v>-11094.961563762148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-19.122544708951107</v>
      </c>
      <c r="AC60">
        <f t="shared" si="2"/>
        <v>-22.698624703322981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-2350.6182775991583</v>
      </c>
      <c r="AI60">
        <f t="shared" si="25"/>
        <v>-2350.6438507214411</v>
      </c>
      <c r="AJ60">
        <f t="shared" si="7"/>
        <v>3.5760799943718737</v>
      </c>
      <c r="AK60">
        <f t="shared" si="22"/>
        <v>-1.3385781296265775</v>
      </c>
      <c r="AL60">
        <f t="shared" si="26"/>
        <v>-2348.4063488566958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-3.6792120296874011</v>
      </c>
      <c r="AR60">
        <f t="shared" si="27"/>
        <v>-3.6792520570027829</v>
      </c>
      <c r="AS60">
        <f t="shared" si="27"/>
        <v>5.5973173780711535E-3</v>
      </c>
      <c r="AT60">
        <f t="shared" si="27"/>
        <v>-2.0951563272232801E-3</v>
      </c>
      <c r="AU60">
        <f t="shared" si="23"/>
        <v>-3.675749895951935</v>
      </c>
      <c r="AW60">
        <v>57</v>
      </c>
      <c r="AX60">
        <f>IF(Z60&gt;0, (R60*SUMPRODUCT(K60:$K$98, X60:$X$98)-K60*$AZ$3)/Z60, 0)</f>
        <v>-11094.961563762148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1000000</v>
      </c>
      <c r="S61">
        <f t="shared" si="1"/>
        <v>-28796.405184889874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-22.698624703322981</v>
      </c>
      <c r="AC61">
        <f t="shared" si="2"/>
        <v>-23.267441897019211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-1217.3931423928109</v>
      </c>
      <c r="AI61">
        <f t="shared" si="25"/>
        <v>-1217.4032423695908</v>
      </c>
      <c r="AJ61">
        <f t="shared" si="7"/>
        <v>0.56881719369622985</v>
      </c>
      <c r="AK61">
        <f t="shared" si="22"/>
        <v>-1.5889037292326089</v>
      </c>
      <c r="AL61">
        <f t="shared" si="26"/>
        <v>-1218.4233289051272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-1.7013181538824313</v>
      </c>
      <c r="AR61">
        <f t="shared" si="27"/>
        <v>-1.7013322686932111</v>
      </c>
      <c r="AS61">
        <f t="shared" si="27"/>
        <v>7.9492727877022908E-4</v>
      </c>
      <c r="AT61">
        <f t="shared" si="27"/>
        <v>-2.2205076282930903E-3</v>
      </c>
      <c r="AU61">
        <f t="shared" si="23"/>
        <v>-1.702757849042734</v>
      </c>
      <c r="AW61">
        <v>58</v>
      </c>
      <c r="AX61">
        <f>IF(Z61&gt;0, (R61*SUMPRODUCT(K61:$K$98, X61:$X$98)-K61*$AZ$3)/Z61, 0)</f>
        <v>-28796.405184889874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1000000</v>
      </c>
      <c r="S62">
        <f t="shared" si="1"/>
        <v>-85613.10715069712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-23.267441897019211</v>
      </c>
      <c r="AC62">
        <f t="shared" si="2"/>
        <v>-22.191621804480953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-540.709932895713</v>
      </c>
      <c r="AI62">
        <f t="shared" si="25"/>
        <v>-540.71317299856389</v>
      </c>
      <c r="AJ62">
        <f t="shared" si="7"/>
        <v>-1.0758200925382582</v>
      </c>
      <c r="AK62">
        <f t="shared" si="22"/>
        <v>-1.628720932791345</v>
      </c>
      <c r="AL62">
        <f t="shared" si="26"/>
        <v>-543.4177140238935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-0.67468493067131241</v>
      </c>
      <c r="AR62">
        <f t="shared" si="27"/>
        <v>-0.67468897359420754</v>
      </c>
      <c r="AS62">
        <f t="shared" si="27"/>
        <v>-1.3423825981184123E-3</v>
      </c>
      <c r="AT62">
        <f t="shared" si="27"/>
        <v>-2.0322790516133981E-3</v>
      </c>
      <c r="AU62">
        <f t="shared" si="23"/>
        <v>-0.67806363524393931</v>
      </c>
      <c r="AW62">
        <v>59</v>
      </c>
      <c r="AX62">
        <f>IF(Z62&gt;0, (R62*SUMPRODUCT(K62:$K$98, X62:$X$98)-K62*$AZ$3)/Z62, 0)</f>
        <v>-85613.10715069712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1000000</v>
      </c>
      <c r="S63">
        <f t="shared" si="1"/>
        <v>-326740.23481502599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-22.191621804480953</v>
      </c>
      <c r="AC63">
        <f t="shared" si="2"/>
        <v>-20.386719015133799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-194.22187400568291</v>
      </c>
      <c r="AI63">
        <f t="shared" si="25"/>
        <v>-194.22265393408026</v>
      </c>
      <c r="AJ63">
        <f t="shared" si="7"/>
        <v>-1.8049027893471532</v>
      </c>
      <c r="AK63">
        <f t="shared" si="22"/>
        <v>-1.5534135263136668</v>
      </c>
      <c r="AL63">
        <f t="shared" si="26"/>
        <v>-197.58097024974109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-0.21637983237118233</v>
      </c>
      <c r="AR63">
        <f t="shared" si="27"/>
        <v>-0.21638070127833681</v>
      </c>
      <c r="AS63">
        <f t="shared" si="27"/>
        <v>-2.0108165725647828E-3</v>
      </c>
      <c r="AT63">
        <f t="shared" si="27"/>
        <v>-1.7306359551295619E-3</v>
      </c>
      <c r="AU63">
        <f t="shared" si="23"/>
        <v>-0.22012215380603117</v>
      </c>
      <c r="AW63">
        <v>60</v>
      </c>
      <c r="AX63">
        <f>IF(Z63&gt;0, (R63*SUMPRODUCT(K63:$K$98, X63:$X$98)-K63*$AZ$3)/Z63, 0)</f>
        <v>-326740.23481502599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1000000</v>
      </c>
      <c r="S64">
        <f t="shared" si="1"/>
        <v>-1876933.4348120869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-20.386719015133799</v>
      </c>
      <c r="AC64">
        <f t="shared" si="2"/>
        <v>-18.389181240345632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-51.972868542635112</v>
      </c>
      <c r="AI64">
        <f t="shared" si="25"/>
        <v>-51.972991010891704</v>
      </c>
      <c r="AJ64">
        <f t="shared" si="7"/>
        <v>-1.9975377747881673</v>
      </c>
      <c r="AK64">
        <f t="shared" si="22"/>
        <v>-1.427070331059366</v>
      </c>
      <c r="AL64">
        <f t="shared" si="26"/>
        <v>-55.397599116739244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-5.1698424071687447E-2</v>
      </c>
      <c r="AR64">
        <f t="shared" si="27"/>
        <v>-5.1698545893246309E-2</v>
      </c>
      <c r="AS64">
        <f t="shared" si="27"/>
        <v>-1.9869897097463079E-3</v>
      </c>
      <c r="AT64">
        <f t="shared" si="27"/>
        <v>-1.4195346384375241E-3</v>
      </c>
      <c r="AU64">
        <f t="shared" si="23"/>
        <v>-5.5105070241430153E-2</v>
      </c>
      <c r="AW64">
        <v>61</v>
      </c>
      <c r="AX64">
        <f>IF(Z64&gt;0, (R64*SUMPRODUCT(K64:$K$98, X64:$X$98)-K64*$AZ$3)/Z64, 0)</f>
        <v>-1876933.4348120869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1000000</v>
      </c>
      <c r="S65">
        <f t="shared" si="1"/>
        <v>-10859965.803768417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-18.389181240345632</v>
      </c>
      <c r="AC65">
        <f t="shared" si="2"/>
        <v>-16.464167515167901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-8.1834436240726927</v>
      </c>
      <c r="AI65">
        <f t="shared" si="25"/>
        <v>-8.1834625746014193</v>
      </c>
      <c r="AJ65">
        <f t="shared" si="7"/>
        <v>-1.9250137251777311</v>
      </c>
      <c r="AK65">
        <f t="shared" si="22"/>
        <v>-1.2872426868241944</v>
      </c>
      <c r="AL65">
        <f t="shared" si="26"/>
        <v>-11.395718986603345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-7.2680631038047755E-3</v>
      </c>
      <c r="AR65">
        <f t="shared" si="27"/>
        <v>-7.2680799345724769E-3</v>
      </c>
      <c r="AS65">
        <f t="shared" si="27"/>
        <v>-1.7096862730410095E-3</v>
      </c>
      <c r="AT65">
        <f t="shared" si="27"/>
        <v>-1.1432547846029308E-3</v>
      </c>
      <c r="AU65">
        <f t="shared" si="23"/>
        <v>-1.0121020992216418E-2</v>
      </c>
      <c r="AW65">
        <v>62</v>
      </c>
      <c r="AX65">
        <f>IF(Z65&gt;0, (R65*SUMPRODUCT(K65:$K$98, X65:$X$98)-K65*$AZ$3)/Z65, 0)</f>
        <v>-10859965.803768417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1000000</v>
      </c>
      <c r="S66">
        <f t="shared" si="1"/>
        <v>-63707291.335586131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-16.464167515167901</v>
      </c>
      <c r="AC66">
        <f t="shared" si="2"/>
        <v>-14.706514016441869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-1.2700368069351642</v>
      </c>
      <c r="AI66">
        <f t="shared" si="25"/>
        <v>-1.2700396924985173</v>
      </c>
      <c r="AJ66">
        <f t="shared" si="7"/>
        <v>-1.7576534987260324</v>
      </c>
      <c r="AK66">
        <f t="shared" si="22"/>
        <v>-1.1524917260617531</v>
      </c>
      <c r="AL66">
        <f t="shared" si="26"/>
        <v>-4.1801849172863026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-1.0071192084586903E-3</v>
      </c>
      <c r="AR66">
        <f t="shared" si="27"/>
        <v>-1.0071214966650356E-3</v>
      </c>
      <c r="AS66">
        <f t="shared" si="27"/>
        <v>-1.3937915741618165E-3</v>
      </c>
      <c r="AT66">
        <f t="shared" si="27"/>
        <v>-9.1390780847326776E-4</v>
      </c>
      <c r="AU66">
        <f t="shared" si="23"/>
        <v>-3.3148208793001197E-3</v>
      </c>
      <c r="AW66">
        <v>63</v>
      </c>
      <c r="AX66">
        <f>IF(Z66&gt;0, (R66*SUMPRODUCT(K66:$K$98, X66:$X$98)-K66*$AZ$3)/Z66, 0)</f>
        <v>-63707291.335586131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-380385672.15420276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-14.706514016441869</v>
      </c>
      <c r="AC67">
        <f t="shared" ref="AC67:AC98" si="30">S67*Z67</f>
        <v>-13.131698312587973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-0.19401455411045576</v>
      </c>
      <c r="AI67">
        <f t="shared" ref="AI67:AI98" si="34">SUM(AE67:AH67)</f>
        <v>-0.194014985636249</v>
      </c>
      <c r="AJ67">
        <f t="shared" ref="AJ67:AJ98" si="35">AB67-AC67</f>
        <v>-1.5748157038538952</v>
      </c>
      <c r="AK67">
        <f t="shared" si="22"/>
        <v>-1.029455981150931</v>
      </c>
      <c r="AL67">
        <f t="shared" si="26"/>
        <v>-2.7982866706410752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-1.3736650829598119E-4</v>
      </c>
      <c r="AR67">
        <f t="shared" si="36"/>
        <v>-1.3736681382559327E-4</v>
      </c>
      <c r="AS67">
        <f t="shared" si="36"/>
        <v>-1.1150036420717643E-3</v>
      </c>
      <c r="AT67">
        <f t="shared" si="36"/>
        <v>-7.2887714132316135E-4</v>
      </c>
      <c r="AU67">
        <f t="shared" si="23"/>
        <v>-1.9812475972205189E-3</v>
      </c>
      <c r="AW67">
        <v>64</v>
      </c>
      <c r="AX67">
        <f>IF(Z67&gt;0, (R67*SUMPRODUCT(K67:$K$98, X67:$X$98)-K67*$AZ$3)/Z67, 0)</f>
        <v>-380385672.15420276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1000000</v>
      </c>
      <c r="S68">
        <f t="shared" si="29"/>
        <v>-2317740521.3032465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-13.131698312587973</v>
      </c>
      <c r="AC68">
        <f t="shared" si="30"/>
        <v>-11.72485101564774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-2.9118100954741613E-2</v>
      </c>
      <c r="AI68">
        <f t="shared" si="34"/>
        <v>-2.9118164189014969E-2</v>
      </c>
      <c r="AJ68">
        <f t="shared" si="35"/>
        <v>-1.4068472969402332</v>
      </c>
      <c r="AK68">
        <f t="shared" si="22"/>
        <v>-0.91921888188115819</v>
      </c>
      <c r="AL68">
        <f t="shared" si="26"/>
        <v>-2.3551843430104062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-1.8407362873873204E-5</v>
      </c>
      <c r="AR68">
        <f t="shared" si="36"/>
        <v>-1.8407402848190812E-5</v>
      </c>
      <c r="AS68">
        <f t="shared" si="36"/>
        <v>-8.8935568782996268E-4</v>
      </c>
      <c r="AT68">
        <f t="shared" si="36"/>
        <v>-5.8109543426619441E-4</v>
      </c>
      <c r="AU68">
        <f t="shared" si="23"/>
        <v>-1.4888585249443478E-3</v>
      </c>
      <c r="AW68">
        <v>65</v>
      </c>
      <c r="AX68">
        <f>IF(Z68&gt;0, (R68*SUMPRODUCT(K68:$K$98, X68:$X$98)-K68*$AZ$3)/Z68, 0)</f>
        <v>-2317740521.3032465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1000000</v>
      </c>
      <c r="S69">
        <f t="shared" si="29"/>
        <v>-14416281439.560207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-11.72485101564774</v>
      </c>
      <c r="AC69">
        <f t="shared" si="30"/>
        <v>-10.46863311636014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-4.2819870841913372E-3</v>
      </c>
      <c r="AI69">
        <f t="shared" si="34"/>
        <v>-4.2819961612834082E-3</v>
      </c>
      <c r="AJ69">
        <f t="shared" si="35"/>
        <v>-1.2562178992876003</v>
      </c>
      <c r="AK69">
        <f t="shared" si="22"/>
        <v>-0.8207395710953419</v>
      </c>
      <c r="AL69">
        <f t="shared" si="26"/>
        <v>-2.0812394665442255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-2.4168842788858195E-6</v>
      </c>
      <c r="AR69">
        <f t="shared" si="36"/>
        <v>-2.4168894022737915E-6</v>
      </c>
      <c r="AS69">
        <f t="shared" si="36"/>
        <v>-7.0904774627935415E-4</v>
      </c>
      <c r="AT69">
        <f t="shared" si="36"/>
        <v>-4.632504786768724E-4</v>
      </c>
      <c r="AU69">
        <f t="shared" si="23"/>
        <v>-1.1747151143585003E-3</v>
      </c>
      <c r="AW69">
        <v>66</v>
      </c>
      <c r="AX69">
        <f>IF(Z69&gt;0, (R69*SUMPRODUCT(K69:$K$98, X69:$X$98)-K69*$AZ$3)/Z69, 0)</f>
        <v>-14416281439.560207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1000000</v>
      </c>
      <c r="S70">
        <f t="shared" si="29"/>
        <v>-91731907719.145874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-10.46863311636014</v>
      </c>
      <c r="AC70">
        <f t="shared" si="30"/>
        <v>-9.3469959737350674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-6.1701098381277482E-4</v>
      </c>
      <c r="AI70">
        <f t="shared" si="34"/>
        <v>-6.1701225749662787E-4</v>
      </c>
      <c r="AJ70">
        <f t="shared" si="35"/>
        <v>-1.1216371426250724</v>
      </c>
      <c r="AK70">
        <f t="shared" si="22"/>
        <v>-0.73280431814520985</v>
      </c>
      <c r="AL70">
        <f t="shared" si="26"/>
        <v>-1.8550584730277788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-3.1094628776907827E-7</v>
      </c>
      <c r="AR70">
        <f t="shared" si="36"/>
        <v>-3.1094692964949252E-7</v>
      </c>
      <c r="AS70">
        <f t="shared" si="36"/>
        <v>-5.652555868098007E-4</v>
      </c>
      <c r="AT70">
        <f t="shared" si="36"/>
        <v>-3.6930101467617645E-4</v>
      </c>
      <c r="AU70">
        <f t="shared" si="23"/>
        <v>-9.3486754841562653E-4</v>
      </c>
      <c r="AW70">
        <v>67</v>
      </c>
      <c r="AX70">
        <f>IF(Z70&gt;0, (R70*SUMPRODUCT(K70:$K$98, X70:$X$98)-K70*$AZ$3)/Z70, 0)</f>
        <v>-91731907719.145874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1000000</v>
      </c>
      <c r="S71">
        <f t="shared" si="29"/>
        <v>-598116934403.07385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-9.3469959737350674</v>
      </c>
      <c r="AC71">
        <f t="shared" si="30"/>
        <v>-8.3455323922622888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-8.6922749781910894E-5</v>
      </c>
      <c r="AI71">
        <f t="shared" si="34"/>
        <v>-8.6922924194553141E-5</v>
      </c>
      <c r="AJ71">
        <f t="shared" si="35"/>
        <v>-1.0014635814727786</v>
      </c>
      <c r="AK71">
        <f t="shared" si="22"/>
        <v>-0.65428971816145476</v>
      </c>
      <c r="AL71">
        <f t="shared" si="26"/>
        <v>-1.6558402225584281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-3.9111810052892561E-8</v>
      </c>
      <c r="AR71">
        <f t="shared" si="36"/>
        <v>-3.9111888531704508E-8</v>
      </c>
      <c r="AS71">
        <f t="shared" si="36"/>
        <v>-4.506191241272041E-4</v>
      </c>
      <c r="AT71">
        <f t="shared" si="36"/>
        <v>-2.9440457464240209E-4</v>
      </c>
      <c r="AU71">
        <f t="shared" si="23"/>
        <v>-7.4506281065813795E-4</v>
      </c>
      <c r="AW71">
        <v>68</v>
      </c>
      <c r="AX71">
        <f>IF(Z71&gt;0, (R71*SUMPRODUCT(K71:$K$98, X71:$X$98)-K71*$AZ$3)/Z71, 0)</f>
        <v>-598116934403.07385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1000000</v>
      </c>
      <c r="S72">
        <f t="shared" si="29"/>
        <v>-4002036983016.7466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-8.3455323922622888</v>
      </c>
      <c r="AC72">
        <f t="shared" si="30"/>
        <v>-7.4513682417142215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-1.1951587367277061E-5</v>
      </c>
      <c r="AI72">
        <f t="shared" si="34"/>
        <v>-1.1951610640950797E-5</v>
      </c>
      <c r="AJ72">
        <f t="shared" si="35"/>
        <v>-0.8941641505480673</v>
      </c>
      <c r="AK72">
        <f t="shared" si="22"/>
        <v>-0.58418726745836025</v>
      </c>
      <c r="AL72">
        <f t="shared" si="26"/>
        <v>-1.4783633696170684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-4.8015563091562605E-9</v>
      </c>
      <c r="AR72">
        <f t="shared" si="36"/>
        <v>-4.801565659366532E-9</v>
      </c>
      <c r="AS72">
        <f t="shared" si="36"/>
        <v>-3.5923090268666E-4</v>
      </c>
      <c r="AT72">
        <f t="shared" si="36"/>
        <v>-2.346975321013373E-4</v>
      </c>
      <c r="AU72">
        <f t="shared" si="23"/>
        <v>-5.9393323635365664E-4</v>
      </c>
      <c r="AW72">
        <v>69</v>
      </c>
      <c r="AX72">
        <f>IF(Z72&gt;0, (R72*SUMPRODUCT(K72:$K$98, X72:$X$98)-K72*$AZ$3)/Z72, 0)</f>
        <v>-4002036983016.7466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1000000</v>
      </c>
      <c r="S73">
        <f t="shared" si="29"/>
        <v>-27552237049256.039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-7.4513682417142215</v>
      </c>
      <c r="AC73">
        <f t="shared" si="30"/>
        <v>-6.6530073628908859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-1.6018060965323341E-6</v>
      </c>
      <c r="AI73">
        <f t="shared" si="34"/>
        <v>-1.6018091148931258E-6</v>
      </c>
      <c r="AJ73">
        <f t="shared" si="35"/>
        <v>-0.79836087882333562</v>
      </c>
      <c r="AK73">
        <f t="shared" ref="AK73:AK98" si="49">G73*SUM(AB73:AB73, AE73:AF73)</f>
        <v>-0.52159577691999559</v>
      </c>
      <c r="AL73">
        <f t="shared" si="26"/>
        <v>-1.3199582575524462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-5.745771560129345E-10</v>
      </c>
      <c r="AR73">
        <f t="shared" si="36"/>
        <v>-5.7457823871649229E-10</v>
      </c>
      <c r="AS73">
        <f t="shared" si="36"/>
        <v>-2.8637668705304464E-4</v>
      </c>
      <c r="AT73">
        <f t="shared" si="36"/>
        <v>-1.8709943652970632E-4</v>
      </c>
      <c r="AU73">
        <f t="shared" si="23"/>
        <v>-4.7347669816098971E-4</v>
      </c>
      <c r="AW73">
        <v>70</v>
      </c>
      <c r="AX73">
        <f>IF(Z73&gt;0, (R73*SUMPRODUCT(K73:$K$98, X73:$X$98)-K73*$AZ$3)/Z73, 0)</f>
        <v>-27552237049256.039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1000000</v>
      </c>
      <c r="S74">
        <f t="shared" si="29"/>
        <v>-195498905721874.13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-6.6530073628908859</v>
      </c>
      <c r="AC74">
        <f t="shared" si="30"/>
        <v>-5.9401851459432375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-2.0866942588626035E-7</v>
      </c>
      <c r="AI74">
        <f t="shared" si="34"/>
        <v>-2.0866980569562066E-7</v>
      </c>
      <c r="AJ74">
        <f t="shared" si="35"/>
        <v>-0.71282221694764836</v>
      </c>
      <c r="AK74">
        <f t="shared" si="49"/>
        <v>-0.46571051540236208</v>
      </c>
      <c r="AL74">
        <f t="shared" si="26"/>
        <v>-1.178532941019816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-6.683119266574491E-11</v>
      </c>
      <c r="AR74">
        <f t="shared" si="36"/>
        <v>-6.6831314308445685E-11</v>
      </c>
      <c r="AS74">
        <f t="shared" si="36"/>
        <v>-2.2829774278105414E-4</v>
      </c>
      <c r="AT74">
        <f t="shared" si="36"/>
        <v>-1.4915452538927964E-4</v>
      </c>
      <c r="AU74">
        <f t="shared" si="23"/>
        <v>-3.7745233500164802E-4</v>
      </c>
      <c r="AW74">
        <v>71</v>
      </c>
      <c r="AX74">
        <f>IF(Z74&gt;0, (R74*SUMPRODUCT(K74:$K$98, X74:$X$98)-K74*$AZ$3)/Z74, 0)</f>
        <v>-195498905721874.13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1000000</v>
      </c>
      <c r="S75">
        <f t="shared" si="29"/>
        <v>-1433721603382600.3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-5.9401851459432375</v>
      </c>
      <c r="AC75">
        <f t="shared" si="30"/>
        <v>-5.3037367375080837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-2.6381621975375319E-8</v>
      </c>
      <c r="AI75">
        <f t="shared" si="34"/>
        <v>-2.6381668216367338E-8</v>
      </c>
      <c r="AJ75">
        <f t="shared" si="35"/>
        <v>-0.63644840843515382</v>
      </c>
      <c r="AK75">
        <f t="shared" si="49"/>
        <v>-0.41581296021602665</v>
      </c>
      <c r="AL75">
        <f t="shared" si="26"/>
        <v>-1.0522613950328488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-7.5440378859616725E-12</v>
      </c>
      <c r="AR75">
        <f t="shared" si="36"/>
        <v>-7.5440511089468241E-12</v>
      </c>
      <c r="AS75">
        <f t="shared" si="36"/>
        <v>-1.8199756293136337E-4</v>
      </c>
      <c r="AT75">
        <f t="shared" si="36"/>
        <v>-1.1890507445946949E-4</v>
      </c>
      <c r="AU75">
        <f t="shared" si="23"/>
        <v>-3.0090264493488401E-4</v>
      </c>
      <c r="AW75">
        <v>72</v>
      </c>
      <c r="AX75">
        <f>IF(Z75&gt;0, (R75*SUMPRODUCT(K75:$K$98, X75:$X$98)-K75*$AZ$3)/Z75, 0)</f>
        <v>-1433721603382600.3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1000000</v>
      </c>
      <c r="S76">
        <f t="shared" si="29"/>
        <v>-1.0901652462199718E+16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-5.3037367375080837</v>
      </c>
      <c r="AC76">
        <f t="shared" si="30"/>
        <v>-4.735479229924568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-3.227904785259947E-9</v>
      </c>
      <c r="AI76">
        <f t="shared" si="34"/>
        <v>-3.2279102150322295E-9</v>
      </c>
      <c r="AJ76">
        <f t="shared" si="35"/>
        <v>-0.56825750758351568</v>
      </c>
      <c r="AK76">
        <f t="shared" si="49"/>
        <v>-0.37126157162556589</v>
      </c>
      <c r="AL76">
        <f t="shared" si="26"/>
        <v>-0.93951908243699167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-8.2414771862125525E-13</v>
      </c>
      <c r="AR76">
        <f t="shared" si="36"/>
        <v>-8.2414910494914809E-13</v>
      </c>
      <c r="AS76">
        <f t="shared" si="36"/>
        <v>-1.4508734291139881E-4</v>
      </c>
      <c r="AT76">
        <f t="shared" si="36"/>
        <v>-9.4790397369887529E-5</v>
      </c>
      <c r="AU76">
        <f t="shared" si="23"/>
        <v>-2.3987774110543542E-4</v>
      </c>
      <c r="AW76">
        <v>73</v>
      </c>
      <c r="AX76">
        <f>IF(Z76&gt;0, (R76*SUMPRODUCT(K76:$K$98, X76:$X$98)-K76*$AZ$3)/Z76, 0)</f>
        <v>-1.0901652462199718E+16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1000000</v>
      </c>
      <c r="S77">
        <f t="shared" si="29"/>
        <v>-8.6123744463809296E+16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-4.735479229924568</v>
      </c>
      <c r="AC77">
        <f t="shared" si="30"/>
        <v>-4.2281064552905185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-3.809445761764099E-10</v>
      </c>
      <c r="AI77">
        <f t="shared" si="34"/>
        <v>-3.8094518984376749E-10</v>
      </c>
      <c r="AJ77">
        <f t="shared" si="35"/>
        <v>-0.50737277463404951</v>
      </c>
      <c r="AK77">
        <f t="shared" si="49"/>
        <v>-0.33148354609471981</v>
      </c>
      <c r="AL77">
        <f t="shared" si="26"/>
        <v>-0.83885632110971442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-8.684166008799986E-14</v>
      </c>
      <c r="AR77">
        <f t="shared" si="36"/>
        <v>-8.6841799982082637E-14</v>
      </c>
      <c r="AS77">
        <f t="shared" si="36"/>
        <v>-1.1566274148045996E-4</v>
      </c>
      <c r="AT77">
        <f t="shared" si="36"/>
        <v>-7.556632443400859E-5</v>
      </c>
      <c r="AU77">
        <f t="shared" si="23"/>
        <v>-1.9122906600131033E-4</v>
      </c>
      <c r="AW77">
        <v>74</v>
      </c>
      <c r="AX77">
        <f>IF(Z77&gt;0, (R77*SUMPRODUCT(K77:$K$98, X77:$X$98)-K77*$AZ$3)/Z77, 0)</f>
        <v>-8.6123744463809296E+16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1000000</v>
      </c>
      <c r="S78">
        <f t="shared" si="29"/>
        <v>-7.092685383258999E+17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-4.2281064552905185</v>
      </c>
      <c r="AC78">
        <f t="shared" si="30"/>
        <v>-3.7750950493666107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-4.3279936034339169E-11</v>
      </c>
      <c r="AI78">
        <f t="shared" si="34"/>
        <v>-4.3280002565822758E-11</v>
      </c>
      <c r="AJ78">
        <f t="shared" si="35"/>
        <v>-0.45301140592390787</v>
      </c>
      <c r="AK78">
        <f t="shared" si="49"/>
        <v>-0.29596745187033635</v>
      </c>
      <c r="AL78">
        <f t="shared" si="26"/>
        <v>-0.74897885783752427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-8.8091683540786229E-15</v>
      </c>
      <c r="AR78">
        <f t="shared" si="36"/>
        <v>-8.8091818958509432E-15</v>
      </c>
      <c r="AS78">
        <f t="shared" si="36"/>
        <v>-9.2205629369121288E-5</v>
      </c>
      <c r="AT78">
        <f t="shared" si="36"/>
        <v>-6.0241011187836059E-5</v>
      </c>
      <c r="AU78">
        <f t="shared" si="23"/>
        <v>-1.5244664056576654E-4</v>
      </c>
      <c r="AW78">
        <v>75</v>
      </c>
      <c r="AX78">
        <f>IF(Z78&gt;0, (R78*SUMPRODUCT(K78:$K$98, X78:$X$98)-K78*$AZ$3)/Z78, 0)</f>
        <v>-7.092685383258999E+17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1000000</v>
      </c>
      <c r="S79">
        <f t="shared" si="29"/>
        <v>-6.101957184822828E+18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-3.7750950493666107</v>
      </c>
      <c r="AC79">
        <f t="shared" si="30"/>
        <v>-3.3706205797916238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-4.7169099816164286E-12</v>
      </c>
      <c r="AI79">
        <f t="shared" si="34"/>
        <v>-4.7169168864104104E-12</v>
      </c>
      <c r="AJ79">
        <f t="shared" si="35"/>
        <v>-0.40447446957498689</v>
      </c>
      <c r="AK79">
        <f t="shared" si="49"/>
        <v>-0.26425665345566279</v>
      </c>
      <c r="AL79">
        <f t="shared" si="26"/>
        <v>-0.66873112303536653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-8.5721125625139535E-16</v>
      </c>
      <c r="AR79">
        <f t="shared" si="36"/>
        <v>-8.5721251107015305E-16</v>
      </c>
      <c r="AS79">
        <f t="shared" si="36"/>
        <v>-7.350576320881461E-5</v>
      </c>
      <c r="AT79">
        <f t="shared" si="36"/>
        <v>-4.80237652964264E-5</v>
      </c>
      <c r="AU79">
        <f t="shared" si="23"/>
        <v>-1.2152952850609821E-4</v>
      </c>
      <c r="AW79">
        <v>76</v>
      </c>
      <c r="AX79">
        <f>IF(Z79&gt;0, (R79*SUMPRODUCT(K79:$K$98, X79:$X$98)-K79*$AZ$3)/Z79, 0)</f>
        <v>-6.101957184822828E+18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1000000</v>
      </c>
      <c r="S80">
        <f t="shared" si="29"/>
        <v>-5.4907639052327666E+19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-3.3706205797916238</v>
      </c>
      <c r="AC80">
        <f t="shared" si="30"/>
        <v>-3.0094826605282363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-4.9204977508051206E-13</v>
      </c>
      <c r="AI80">
        <f t="shared" si="34"/>
        <v>-4.9205046020436556E-13</v>
      </c>
      <c r="AJ80">
        <f t="shared" si="35"/>
        <v>-0.36113791926338745</v>
      </c>
      <c r="AK80">
        <f t="shared" si="49"/>
        <v>-0.23594344058541369</v>
      </c>
      <c r="AL80">
        <f t="shared" si="26"/>
        <v>-0.59708135984929323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-7.9840140404958436E-17</v>
      </c>
      <c r="AR80">
        <f t="shared" si="36"/>
        <v>-7.9840251573355267E-17</v>
      </c>
      <c r="AS80">
        <f t="shared" si="36"/>
        <v>-5.8598344394783074E-5</v>
      </c>
      <c r="AT80">
        <f t="shared" si="36"/>
        <v>-3.8284251671258365E-5</v>
      </c>
      <c r="AU80">
        <f t="shared" si="23"/>
        <v>-9.6882596066121291E-5</v>
      </c>
      <c r="AW80">
        <v>77</v>
      </c>
      <c r="AX80">
        <f>IF(Z80&gt;0, (R80*SUMPRODUCT(K80:$K$98, X80:$X$98)-K80*$AZ$3)/Z80, 0)</f>
        <v>-5.4907639052327666E+19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1000000</v>
      </c>
      <c r="S81">
        <f t="shared" si="29"/>
        <v>-5.1846477204408336E+20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-3.0094826605282363</v>
      </c>
      <c r="AC81">
        <f t="shared" si="30"/>
        <v>-2.6870380897573538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-4.9079127108106423E-14</v>
      </c>
      <c r="AI81">
        <f t="shared" si="34"/>
        <v>-4.9079191891632579E-14</v>
      </c>
      <c r="AJ81">
        <f t="shared" si="35"/>
        <v>-0.32244457077088251</v>
      </c>
      <c r="AK81">
        <f t="shared" si="49"/>
        <v>-0.21066378623697657</v>
      </c>
      <c r="AL81">
        <f t="shared" si="26"/>
        <v>-0.53310835700790815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-7.1103513551747691E-18</v>
      </c>
      <c r="AR81">
        <f t="shared" si="36"/>
        <v>-7.1103607407050359E-18</v>
      </c>
      <c r="AS81">
        <f t="shared" si="36"/>
        <v>-4.6714241386147345E-5</v>
      </c>
      <c r="AT81">
        <f t="shared" si="36"/>
        <v>-3.0519971038949597E-5</v>
      </c>
      <c r="AU81">
        <f t="shared" si="23"/>
        <v>-7.723421242510405E-5</v>
      </c>
      <c r="AW81">
        <v>78</v>
      </c>
      <c r="AX81">
        <f>IF(Z81&gt;0, (R81*SUMPRODUCT(K81:$K$98, X81:$X$98)-K81*$AZ$3)/Z81, 0)</f>
        <v>-5.1846477204408336E+20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1000000</v>
      </c>
      <c r="S82">
        <f t="shared" si="29"/>
        <v>-5.1544551161067754E+21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-2.6870380897573538</v>
      </c>
      <c r="AC82">
        <f t="shared" si="30"/>
        <v>-2.3991411515690655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-4.6654052683025207E-15</v>
      </c>
      <c r="AI82">
        <f t="shared" si="34"/>
        <v>-4.6654110864275637E-15</v>
      </c>
      <c r="AJ82">
        <f t="shared" si="35"/>
        <v>-0.28789693818828832</v>
      </c>
      <c r="AK82">
        <f t="shared" si="49"/>
        <v>-0.1880926662830148</v>
      </c>
      <c r="AL82">
        <f t="shared" si="26"/>
        <v>-0.47598960447130778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-6.0348375576904403E-19</v>
      </c>
      <c r="AR82">
        <f t="shared" si="36"/>
        <v>-6.0348450836045906E-19</v>
      </c>
      <c r="AS82">
        <f t="shared" si="36"/>
        <v>-3.7240307227477199E-5</v>
      </c>
      <c r="AT82">
        <f t="shared" si="36"/>
        <v>-2.4330334055285071E-5</v>
      </c>
      <c r="AU82">
        <f t="shared" si="23"/>
        <v>-6.1570641282762876E-5</v>
      </c>
      <c r="AW82">
        <v>79</v>
      </c>
      <c r="AX82">
        <f>IF(Z82&gt;0, (R82*SUMPRODUCT(K82:$K$98, X82:$X$98)-K82*$AZ$3)/Z82, 0)</f>
        <v>-5.1544551161067754E+21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1000000</v>
      </c>
      <c r="S83">
        <f t="shared" si="29"/>
        <v>-5.4137694313391057E+22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-2.3991411515690655</v>
      </c>
      <c r="AC83">
        <f t="shared" si="30"/>
        <v>-2.1420903139009511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-4.2122805708946751E-16</v>
      </c>
      <c r="AI83">
        <f t="shared" si="34"/>
        <v>-4.2122855168254659E-16</v>
      </c>
      <c r="AJ83">
        <f t="shared" si="35"/>
        <v>-0.25705083766811443</v>
      </c>
      <c r="AK83">
        <f t="shared" si="49"/>
        <v>-0.16793988060983461</v>
      </c>
      <c r="AL83">
        <f t="shared" si="26"/>
        <v>-0.42499071827794949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-4.8649174713477896E-20</v>
      </c>
      <c r="AR83">
        <f t="shared" si="36"/>
        <v>-4.8649231835848337E-20</v>
      </c>
      <c r="AS83">
        <f t="shared" si="36"/>
        <v>-2.9687744919863816E-5</v>
      </c>
      <c r="AT83">
        <f t="shared" si="36"/>
        <v>-1.9395993347644344E-5</v>
      </c>
      <c r="AU83">
        <f t="shared" si="23"/>
        <v>-4.9083738267508207E-5</v>
      </c>
      <c r="AW83">
        <v>80</v>
      </c>
      <c r="AX83">
        <f>IF(Z83&gt;0, (R83*SUMPRODUCT(K83:$K$98, X83:$X$98)-K83*$AZ$3)/Z83, 0)</f>
        <v>-5.4137694313391057E+22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1000000</v>
      </c>
      <c r="S84">
        <f t="shared" si="29"/>
        <v>-6.027941832178144E+23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-2.1420903139009511</v>
      </c>
      <c r="AC84">
        <f t="shared" si="30"/>
        <v>-1.9125806374115635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-3.5998913379208822E-17</v>
      </c>
      <c r="AI84">
        <f t="shared" si="34"/>
        <v>-3.5998953039939856E-17</v>
      </c>
      <c r="AJ84">
        <f t="shared" si="35"/>
        <v>-0.22950967648938758</v>
      </c>
      <c r="AK84">
        <f t="shared" si="49"/>
        <v>-0.14994632197306659</v>
      </c>
      <c r="AL84">
        <f t="shared" si="26"/>
        <v>-0.3794559984624542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-3.7121845217237562E-21</v>
      </c>
      <c r="AR84">
        <f t="shared" si="36"/>
        <v>-3.7121886115125316E-21</v>
      </c>
      <c r="AS84">
        <f t="shared" si="36"/>
        <v>-2.3666888488411811E-5</v>
      </c>
      <c r="AT84">
        <f t="shared" si="36"/>
        <v>-1.5462367145762389E-5</v>
      </c>
      <c r="AU84">
        <f t="shared" si="23"/>
        <v>-3.91292556341742E-5</v>
      </c>
      <c r="AW84">
        <v>81</v>
      </c>
      <c r="AX84">
        <f>IF(Z84&gt;0, (R84*SUMPRODUCT(K84:$K$98, X84:$X$98)-K84*$AZ$3)/Z84, 0)</f>
        <v>-6.027941832178144E+23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1000000</v>
      </c>
      <c r="S85">
        <f t="shared" si="29"/>
        <v>-7.1434896727120238E+24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-1.9125806374115635</v>
      </c>
      <c r="AC85">
        <f t="shared" si="30"/>
        <v>-1.7076612834031817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-2.9020784869792085E-18</v>
      </c>
      <c r="AI85">
        <f t="shared" si="34"/>
        <v>-2.9020814751218419E-18</v>
      </c>
      <c r="AJ85">
        <f t="shared" si="35"/>
        <v>-0.20491935400838179</v>
      </c>
      <c r="AK85">
        <f t="shared" si="49"/>
        <v>-0.13388064461880947</v>
      </c>
      <c r="AL85">
        <f t="shared" si="26"/>
        <v>-0.33879999862719123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-2.6719682596263177E-22</v>
      </c>
      <c r="AR85">
        <f t="shared" si="36"/>
        <v>-2.6719710108345663E-22</v>
      </c>
      <c r="AS85">
        <f t="shared" si="36"/>
        <v>-1.8867098603644622E-5</v>
      </c>
      <c r="AT85">
        <f t="shared" si="36"/>
        <v>-1.2326504421047822E-5</v>
      </c>
      <c r="AU85">
        <f t="shared" si="23"/>
        <v>-3.1193603024692441E-5</v>
      </c>
      <c r="AW85">
        <v>82</v>
      </c>
      <c r="AX85">
        <f>IF(Z85&gt;0, (R85*SUMPRODUCT(K85:$K$98, X85:$X$98)-K85*$AZ$3)/Z85, 0)</f>
        <v>-7.1434896727120238E+24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1000000</v>
      </c>
      <c r="S86">
        <f t="shared" si="29"/>
        <v>-9.0518333783960519E+25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-1.7076612834031817</v>
      </c>
      <c r="AC86">
        <f t="shared" si="30"/>
        <v>-1.5246975744671265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-2.1981682188479778E-19</v>
      </c>
      <c r="AI86">
        <f t="shared" si="34"/>
        <v>-2.1981703243573131E-19</v>
      </c>
      <c r="AJ86">
        <f t="shared" si="35"/>
        <v>-0.18296370893605518</v>
      </c>
      <c r="AK86">
        <f t="shared" si="49"/>
        <v>-0.11953628983822273</v>
      </c>
      <c r="AL86">
        <f t="shared" si="26"/>
        <v>-0.30249999877427791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-1.8070286694130021E-23</v>
      </c>
      <c r="AR86">
        <f t="shared" si="36"/>
        <v>-1.8070304002704043E-23</v>
      </c>
      <c r="AS86">
        <f t="shared" si="36"/>
        <v>-1.5040735493976898E-5</v>
      </c>
      <c r="AT86">
        <f t="shared" si="36"/>
        <v>-9.8266138560649076E-6</v>
      </c>
      <c r="AU86">
        <f t="shared" si="23"/>
        <v>-2.4867349350041806E-5</v>
      </c>
      <c r="AW86">
        <v>83</v>
      </c>
      <c r="AX86">
        <f>IF(Z86&gt;0, (R86*SUMPRODUCT(K86:$K$98, X86:$X$98)-K86*$AZ$3)/Z86, 0)</f>
        <v>-9.0518333783960519E+25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8"/>
        <v>1000000</v>
      </c>
      <c r="S87">
        <f t="shared" si="29"/>
        <v>-1.2324827185199579E+27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-1.5246975744671265</v>
      </c>
      <c r="AC87">
        <f t="shared" si="30"/>
        <v>-1.3613371200599342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-1.5571085288787123E-20</v>
      </c>
      <c r="AI87">
        <f t="shared" si="34"/>
        <v>-1.557109909564522E-20</v>
      </c>
      <c r="AJ87">
        <f t="shared" si="35"/>
        <v>-0.16336045440719227</v>
      </c>
      <c r="AK87">
        <f t="shared" si="49"/>
        <v>-0.10672883021269887</v>
      </c>
      <c r="AL87">
        <f t="shared" si="26"/>
        <v>-0.27008928461989112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-1.1428914380299213E-24</v>
      </c>
      <c r="AR87">
        <f t="shared" si="36"/>
        <v>-1.1428924514300544E-24</v>
      </c>
      <c r="AS87">
        <f t="shared" si="36"/>
        <v>-1.1990382249662716E-5</v>
      </c>
      <c r="AT87">
        <f t="shared" si="36"/>
        <v>-7.8337164031129692E-6</v>
      </c>
      <c r="AU87">
        <f t="shared" si="23"/>
        <v>-1.9824098652775685E-5</v>
      </c>
      <c r="AW87">
        <v>84</v>
      </c>
      <c r="AX87">
        <f>IF(Z87&gt;0, (R87*SUMPRODUCT(K87:$K$98, X87:$X$98)-K87*$AZ$3)/Z87, 0)</f>
        <v>-1.2324827185199579E+27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1000000</v>
      </c>
      <c r="S88">
        <f t="shared" si="29"/>
        <v>-1.8126228074244668E+28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-1.3613371200599342</v>
      </c>
      <c r="AC88">
        <f t="shared" si="30"/>
        <v>-1.2154795714820839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-1.0264467628135062E-21</v>
      </c>
      <c r="AI88">
        <f t="shared" si="34"/>
        <v>-1.0264476010184863E-21</v>
      </c>
      <c r="AJ88">
        <f t="shared" si="35"/>
        <v>-0.14585754857785038</v>
      </c>
      <c r="AK88">
        <f t="shared" si="49"/>
        <v>-9.5293598404195407E-2</v>
      </c>
      <c r="AL88">
        <f t="shared" si="26"/>
        <v>-0.24115114698204579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-6.7267378414176162E-26</v>
      </c>
      <c r="AR88">
        <f t="shared" si="36"/>
        <v>-6.7267433345277933E-26</v>
      </c>
      <c r="AS88">
        <f t="shared" si="36"/>
        <v>-9.5586593189275558E-6</v>
      </c>
      <c r="AT88">
        <f t="shared" si="36"/>
        <v>-6.2449907550326582E-6</v>
      </c>
      <c r="AU88">
        <f t="shared" si="23"/>
        <v>-1.5803650073960216E-5</v>
      </c>
      <c r="AW88">
        <v>85</v>
      </c>
      <c r="AX88">
        <f>IF(Z88&gt;0, (R88*SUMPRODUCT(K88:$K$98, X88:$X$98)-K88*$AZ$3)/Z88, 0)</f>
        <v>-1.8126228074244668E+28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1000000</v>
      </c>
      <c r="S89">
        <f t="shared" si="29"/>
        <v>-2.9393407603533333E+29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-1.2154795714820839</v>
      </c>
      <c r="AC89">
        <f t="shared" si="30"/>
        <v>-1.0852496173947177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-6.2693681304393039E-23</v>
      </c>
      <c r="AI89">
        <f t="shared" si="34"/>
        <v>-6.2693727456307104E-23</v>
      </c>
      <c r="AJ89">
        <f t="shared" si="35"/>
        <v>-0.13022995408736615</v>
      </c>
      <c r="AK89">
        <f t="shared" si="49"/>
        <v>-8.5083570003745876E-2</v>
      </c>
      <c r="AL89">
        <f t="shared" si="26"/>
        <v>-0.21531352409111204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-3.6683758208971185E-27</v>
      </c>
      <c r="AR89">
        <f t="shared" si="36"/>
        <v>-3.6683785213696722E-27</v>
      </c>
      <c r="AS89">
        <f t="shared" si="36"/>
        <v>-7.6201046866450388E-6</v>
      </c>
      <c r="AT89">
        <f t="shared" si="36"/>
        <v>-4.9784683952747585E-6</v>
      </c>
      <c r="AU89">
        <f t="shared" si="23"/>
        <v>-1.2598573081919798E-5</v>
      </c>
      <c r="AW89">
        <v>86</v>
      </c>
      <c r="AX89">
        <f>IF(Z89&gt;0, (R89*SUMPRODUCT(K89:$K$98, X89:$X$98)-K89*$AZ$3)/Z89, 0)</f>
        <v>-2.9393407603533333E+29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1000000</v>
      </c>
      <c r="S90">
        <f t="shared" si="29"/>
        <v>-5.3080400239783525E+30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-1.0852496173947177</v>
      </c>
      <c r="AC90">
        <f t="shared" si="30"/>
        <v>-0.96897287267385523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-3.472683446412193E-24</v>
      </c>
      <c r="AI90">
        <f t="shared" si="34"/>
        <v>-3.4726857282640357E-24</v>
      </c>
      <c r="AJ90">
        <f t="shared" si="35"/>
        <v>-0.11627674472086247</v>
      </c>
      <c r="AK90">
        <f t="shared" si="49"/>
        <v>-7.5967473217630241E-2</v>
      </c>
      <c r="AL90">
        <f t="shared" si="26"/>
        <v>-0.19224421793849272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-1.8142503876730275E-28</v>
      </c>
      <c r="AR90">
        <f t="shared" si="36"/>
        <v>-1.8142515797916452E-28</v>
      </c>
      <c r="AS90">
        <f t="shared" si="36"/>
        <v>-6.0747008024912526E-6</v>
      </c>
      <c r="AT90">
        <f t="shared" si="36"/>
        <v>-3.9688045242942905E-6</v>
      </c>
      <c r="AU90">
        <f t="shared" si="23"/>
        <v>-1.0043505326785543E-5</v>
      </c>
      <c r="AW90">
        <v>87</v>
      </c>
      <c r="AX90">
        <f>IF(Z90&gt;0, (R90*SUMPRODUCT(K90:$K$98, X90:$X$98)-K90*$AZ$3)/Z90, 0)</f>
        <v>-5.3080400239783525E+30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8"/>
        <v>1000000</v>
      </c>
      <c r="S91">
        <f t="shared" si="29"/>
        <v>-1.0805166872261762E+32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-0.96897287267385523</v>
      </c>
      <c r="AC91">
        <f t="shared" si="30"/>
        <v>-0.86515435060165646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-1.7271580808287077E-25</v>
      </c>
      <c r="AI91">
        <f t="shared" si="34"/>
        <v>-1.7271590816859375E-25</v>
      </c>
      <c r="AJ91">
        <f t="shared" si="35"/>
        <v>-0.10381852207219877</v>
      </c>
      <c r="AK91">
        <f t="shared" si="49"/>
        <v>-6.782810108716987E-2</v>
      </c>
      <c r="AL91">
        <f t="shared" si="26"/>
        <v>-0.17164662315936863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-8.0564941093358352E-30</v>
      </c>
      <c r="AR91">
        <f t="shared" si="36"/>
        <v>-8.0564987779301388E-30</v>
      </c>
      <c r="AS91">
        <f t="shared" si="36"/>
        <v>-4.8427142877003032E-6</v>
      </c>
      <c r="AT91">
        <f t="shared" si="36"/>
        <v>-3.1639066679641988E-6</v>
      </c>
      <c r="AU91">
        <f t="shared" si="23"/>
        <v>-8.0066209556645012E-6</v>
      </c>
      <c r="AW91">
        <v>88</v>
      </c>
      <c r="AX91">
        <f>IF(Z91&gt;0, (R91*SUMPRODUCT(K91:$K$98, X91:$X$98)-K91*$AZ$3)/Z91, 0)</f>
        <v>-1.0805166872261762E+32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1000000</v>
      </c>
      <c r="S92">
        <f t="shared" si="29"/>
        <v>-2.5172348394255734E+33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-0.86515435060165646</v>
      </c>
      <c r="AC92">
        <f t="shared" si="30"/>
        <v>-0.77245924160862156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-7.6199210922370056E-27</v>
      </c>
      <c r="AI92">
        <f t="shared" si="34"/>
        <v>-7.6199249280890964E-27</v>
      </c>
      <c r="AJ92">
        <f t="shared" si="35"/>
        <v>-9.2695108993034903E-2</v>
      </c>
      <c r="AK92">
        <f t="shared" si="49"/>
        <v>-6.0560804542115959E-2</v>
      </c>
      <c r="AL92">
        <f t="shared" si="26"/>
        <v>-0.15325591353515086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-3.1735581205950434E-31</v>
      </c>
      <c r="AR92">
        <f t="shared" si="36"/>
        <v>-3.1735597181574597E-31</v>
      </c>
      <c r="AS92">
        <f t="shared" si="36"/>
        <v>-3.8605821808835444E-6</v>
      </c>
      <c r="AT92">
        <f t="shared" si="36"/>
        <v>-2.5222470248439079E-6</v>
      </c>
      <c r="AU92">
        <f t="shared" si="23"/>
        <v>-6.3828292057274523E-6</v>
      </c>
      <c r="AW92">
        <v>89</v>
      </c>
      <c r="AX92">
        <f>IF(Z92&gt;0, (R92*SUMPRODUCT(K92:$K$98, X92:$X$98)-K92*$AZ$3)/Z92, 0)</f>
        <v>-2.5172348394255734E+33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1000000</v>
      </c>
      <c r="S93">
        <f t="shared" si="29"/>
        <v>-6.8436525099565816E+34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-0.77245924160862156</v>
      </c>
      <c r="AC93">
        <f t="shared" si="30"/>
        <v>-0.68969575143626927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-2.9372159583623424E-28</v>
      </c>
      <c r="AI93">
        <f t="shared" si="34"/>
        <v>-2.9372172180985548E-28</v>
      </c>
      <c r="AJ93">
        <f t="shared" si="35"/>
        <v>-8.2763490172352294E-2</v>
      </c>
      <c r="AK93">
        <f t="shared" si="49"/>
        <v>-5.4072146912603515E-2</v>
      </c>
      <c r="AL93">
        <f t="shared" si="26"/>
        <v>-0.1368356370849558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-1.0922293405770738E-32</v>
      </c>
      <c r="AR93">
        <f t="shared" si="36"/>
        <v>-1.0922298090209582E-32</v>
      </c>
      <c r="AS93">
        <f t="shared" si="36"/>
        <v>-3.0776324783829163E-6</v>
      </c>
      <c r="AT93">
        <f t="shared" si="36"/>
        <v>-2.0107198858768393E-6</v>
      </c>
      <c r="AU93">
        <f t="shared" si="23"/>
        <v>-5.0883523642597552E-6</v>
      </c>
      <c r="AW93">
        <v>90</v>
      </c>
      <c r="AX93">
        <f>IF(Z93&gt;0, (R93*SUMPRODUCT(K93:$K$98, X93:$X$98)-K93*$AZ$3)/Z93, 0)</f>
        <v>-6.8436525099565816E+34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1000000</v>
      </c>
      <c r="S94">
        <f t="shared" si="29"/>
        <v>-2.2313445371120541E+36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-0.68969575143626927</v>
      </c>
      <c r="AC94">
        <f t="shared" si="30"/>
        <v>-0.61579977806809749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-9.7011338004317282E-30</v>
      </c>
      <c r="AI94">
        <f t="shared" si="34"/>
        <v>-9.701137250144266E-30</v>
      </c>
      <c r="AJ94">
        <f t="shared" si="35"/>
        <v>-7.3895973368171775E-2</v>
      </c>
      <c r="AK94">
        <f t="shared" si="49"/>
        <v>-4.8278702600538854E-2</v>
      </c>
      <c r="AL94">
        <f t="shared" si="26"/>
        <v>-0.12217467596871062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-3.2209384924063791E-34</v>
      </c>
      <c r="AR94">
        <f t="shared" si="36"/>
        <v>-3.220939637768574E-34</v>
      </c>
      <c r="AS94">
        <f t="shared" si="36"/>
        <v>-2.4534697691190367E-6</v>
      </c>
      <c r="AT94">
        <f t="shared" si="36"/>
        <v>-1.6029335824911027E-6</v>
      </c>
      <c r="AU94">
        <f t="shared" si="23"/>
        <v>-4.0564033516101388E-6</v>
      </c>
      <c r="AW94">
        <v>91</v>
      </c>
      <c r="AX94">
        <f>IF(Z94&gt;0, (R94*SUMPRODUCT(K94:$K$98, X94:$X$98)-K94*$AZ$3)/Z94, 0)</f>
        <v>-2.2313445371120541E+36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1000000</v>
      </c>
      <c r="S95">
        <f t="shared" si="29"/>
        <v>-9.0855605643066818E+37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-0.61579977806809749</v>
      </c>
      <c r="AC95">
        <f t="shared" si="30"/>
        <v>-0.54982123041794417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-2.6716563907780694E-31</v>
      </c>
      <c r="AI95">
        <f t="shared" si="34"/>
        <v>-2.671657147227309E-31</v>
      </c>
      <c r="AJ95">
        <f t="shared" si="35"/>
        <v>-6.5978547650153319E-2</v>
      </c>
      <c r="AK95">
        <f t="shared" si="49"/>
        <v>-4.3105984464766829E-2</v>
      </c>
      <c r="AL95">
        <f t="shared" si="26"/>
        <v>-0.10908453211492014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-7.9199513874988146E-36</v>
      </c>
      <c r="AR95">
        <f t="shared" si="36"/>
        <v>-7.9199536299433241E-36</v>
      </c>
      <c r="AS95">
        <f t="shared" si="36"/>
        <v>-1.9558910786982099E-6</v>
      </c>
      <c r="AT95">
        <f t="shared" si="36"/>
        <v>-1.2778488380828303E-6</v>
      </c>
      <c r="AU95">
        <f t="shared" si="23"/>
        <v>-3.2337399167810402E-6</v>
      </c>
      <c r="AW95">
        <v>92</v>
      </c>
      <c r="AX95">
        <f>IF(Z95&gt;0, (R95*SUMPRODUCT(K95:$K$98, X95:$X$98)-K95*$AZ$3)/Z95, 0)</f>
        <v>-9.0855605643066818E+37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1000000</v>
      </c>
      <c r="S96">
        <f t="shared" si="29"/>
        <v>-4.9250279756348106E+39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-0.54982123041794417</v>
      </c>
      <c r="AC96">
        <f t="shared" si="30"/>
        <v>-0.49091181287316438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-5.891401018386607E-33</v>
      </c>
      <c r="AI96">
        <f t="shared" si="34"/>
        <v>-5.8914022643485981E-33</v>
      </c>
      <c r="AJ96">
        <f t="shared" si="35"/>
        <v>-5.8909417544779796E-2</v>
      </c>
      <c r="AK96">
        <f t="shared" si="49"/>
        <v>-3.8487486129256093E-2</v>
      </c>
      <c r="AL96">
        <f t="shared" si="26"/>
        <v>-9.739690367403589E-2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-1.5593459518403262E-37</v>
      </c>
      <c r="AR96">
        <f t="shared" si="36"/>
        <v>-1.5593462816236461E-37</v>
      </c>
      <c r="AS96">
        <f t="shared" si="36"/>
        <v>-1.559224393094875E-6</v>
      </c>
      <c r="AT96">
        <f t="shared" si="36"/>
        <v>-1.0186932701553173E-6</v>
      </c>
      <c r="AU96">
        <f t="shared" si="23"/>
        <v>-2.5779176632501925E-6</v>
      </c>
      <c r="AW96">
        <v>93</v>
      </c>
      <c r="AX96">
        <f>IF(Z96&gt;0, (R96*SUMPRODUCT(K96:$K$98, X96:$X$98)-K96*$AZ$3)/Z96, 0)</f>
        <v>-4.9250279756348106E+39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1000000</v>
      </c>
      <c r="S97">
        <f t="shared" si="29"/>
        <v>-3.992328294441203E+41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-0.49091181287316438</v>
      </c>
      <c r="AC97">
        <f t="shared" si="30"/>
        <v>-0.43831411863675385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-9.7582298695024431E-35</v>
      </c>
      <c r="AI97">
        <f t="shared" si="34"/>
        <v>-9.7582312418661554E-35</v>
      </c>
      <c r="AJ97">
        <f t="shared" si="35"/>
        <v>-5.259769423641053E-2</v>
      </c>
      <c r="AK97">
        <f t="shared" si="49"/>
        <v>-3.4363826901121511E-2</v>
      </c>
      <c r="AL97">
        <f t="shared" si="26"/>
        <v>-8.6961521137532041E-2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-2.3060935088527761E-39</v>
      </c>
      <c r="AR97">
        <f t="shared" si="36"/>
        <v>-2.3060938331737945E-39</v>
      </c>
      <c r="AS97">
        <f t="shared" si="36"/>
        <v>-1.2430041399034399E-6</v>
      </c>
      <c r="AT97">
        <f t="shared" si="36"/>
        <v>-8.1209603807024651E-7</v>
      </c>
      <c r="AU97">
        <f t="shared" si="23"/>
        <v>-2.0551001779736865E-6</v>
      </c>
      <c r="AW97">
        <v>94</v>
      </c>
      <c r="AX97">
        <f>IF(Z97&gt;0, (R97*SUMPRODUCT(K97:$K$98, X97:$X$98)-K97*$AZ$3)/Z97, 0)</f>
        <v>-3.992328294441203E+41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-0.43831411863675385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-1.0978909706575212E-36</v>
      </c>
      <c r="AI98">
        <f t="shared" si="34"/>
        <v>-1.0978909706575212E-36</v>
      </c>
      <c r="AJ98">
        <f t="shared" si="35"/>
        <v>-0.43831411863675385</v>
      </c>
      <c r="AK98">
        <f t="shared" si="49"/>
        <v>-3.0681988304572774E-2</v>
      </c>
      <c r="AL98">
        <f t="shared" si="26"/>
        <v>-0.4689961069413266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-2.3165787043345752E-41</v>
      </c>
      <c r="AR98">
        <f t="shared" si="36"/>
        <v>-2.3165787043345752E-41</v>
      </c>
      <c r="AS98">
        <f t="shared" si="36"/>
        <v>-9.2485427076148676E-6</v>
      </c>
      <c r="AT98">
        <f t="shared" si="36"/>
        <v>-6.4739798953304074E-7</v>
      </c>
      <c r="AU98">
        <f t="shared" si="36"/>
        <v>-9.8959406971479065E-6</v>
      </c>
      <c r="AW98">
        <v>95</v>
      </c>
    </row>
    <row r="100" spans="5:50" x14ac:dyDescent="0.25">
      <c r="AN100" s="8">
        <f t="shared" ref="AN100:AU100" si="50">SUM(AN3:AN98)</f>
        <v>31945.779041403177</v>
      </c>
      <c r="AO100" s="8">
        <f t="shared" si="50"/>
        <v>-3194.577904140318</v>
      </c>
      <c r="AP100" s="8">
        <f t="shared" si="50"/>
        <v>-182.15875187504852</v>
      </c>
      <c r="AQ100" s="8">
        <f t="shared" si="50"/>
        <v>-18547.25278175556</v>
      </c>
      <c r="AR100" s="8">
        <f t="shared" si="50"/>
        <v>10021.789603632245</v>
      </c>
      <c r="AS100" s="8">
        <f t="shared" si="50"/>
        <v>-4337.185697451434</v>
      </c>
      <c r="AT100" s="8">
        <f t="shared" si="50"/>
        <v>2530.024990180003</v>
      </c>
      <c r="AU100" s="8">
        <f t="shared" si="50"/>
        <v>8214.6288963608149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65778.380046244827</v>
      </c>
      <c r="K3">
        <v>1</v>
      </c>
      <c r="L3" s="2">
        <v>0</v>
      </c>
      <c r="O3">
        <f>$C$3</f>
        <v>65778.380046244827</v>
      </c>
      <c r="P3">
        <f>O3*C5</f>
        <v>6577.8380046244829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65778.380046244827</v>
      </c>
      <c r="AF3">
        <f t="shared" ref="AF3:AG34" si="4">-$Z3*P3</f>
        <v>-6577.8380046244829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59100.542041620341</v>
      </c>
      <c r="AJ3">
        <f t="shared" ref="AJ3:AJ66" si="7">AB3-AC3</f>
        <v>0</v>
      </c>
      <c r="AL3">
        <f t="shared" ref="AL3:AL34" si="8">SUM(AI3:AK3)</f>
        <v>59100.542041620341</v>
      </c>
      <c r="AN3">
        <f t="shared" ref="AN3:AU34" si="9">AE3*$K3</f>
        <v>65778.380046244827</v>
      </c>
      <c r="AO3">
        <f t="shared" si="9"/>
        <v>-6577.8380046244829</v>
      </c>
      <c r="AP3">
        <f t="shared" si="9"/>
        <v>-100</v>
      </c>
      <c r="AQ3">
        <f t="shared" si="9"/>
        <v>0</v>
      </c>
      <c r="AR3">
        <f t="shared" si="9"/>
        <v>59100.542041620341</v>
      </c>
      <c r="AS3">
        <f t="shared" si="9"/>
        <v>0</v>
      </c>
      <c r="AT3">
        <f t="shared" si="9"/>
        <v>0</v>
      </c>
      <c r="AU3">
        <f t="shared" si="9"/>
        <v>59100.542041620341</v>
      </c>
      <c r="AW3">
        <v>0</v>
      </c>
      <c r="AX3">
        <f>IF(Z3&gt;0, (R3*SUMPRODUCT(K3:$K$98, X3:$X$98)-K3*$AZ$3)/Z3, 0)</f>
        <v>0</v>
      </c>
      <c r="AZ3">
        <f>C6*SUMPRODUCT(X4:X89, K4:K89)/1</f>
        <v>37653.575469436328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1000000</v>
      </c>
      <c r="S4">
        <f t="shared" si="1"/>
        <v>4080.9196943557399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4034.3116574396117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-1420.9639999999999</v>
      </c>
      <c r="AI4">
        <f t="shared" si="6"/>
        <v>-1420.9639999999999</v>
      </c>
      <c r="AJ4">
        <f t="shared" si="7"/>
        <v>-4034.3116574396117</v>
      </c>
      <c r="AK4">
        <f>G4*SUM(AB4, AE4:AF4)</f>
        <v>0</v>
      </c>
      <c r="AL4">
        <f t="shared" si="8"/>
        <v>-5455.2756574396117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-1268.7178571428569</v>
      </c>
      <c r="AR4">
        <f t="shared" si="9"/>
        <v>-1268.7178571428569</v>
      </c>
      <c r="AS4">
        <f t="shared" si="9"/>
        <v>-3602.0639798567959</v>
      </c>
      <c r="AT4">
        <f t="shared" si="9"/>
        <v>0</v>
      </c>
      <c r="AU4">
        <f t="shared" si="9"/>
        <v>-4870.781836999653</v>
      </c>
      <c r="AW4">
        <v>1</v>
      </c>
      <c r="AX4">
        <f>IF(Z4&gt;0, (R4*SUMPRODUCT(K4:$K$98, X4:$X$98)-K4*$AZ$3)/Z4, 0)</f>
        <v>4080.9196943557399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1000000</v>
      </c>
      <c r="S5">
        <f t="shared" si="1"/>
        <v>6516.0065038597095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4034.3116574396117</v>
      </c>
      <c r="AC5">
        <f t="shared" si="2"/>
        <v>6367.6577801535423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-1460.06203563948</v>
      </c>
      <c r="AI5">
        <f t="shared" si="6"/>
        <v>-1472.2774504345346</v>
      </c>
      <c r="AJ5">
        <f t="shared" si="7"/>
        <v>-2333.3461227139305</v>
      </c>
      <c r="AK5">
        <f>G5*SUM(AB5, AE5:AF5)</f>
        <v>282.40181602077286</v>
      </c>
      <c r="AL5">
        <f t="shared" si="8"/>
        <v>-3523.2217571276919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-1163.952515656473</v>
      </c>
      <c r="AR5">
        <f t="shared" si="9"/>
        <v>-1173.6905695428368</v>
      </c>
      <c r="AS5">
        <f t="shared" si="9"/>
        <v>-1860.1292432349571</v>
      </c>
      <c r="AT5">
        <f t="shared" si="9"/>
        <v>225.12899874104977</v>
      </c>
      <c r="AU5">
        <f t="shared" si="9"/>
        <v>-2808.6908140367441</v>
      </c>
      <c r="AW5">
        <v>2</v>
      </c>
      <c r="AX5">
        <f>IF(Z5&gt;0, (R5*SUMPRODUCT(K5:$K$98, X5:$X$98)-K5*$AZ$3)/Z5, 0)</f>
        <v>6516.0065038597095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1000000</v>
      </c>
      <c r="S6">
        <f t="shared" si="1"/>
        <v>8716.7043199809123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6367.6577801535423</v>
      </c>
      <c r="AC6">
        <f t="shared" si="2"/>
        <v>8419.8338179406273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-1518.5060310386943</v>
      </c>
      <c r="AI6">
        <f t="shared" si="6"/>
        <v>-1530.5803103604103</v>
      </c>
      <c r="AJ6">
        <f t="shared" si="7"/>
        <v>-2052.1760377870851</v>
      </c>
      <c r="AK6">
        <f>G6*SUM(AB6, AE6:AF6)</f>
        <v>445.73604461074802</v>
      </c>
      <c r="AL6">
        <f t="shared" si="8"/>
        <v>-3137.0203035367472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-1080.842599078881</v>
      </c>
      <c r="AR6">
        <f t="shared" si="9"/>
        <v>-1089.4368326066603</v>
      </c>
      <c r="AS6">
        <f t="shared" si="9"/>
        <v>-1460.6983687328352</v>
      </c>
      <c r="AT6">
        <f t="shared" si="9"/>
        <v>317.26611229240785</v>
      </c>
      <c r="AU6">
        <f t="shared" si="9"/>
        <v>-2232.8690890470875</v>
      </c>
      <c r="AW6">
        <v>3</v>
      </c>
      <c r="AX6">
        <f>IF(Z6&gt;0, (R6*SUMPRODUCT(K6:$K$98, X6:$X$98)-K6*$AZ$3)/Z6, 0)</f>
        <v>8716.7043199809123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1000000</v>
      </c>
      <c r="S7">
        <f t="shared" si="1"/>
        <v>10695.06324277189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8419.8338179406273</v>
      </c>
      <c r="AC7">
        <f t="shared" si="2"/>
        <v>10210.534570150638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-1586.8780979052267</v>
      </c>
      <c r="AI7">
        <f t="shared" si="6"/>
        <v>-1598.8117984575017</v>
      </c>
      <c r="AJ7">
        <f t="shared" si="7"/>
        <v>-1790.7007522100103</v>
      </c>
      <c r="AK7">
        <f>G7*SUM(AB7, AE7:AF7)</f>
        <v>589.38836725584395</v>
      </c>
      <c r="AL7">
        <f t="shared" si="8"/>
        <v>-2800.1241834116681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-1008.4897194434433</v>
      </c>
      <c r="AR7">
        <f t="shared" si="9"/>
        <v>-1016.0738018866838</v>
      </c>
      <c r="AS7">
        <f t="shared" si="9"/>
        <v>-1138.0227010425915</v>
      </c>
      <c r="AT7">
        <f t="shared" si="9"/>
        <v>374.5669625925949</v>
      </c>
      <c r="AU7">
        <f t="shared" si="9"/>
        <v>-1779.5295403366804</v>
      </c>
      <c r="AW7">
        <v>4</v>
      </c>
      <c r="AX7">
        <f>IF(Z7&gt;0, (R7*SUMPRODUCT(K7:$K$98, X7:$X$98)-K7*$AZ$3)/Z7, 0)</f>
        <v>10695.06324277189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1000000</v>
      </c>
      <c r="S8">
        <f t="shared" si="1"/>
        <v>12470.587657896727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10210.534570150638</v>
      </c>
      <c r="AC8">
        <f t="shared" si="2"/>
        <v>11765.922842929427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-1655.2271793056029</v>
      </c>
      <c r="AI8">
        <f t="shared" si="6"/>
        <v>-1667.0208525126138</v>
      </c>
      <c r="AJ8">
        <f t="shared" si="7"/>
        <v>-1555.3882727787895</v>
      </c>
      <c r="AK8">
        <f t="shared" ref="AK8:AK71" si="22">G8*SUM(AB8:AB8, AE8:AF8)</f>
        <v>714.73741991054465</v>
      </c>
      <c r="AL8">
        <f t="shared" si="8"/>
        <v>-2507.6717053808584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-939.22035385334448</v>
      </c>
      <c r="AR8">
        <f t="shared" si="9"/>
        <v>-945.91240075857138</v>
      </c>
      <c r="AS8">
        <f t="shared" si="9"/>
        <v>-882.56907704445155</v>
      </c>
      <c r="AT8">
        <f t="shared" si="9"/>
        <v>405.56120684426452</v>
      </c>
      <c r="AU8">
        <f t="shared" si="9"/>
        <v>-1422.9202709587582</v>
      </c>
      <c r="AW8">
        <v>5</v>
      </c>
      <c r="AX8">
        <f>IF(Z8&gt;0, (R8*SUMPRODUCT(K8:$K$98, X8:$X$98)-K8*$AZ$3)/Z8, 0)</f>
        <v>12470.587657896727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1000000</v>
      </c>
      <c r="S9">
        <f t="shared" si="1"/>
        <v>14067.811613275493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11765.922842929427</v>
      </c>
      <c r="AC9">
        <f t="shared" si="2"/>
        <v>13115.879267845932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-1726.3258052511369</v>
      </c>
      <c r="AI9">
        <f t="shared" si="6"/>
        <v>-1737.9799626535121</v>
      </c>
      <c r="AJ9">
        <f t="shared" si="7"/>
        <v>-1349.9564249165051</v>
      </c>
      <c r="AK9">
        <f t="shared" si="22"/>
        <v>823.61459900505997</v>
      </c>
      <c r="AL9">
        <f t="shared" si="8"/>
        <v>-2264.3217885649574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-874.61037823172467</v>
      </c>
      <c r="AR9">
        <f t="shared" si="9"/>
        <v>-880.51473706286697</v>
      </c>
      <c r="AS9">
        <f t="shared" si="9"/>
        <v>-683.92993709597658</v>
      </c>
      <c r="AT9">
        <f t="shared" si="9"/>
        <v>417.26878771194299</v>
      </c>
      <c r="AU9">
        <f t="shared" si="9"/>
        <v>-1147.1758864469007</v>
      </c>
      <c r="AW9">
        <v>6</v>
      </c>
      <c r="AX9">
        <f>IF(Z9&gt;0, (R9*SUMPRODUCT(K9:$K$98, X9:$X$98)-K9*$AZ$3)/Z9, 0)</f>
        <v>14067.811613275493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1000000</v>
      </c>
      <c r="S10">
        <f t="shared" si="1"/>
        <v>15507.140383141515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13115.879267845932</v>
      </c>
      <c r="AC10">
        <f t="shared" si="2"/>
        <v>14285.176727801572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-1809.3303127009599</v>
      </c>
      <c r="AI10">
        <f t="shared" si="6"/>
        <v>-1820.8453119004025</v>
      </c>
      <c r="AJ10">
        <f t="shared" si="7"/>
        <v>-1169.2974599556401</v>
      </c>
      <c r="AK10">
        <f t="shared" si="22"/>
        <v>918.11154874921533</v>
      </c>
      <c r="AL10">
        <f t="shared" si="8"/>
        <v>-2072.0312231068274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-818.44914723553541</v>
      </c>
      <c r="AR10">
        <f t="shared" si="9"/>
        <v>-823.65794808800831</v>
      </c>
      <c r="AS10">
        <f t="shared" si="9"/>
        <v>-528.93078850635652</v>
      </c>
      <c r="AT10">
        <f t="shared" si="9"/>
        <v>415.30703866844766</v>
      </c>
      <c r="AU10">
        <f t="shared" si="9"/>
        <v>-937.28169792591711</v>
      </c>
      <c r="AW10">
        <v>7</v>
      </c>
      <c r="AX10">
        <f>IF(Z10&gt;0, (R10*SUMPRODUCT(K10:$K$98, X10:$X$98)-K10*$AZ$3)/Z10, 0)</f>
        <v>15507.140383141515</v>
      </c>
    </row>
    <row r="11" spans="1:52" x14ac:dyDescent="0.25">
      <c r="A11" t="s">
        <v>33</v>
      </c>
      <c r="C11" s="12">
        <f>AU91</f>
        <v>16914.440583320091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1000000</v>
      </c>
      <c r="S11">
        <f t="shared" si="1"/>
        <v>16802.179001349657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14285.176727801572</v>
      </c>
      <c r="AC11">
        <f t="shared" si="2"/>
        <v>15291.645293233338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-1888.9969282712598</v>
      </c>
      <c r="AI11">
        <f t="shared" si="6"/>
        <v>-1900.3731650171046</v>
      </c>
      <c r="AJ11">
        <f t="shared" si="7"/>
        <v>-1006.4685654317655</v>
      </c>
      <c r="AK11">
        <f t="shared" si="22"/>
        <v>999.96237094611013</v>
      </c>
      <c r="AL11">
        <f t="shared" si="8"/>
        <v>-1906.8793595027601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-762.93417703330931</v>
      </c>
      <c r="AR11">
        <f t="shared" si="9"/>
        <v>-767.52884825247872</v>
      </c>
      <c r="AS11">
        <f t="shared" si="9"/>
        <v>-406.49577306634643</v>
      </c>
      <c r="AT11">
        <f t="shared" si="9"/>
        <v>403.86803023561833</v>
      </c>
      <c r="AU11">
        <f t="shared" si="9"/>
        <v>-770.15659108320676</v>
      </c>
      <c r="AW11">
        <v>8</v>
      </c>
      <c r="AX11">
        <f>IF(Z11&gt;0, (R11*SUMPRODUCT(K11:$K$98, X11:$X$98)-K11*$AZ$3)/Z11, 0)</f>
        <v>16802.179001349657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1000000</v>
      </c>
      <c r="S12">
        <f t="shared" si="1"/>
        <v>17973.074914150129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15291.645293233338</v>
      </c>
      <c r="AC12">
        <f t="shared" si="2"/>
        <v>16158.101931081545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-1980.8367128790831</v>
      </c>
      <c r="AI12">
        <f t="shared" si="6"/>
        <v>-1992.0744267985585</v>
      </c>
      <c r="AJ12">
        <f t="shared" si="7"/>
        <v>-866.45663784820681</v>
      </c>
      <c r="AK12">
        <f t="shared" si="22"/>
        <v>1070.4151705263337</v>
      </c>
      <c r="AL12">
        <f t="shared" si="8"/>
        <v>-1788.1158941204314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-714.30957651575625</v>
      </c>
      <c r="AR12">
        <f t="shared" si="9"/>
        <v>-718.36200881299408</v>
      </c>
      <c r="AS12">
        <f t="shared" si="9"/>
        <v>-312.45294981989736</v>
      </c>
      <c r="AT12">
        <f t="shared" si="9"/>
        <v>386.00244138416298</v>
      </c>
      <c r="AU12">
        <f t="shared" si="9"/>
        <v>-644.81251724872834</v>
      </c>
      <c r="AW12">
        <v>9</v>
      </c>
      <c r="AX12">
        <f>IF(Z12&gt;0, (R12*SUMPRODUCT(K12:$K$98, X12:$X$98)-K12*$AZ$3)/Z12, 0)</f>
        <v>17973.074914150129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1000000</v>
      </c>
      <c r="S13">
        <f t="shared" si="1"/>
        <v>19031.074951812301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16158.101931081545</v>
      </c>
      <c r="AC13">
        <f t="shared" si="2"/>
        <v>16898.605582138563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-2078.9087498023214</v>
      </c>
      <c r="AI13">
        <f t="shared" si="6"/>
        <v>-2090.0081002232296</v>
      </c>
      <c r="AJ13">
        <f t="shared" si="7"/>
        <v>-740.50365105701894</v>
      </c>
      <c r="AK13">
        <f t="shared" si="22"/>
        <v>1131.0671351757082</v>
      </c>
      <c r="AL13">
        <f t="shared" si="8"/>
        <v>-1699.4446161045403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-669.35297875057097</v>
      </c>
      <c r="AR13">
        <f t="shared" si="9"/>
        <v>-672.92667252964509</v>
      </c>
      <c r="AS13">
        <f t="shared" si="9"/>
        <v>-238.42235723805578</v>
      </c>
      <c r="AT13">
        <f t="shared" si="9"/>
        <v>364.17334631388911</v>
      </c>
      <c r="AU13">
        <f t="shared" si="9"/>
        <v>-547.17568345381176</v>
      </c>
      <c r="AW13">
        <v>10</v>
      </c>
      <c r="AX13">
        <f>IF(Z13&gt;0, (R13*SUMPRODUCT(K13:$K$98, X13:$X$98)-K13*$AZ$3)/Z13, 0)</f>
        <v>19031.074951812301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1000000</v>
      </c>
      <c r="S14">
        <f t="shared" si="1"/>
        <v>19989.183187169445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16898.605582138563</v>
      </c>
      <c r="AC14">
        <f t="shared" si="2"/>
        <v>17528.192985149399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-2184.649625426001</v>
      </c>
      <c r="AI14">
        <f t="shared" si="6"/>
        <v>-2195.6106742223824</v>
      </c>
      <c r="AJ14">
        <f t="shared" si="7"/>
        <v>-629.58740301083526</v>
      </c>
      <c r="AK14">
        <f t="shared" si="22"/>
        <v>1182.9023907496996</v>
      </c>
      <c r="AL14">
        <f t="shared" si="8"/>
        <v>-1642.295686483518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-628.03456313844754</v>
      </c>
      <c r="AR14">
        <f t="shared" si="9"/>
        <v>-631.18560274326853</v>
      </c>
      <c r="AS14">
        <f t="shared" si="9"/>
        <v>-180.99133380725851</v>
      </c>
      <c r="AT14">
        <f t="shared" si="9"/>
        <v>340.05617082192231</v>
      </c>
      <c r="AU14">
        <f t="shared" si="9"/>
        <v>-472.12076572860468</v>
      </c>
      <c r="AW14">
        <v>11</v>
      </c>
      <c r="AX14">
        <f>IF(Z14&gt;0, (R14*SUMPRODUCT(K14:$K$98, X14:$X$98)-K14*$AZ$3)/Z14, 0)</f>
        <v>19989.183187169445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1000000</v>
      </c>
      <c r="S15">
        <f t="shared" si="1"/>
        <v>20858.753086079701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17528.192985149399</v>
      </c>
      <c r="AC15">
        <f t="shared" si="2"/>
        <v>18059.9266200122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-2295.0156281472637</v>
      </c>
      <c r="AI15">
        <f t="shared" si="6"/>
        <v>-2305.8383787603293</v>
      </c>
      <c r="AJ15">
        <f t="shared" si="7"/>
        <v>-531.73363486280141</v>
      </c>
      <c r="AK15">
        <f t="shared" si="22"/>
        <v>1226.973508960458</v>
      </c>
      <c r="AL15">
        <f t="shared" si="8"/>
        <v>-1610.5985046626727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-589.07334966581936</v>
      </c>
      <c r="AR15">
        <f t="shared" si="9"/>
        <v>-591.85128018535272</v>
      </c>
      <c r="AS15">
        <f t="shared" si="9"/>
        <v>-136.4827801505991</v>
      </c>
      <c r="AT15">
        <f t="shared" si="9"/>
        <v>314.93353945395569</v>
      </c>
      <c r="AU15">
        <f t="shared" si="9"/>
        <v>-413.4005208819961</v>
      </c>
      <c r="AW15">
        <v>12</v>
      </c>
      <c r="AX15">
        <f>IF(Z15&gt;0, (R15*SUMPRODUCT(K15:$K$98, X15:$X$98)-K15*$AZ$3)/Z15, 0)</f>
        <v>20858.753086079701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1000000</v>
      </c>
      <c r="S16">
        <f t="shared" si="1"/>
        <v>21651.558925765392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18059.9266200122</v>
      </c>
      <c r="AC16">
        <f t="shared" si="2"/>
        <v>18506.360589990356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-2426.1386023910568</v>
      </c>
      <c r="AI16">
        <f t="shared" si="6"/>
        <v>-2436.8227987654618</v>
      </c>
      <c r="AJ16">
        <f t="shared" si="7"/>
        <v>-446.4339699781558</v>
      </c>
      <c r="AK16">
        <f t="shared" si="22"/>
        <v>1264.194863400854</v>
      </c>
      <c r="AL16">
        <f t="shared" si="8"/>
        <v>-1619.0619053427636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-556.00834934564352</v>
      </c>
      <c r="AR16">
        <f t="shared" si="9"/>
        <v>-558.4568913969357</v>
      </c>
      <c r="AS16">
        <f t="shared" si="9"/>
        <v>-102.31114351618049</v>
      </c>
      <c r="AT16">
        <f t="shared" si="9"/>
        <v>289.7208339861586</v>
      </c>
      <c r="AU16">
        <f t="shared" si="9"/>
        <v>-371.0472009269576</v>
      </c>
      <c r="AW16">
        <v>13</v>
      </c>
      <c r="AX16">
        <f>IF(Z16&gt;0, (R16*SUMPRODUCT(K16:$K$98, X16:$X$98)-K16*$AZ$3)/Z16, 0)</f>
        <v>21651.558925765392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1000000</v>
      </c>
      <c r="S17">
        <f t="shared" si="1"/>
        <v>22373.921107181766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18506.360589990356</v>
      </c>
      <c r="AC17">
        <f t="shared" si="2"/>
        <v>18874.912347469701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-2576.1734297965409</v>
      </c>
      <c r="AI17">
        <f t="shared" si="6"/>
        <v>-2586.7185820393292</v>
      </c>
      <c r="AJ17">
        <f t="shared" si="7"/>
        <v>-368.55175747934481</v>
      </c>
      <c r="AK17">
        <f t="shared" si="22"/>
        <v>1295.4452412993251</v>
      </c>
      <c r="AL17">
        <f t="shared" si="8"/>
        <v>-1659.825098219349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-527.13612447103696</v>
      </c>
      <c r="AR17">
        <f t="shared" si="9"/>
        <v>-529.29387154696246</v>
      </c>
      <c r="AS17">
        <f t="shared" si="9"/>
        <v>-75.412991554685348</v>
      </c>
      <c r="AT17">
        <f t="shared" si="9"/>
        <v>265.07376252883142</v>
      </c>
      <c r="AU17">
        <f t="shared" si="9"/>
        <v>-339.63310057281637</v>
      </c>
      <c r="AW17">
        <v>14</v>
      </c>
      <c r="AX17">
        <f>IF(Z17&gt;0, (R17*SUMPRODUCT(K17:$K$98, X17:$X$98)-K17*$AZ$3)/Z17, 0)</f>
        <v>22373.921107181766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1000000</v>
      </c>
      <c r="S18">
        <f t="shared" si="1"/>
        <v>23066.652155522006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18874.912347469701</v>
      </c>
      <c r="AC18">
        <f t="shared" si="2"/>
        <v>19173.276318378106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-3964.1336311090618</v>
      </c>
      <c r="AI18">
        <f t="shared" si="6"/>
        <v>-3974.5237801590333</v>
      </c>
      <c r="AJ18">
        <f t="shared" si="7"/>
        <v>-298.36397090840546</v>
      </c>
      <c r="AK18">
        <f t="shared" si="22"/>
        <v>1321.2438643228793</v>
      </c>
      <c r="AL18">
        <f t="shared" si="8"/>
        <v>-2951.6438867445599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-724.23239355530018</v>
      </c>
      <c r="AR18">
        <f t="shared" si="9"/>
        <v>-726.13063494070775</v>
      </c>
      <c r="AS18">
        <f t="shared" si="9"/>
        <v>-54.509981980906005</v>
      </c>
      <c r="AT18">
        <f t="shared" si="9"/>
        <v>241.38631423005305</v>
      </c>
      <c r="AU18">
        <f t="shared" si="9"/>
        <v>-539.25430269156084</v>
      </c>
      <c r="AW18">
        <v>15</v>
      </c>
      <c r="AX18">
        <f>IF(Z18&gt;0, (R18*SUMPRODUCT(K18:$K$98, X18:$X$98)-K18*$AZ$3)/Z18, 0)</f>
        <v>23066.652155522006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1000000</v>
      </c>
      <c r="S19">
        <f t="shared" si="1"/>
        <v>23470.490078199102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19173.276318378106</v>
      </c>
      <c r="AC19">
        <f t="shared" si="2"/>
        <v>19186.097581411595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-5443.6068902612124</v>
      </c>
      <c r="AI19">
        <f t="shared" si="6"/>
        <v>-5453.8250927345562</v>
      </c>
      <c r="AJ19">
        <f t="shared" si="7"/>
        <v>-12.821263033489231</v>
      </c>
      <c r="AK19">
        <f t="shared" si="22"/>
        <v>1342.1293422864676</v>
      </c>
      <c r="AL19">
        <f t="shared" si="8"/>
        <v>-4124.517013481578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-887.97020235960531</v>
      </c>
      <c r="AR19">
        <f t="shared" si="9"/>
        <v>-889.63701252810574</v>
      </c>
      <c r="AS19">
        <f t="shared" si="9"/>
        <v>-2.0914257329494368</v>
      </c>
      <c r="AT19">
        <f t="shared" si="9"/>
        <v>218.93036872206827</v>
      </c>
      <c r="AU19">
        <f t="shared" si="9"/>
        <v>-672.79806953898697</v>
      </c>
      <c r="AW19">
        <v>16</v>
      </c>
      <c r="AX19">
        <f>IF(Z19&gt;0, (R19*SUMPRODUCT(K19:$K$98, X19:$X$98)-K19*$AZ$3)/Z19, 0)</f>
        <v>23470.490078199102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1000000</v>
      </c>
      <c r="S20">
        <f t="shared" si="1"/>
        <v>23627.19830455507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19186.097581411595</v>
      </c>
      <c r="AC20">
        <f t="shared" si="2"/>
        <v>18956.211001006268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-6976.9886487991389</v>
      </c>
      <c r="AI20">
        <f t="shared" si="6"/>
        <v>-6987.0174568896391</v>
      </c>
      <c r="AJ20">
        <f t="shared" si="7"/>
        <v>229.88658040532755</v>
      </c>
      <c r="AK20">
        <f t="shared" si="22"/>
        <v>1343.0268306988119</v>
      </c>
      <c r="AL20">
        <f t="shared" si="8"/>
        <v>-5414.1040457854997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-1016.1589134393815</v>
      </c>
      <c r="AR20">
        <f t="shared" si="9"/>
        <v>-1017.6195525840487</v>
      </c>
      <c r="AS20">
        <f t="shared" si="9"/>
        <v>33.481679492079941</v>
      </c>
      <c r="AT20">
        <f t="shared" si="9"/>
        <v>195.60425761015597</v>
      </c>
      <c r="AU20">
        <f t="shared" si="9"/>
        <v>-788.53361548181283</v>
      </c>
      <c r="AW20">
        <v>17</v>
      </c>
      <c r="AX20">
        <f>IF(Z20&gt;0, (R20*SUMPRODUCT(K20:$K$98, X20:$X$98)-K20*$AZ$3)/Z20, 0)</f>
        <v>23627.19830455507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1000000</v>
      </c>
      <c r="S21">
        <f t="shared" si="1"/>
        <v>23584.050407820221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18956.211001006268</v>
      </c>
      <c r="AC21">
        <f t="shared" si="2"/>
        <v>18527.626750026069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-8681.7385877843553</v>
      </c>
      <c r="AI21">
        <f t="shared" si="6"/>
        <v>-8691.5585860616029</v>
      </c>
      <c r="AJ21">
        <f t="shared" si="7"/>
        <v>428.5842509801987</v>
      </c>
      <c r="AK21">
        <f t="shared" si="22"/>
        <v>1326.9347700704388</v>
      </c>
      <c r="AL21">
        <f t="shared" si="8"/>
        <v>-6936.0395650109658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-1128.9697274602904</v>
      </c>
      <c r="AR21">
        <f t="shared" si="9"/>
        <v>-1130.2467160112155</v>
      </c>
      <c r="AS21">
        <f t="shared" si="9"/>
        <v>55.732920328158833</v>
      </c>
      <c r="AT21">
        <f t="shared" si="9"/>
        <v>172.55405361224138</v>
      </c>
      <c r="AU21">
        <f t="shared" si="9"/>
        <v>-901.95974207081531</v>
      </c>
      <c r="AW21">
        <v>18</v>
      </c>
      <c r="AX21">
        <f>IF(Z21&gt;0, (R21*SUMPRODUCT(K21:$K$98, X21:$X$98)-K21*$AZ$3)/Z21, 0)</f>
        <v>23584.050407820221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1000000</v>
      </c>
      <c r="S22">
        <f t="shared" si="1"/>
        <v>23361.973807345574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18527.626750026069</v>
      </c>
      <c r="AC22">
        <f t="shared" si="2"/>
        <v>17923.277256904326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-10545.106950040052</v>
      </c>
      <c r="AI22">
        <f t="shared" si="6"/>
        <v>-10554.696934497651</v>
      </c>
      <c r="AJ22">
        <f t="shared" si="7"/>
        <v>604.34949312174285</v>
      </c>
      <c r="AK22">
        <f t="shared" si="22"/>
        <v>1296.9338725018249</v>
      </c>
      <c r="AL22">
        <f t="shared" si="8"/>
        <v>-8653.4135688740844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-1224.3583799334001</v>
      </c>
      <c r="AR22">
        <f t="shared" si="9"/>
        <v>-1225.4718421192008</v>
      </c>
      <c r="AS22">
        <f t="shared" si="9"/>
        <v>70.169071761694951</v>
      </c>
      <c r="AT22">
        <f t="shared" si="9"/>
        <v>150.58281177613415</v>
      </c>
      <c r="AU22">
        <f t="shared" si="9"/>
        <v>-1004.7199585813718</v>
      </c>
      <c r="AW22">
        <v>19</v>
      </c>
      <c r="AX22">
        <f>IF(Z22&gt;0, (R22*SUMPRODUCT(K22:$K$98, X22:$X$98)-K22*$AZ$3)/Z22, 0)</f>
        <v>23361.973807345574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1000000</v>
      </c>
      <c r="S23">
        <f t="shared" si="1"/>
        <v>22981.135013429717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17923.277256904326</v>
      </c>
      <c r="AC23">
        <f t="shared" si="2"/>
        <v>17167.329800487492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-12508.408527736929</v>
      </c>
      <c r="AI23">
        <f t="shared" si="6"/>
        <v>-12517.746257243356</v>
      </c>
      <c r="AJ23">
        <f t="shared" si="7"/>
        <v>755.94745641683403</v>
      </c>
      <c r="AK23">
        <f t="shared" si="22"/>
        <v>1254.6294079833031</v>
      </c>
      <c r="AL23">
        <f t="shared" si="8"/>
        <v>-10507.16939284322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-1296.7062483781826</v>
      </c>
      <c r="AR23">
        <f t="shared" si="9"/>
        <v>-1297.6742605893126</v>
      </c>
      <c r="AS23">
        <f t="shared" si="9"/>
        <v>78.366627377707815</v>
      </c>
      <c r="AT23">
        <f t="shared" si="9"/>
        <v>130.06337210072815</v>
      </c>
      <c r="AU23">
        <f t="shared" si="9"/>
        <v>-1089.2442611108766</v>
      </c>
      <c r="AW23">
        <v>20</v>
      </c>
      <c r="AX23">
        <f>IF(Z23&gt;0, (R23*SUMPRODUCT(K23:$K$98, X23:$X$98)-K23*$AZ$3)/Z23, 0)</f>
        <v>22981.135013429717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1000000</v>
      </c>
      <c r="S24">
        <f t="shared" si="1"/>
        <v>22469.714527456854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17167.329800487492</v>
      </c>
      <c r="AC24">
        <f t="shared" si="2"/>
        <v>16288.847590963385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-14623.631425425763</v>
      </c>
      <c r="AI24">
        <f t="shared" si="6"/>
        <v>-14632.692982244309</v>
      </c>
      <c r="AJ24">
        <f t="shared" si="7"/>
        <v>878.48220952410702</v>
      </c>
      <c r="AK24">
        <f t="shared" si="22"/>
        <v>1201.7130860341247</v>
      </c>
      <c r="AL24">
        <f t="shared" si="8"/>
        <v>-12552.497686686078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-1353.5576460769498</v>
      </c>
      <c r="AR24">
        <f t="shared" si="9"/>
        <v>-1354.3963802572835</v>
      </c>
      <c r="AS24">
        <f t="shared" si="9"/>
        <v>81.311972180624664</v>
      </c>
      <c r="AT24">
        <f t="shared" si="9"/>
        <v>111.23009659311481</v>
      </c>
      <c r="AU24">
        <f t="shared" si="9"/>
        <v>-1161.8543114835438</v>
      </c>
      <c r="AW24">
        <v>21</v>
      </c>
      <c r="AX24">
        <f>IF(Z24&gt;0, (R24*SUMPRODUCT(K24:$K$98, X24:$X$98)-K24*$AZ$3)/Z24, 0)</f>
        <v>22469.714527456854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1000000</v>
      </c>
      <c r="S25">
        <f t="shared" si="1"/>
        <v>21844.70944730609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16288.847590963385</v>
      </c>
      <c r="AC25">
        <f t="shared" si="2"/>
        <v>15308.704265291855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-16878.418192495159</v>
      </c>
      <c r="AI25">
        <f t="shared" si="6"/>
        <v>-16887.178153518114</v>
      </c>
      <c r="AJ25">
        <f t="shared" si="7"/>
        <v>980.14332567152996</v>
      </c>
      <c r="AK25">
        <f t="shared" si="22"/>
        <v>1140.219331367437</v>
      </c>
      <c r="AL25">
        <f t="shared" si="8"/>
        <v>-14766.815496479147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-1394.8748514788037</v>
      </c>
      <c r="AR25">
        <f t="shared" si="9"/>
        <v>-1395.5987966489909</v>
      </c>
      <c r="AS25">
        <f t="shared" si="9"/>
        <v>81.001505012591736</v>
      </c>
      <c r="AT25">
        <f t="shared" si="9"/>
        <v>94.230587982563449</v>
      </c>
      <c r="AU25">
        <f t="shared" si="9"/>
        <v>-1220.3667036538357</v>
      </c>
      <c r="AW25">
        <v>22</v>
      </c>
      <c r="AX25">
        <f>IF(Z25&gt;0, (R25*SUMPRODUCT(K25:$K$98, X25:$X$98)-K25*$AZ$3)/Z25, 0)</f>
        <v>21844.70944730609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1000000</v>
      </c>
      <c r="S26">
        <f t="shared" si="1"/>
        <v>21114.429083342551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15308.704265291855</v>
      </c>
      <c r="AC26">
        <f t="shared" si="2"/>
        <v>14247.235057032178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-19025.934544973439</v>
      </c>
      <c r="AI26">
        <f t="shared" si="6"/>
        <v>-19034.36908220435</v>
      </c>
      <c r="AJ26">
        <f t="shared" si="7"/>
        <v>1061.4692082596775</v>
      </c>
      <c r="AK26">
        <f t="shared" si="22"/>
        <v>1071.6092985704299</v>
      </c>
      <c r="AL26">
        <f t="shared" si="8"/>
        <v>-16901.290575374242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-1403.884816100408</v>
      </c>
      <c r="AR26">
        <f t="shared" si="9"/>
        <v>-1404.5071833602826</v>
      </c>
      <c r="AS26">
        <f t="shared" si="9"/>
        <v>78.323642957532485</v>
      </c>
      <c r="AT26">
        <f t="shared" si="9"/>
        <v>79.071859492573239</v>
      </c>
      <c r="AU26">
        <f t="shared" si="9"/>
        <v>-1247.1116809101768</v>
      </c>
      <c r="AW26">
        <v>23</v>
      </c>
      <c r="AX26">
        <f>IF(Z26&gt;0, (R26*SUMPRODUCT(K26:$K$98, X26:$X$98)-K26*$AZ$3)/Z26, 0)</f>
        <v>21114.429083342551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1000000</v>
      </c>
      <c r="S27">
        <f t="shared" si="1"/>
        <v>20313.708593611169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14247.235057032178</v>
      </c>
      <c r="AC27">
        <f t="shared" si="2"/>
        <v>13141.03385094885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-21110.634544504832</v>
      </c>
      <c r="AI27">
        <f t="shared" si="6"/>
        <v>-21118.720853431627</v>
      </c>
      <c r="AJ27">
        <f t="shared" si="7"/>
        <v>1106.2012060833276</v>
      </c>
      <c r="AK27">
        <f t="shared" si="22"/>
        <v>997.3064539922525</v>
      </c>
      <c r="AL27">
        <f t="shared" si="8"/>
        <v>-19015.213193356049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-1390.8130066028839</v>
      </c>
      <c r="AR27">
        <f t="shared" si="9"/>
        <v>-1391.3457496432261</v>
      </c>
      <c r="AS27">
        <f t="shared" si="9"/>
        <v>72.878862172381787</v>
      </c>
      <c r="AT27">
        <f t="shared" si="9"/>
        <v>65.704646862094606</v>
      </c>
      <c r="AU27">
        <f t="shared" si="9"/>
        <v>-1252.7622406087498</v>
      </c>
      <c r="AW27">
        <v>24</v>
      </c>
      <c r="AX27">
        <f>IF(Z27&gt;0, (R27*SUMPRODUCT(K27:$K$98, X27:$X$98)-K27*$AZ$3)/Z27, 0)</f>
        <v>20313.708593611169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1000000</v>
      </c>
      <c r="S28">
        <f t="shared" si="1"/>
        <v>19467.069153695633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13141.03385094885</v>
      </c>
      <c r="AC28">
        <f t="shared" si="2"/>
        <v>12016.009781861216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-23187.652573767482</v>
      </c>
      <c r="AI28">
        <f t="shared" si="6"/>
        <v>-23195.368173947838</v>
      </c>
      <c r="AJ28">
        <f t="shared" si="7"/>
        <v>1125.0240690876344</v>
      </c>
      <c r="AK28">
        <f t="shared" si="22"/>
        <v>919.87236956641959</v>
      </c>
      <c r="AL28">
        <f t="shared" si="8"/>
        <v>-21150.471735293784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-1363.9743955738779</v>
      </c>
      <c r="AR28">
        <f t="shared" si="9"/>
        <v>-1364.4282526885218</v>
      </c>
      <c r="AS28">
        <f t="shared" si="9"/>
        <v>66.177635694605712</v>
      </c>
      <c r="AT28">
        <f t="shared" si="9"/>
        <v>54.109934383953465</v>
      </c>
      <c r="AU28">
        <f t="shared" si="9"/>
        <v>-1244.1406826099626</v>
      </c>
      <c r="AW28">
        <v>25</v>
      </c>
      <c r="AX28">
        <f>IF(Z28&gt;0, (R28*SUMPRODUCT(K28:$K$98, X28:$X$98)-K28*$AZ$3)/Z28, 0)</f>
        <v>19467.069153695633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1000000</v>
      </c>
      <c r="S29">
        <f t="shared" si="1"/>
        <v>18595.651629218883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12016.009781861216</v>
      </c>
      <c r="AC29">
        <f t="shared" si="2"/>
        <v>10889.346937640243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-25489.874003839945</v>
      </c>
      <c r="AI29">
        <f t="shared" si="6"/>
        <v>-25497.193824593451</v>
      </c>
      <c r="AJ29">
        <f t="shared" si="7"/>
        <v>1126.6628442209731</v>
      </c>
      <c r="AK29">
        <f t="shared" si="22"/>
        <v>841.12068473028523</v>
      </c>
      <c r="AL29">
        <f t="shared" si="8"/>
        <v>-23529.410295642192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-1338.7488147376769</v>
      </c>
      <c r="AR29">
        <f t="shared" si="9"/>
        <v>-1339.1332576484724</v>
      </c>
      <c r="AS29">
        <f t="shared" si="9"/>
        <v>59.173244523789542</v>
      </c>
      <c r="AT29">
        <f t="shared" si="9"/>
        <v>44.176339183331301</v>
      </c>
      <c r="AU29">
        <f t="shared" si="9"/>
        <v>-1235.7836739413515</v>
      </c>
      <c r="AW29">
        <v>26</v>
      </c>
      <c r="AX29">
        <f>IF(Z29&gt;0, (R29*SUMPRODUCT(K29:$K$98, X29:$X$98)-K29*$AZ$3)/Z29, 0)</f>
        <v>18595.651629218883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1000000</v>
      </c>
      <c r="S30">
        <f t="shared" si="1"/>
        <v>17681.082355472299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10889.346937640243</v>
      </c>
      <c r="AC30">
        <f t="shared" si="2"/>
        <v>9762.4834366105097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-27586.940455809156</v>
      </c>
      <c r="AI30">
        <f t="shared" si="6"/>
        <v>-27593.842241599428</v>
      </c>
      <c r="AJ30">
        <f t="shared" si="7"/>
        <v>1126.863501029733</v>
      </c>
      <c r="AK30">
        <f t="shared" si="22"/>
        <v>762.25428563481705</v>
      </c>
      <c r="AL30">
        <f t="shared" si="8"/>
        <v>-25704.72445493488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-1293.650394826873</v>
      </c>
      <c r="AR30">
        <f t="shared" si="9"/>
        <v>-1293.974044269873</v>
      </c>
      <c r="AS30">
        <f t="shared" si="9"/>
        <v>52.842663555179982</v>
      </c>
      <c r="AT30">
        <f t="shared" si="9"/>
        <v>35.74483220238038</v>
      </c>
      <c r="AU30">
        <f t="shared" si="9"/>
        <v>-1205.3865485123129</v>
      </c>
      <c r="AW30">
        <v>27</v>
      </c>
      <c r="AX30">
        <f>IF(Z30&gt;0, (R30*SUMPRODUCT(K30:$K$98, X30:$X$98)-K30*$AZ$3)/Z30, 0)</f>
        <v>17681.082355472299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1000000</v>
      </c>
      <c r="S31">
        <f t="shared" si="1"/>
        <v>16733.294884755815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9762.4834366105097</v>
      </c>
      <c r="AC31">
        <f t="shared" si="2"/>
        <v>8658.0163575943043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-29208.909607295205</v>
      </c>
      <c r="AI31">
        <f t="shared" si="6"/>
        <v>-29215.377263857485</v>
      </c>
      <c r="AJ31">
        <f t="shared" si="7"/>
        <v>1104.4670790162054</v>
      </c>
      <c r="AK31">
        <f t="shared" si="22"/>
        <v>683.37384056273572</v>
      </c>
      <c r="AL31">
        <f t="shared" si="8"/>
        <v>-27427.536344278542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-1222.9556560101244</v>
      </c>
      <c r="AR31">
        <f t="shared" si="9"/>
        <v>-1223.226452054219</v>
      </c>
      <c r="AS31">
        <f t="shared" si="9"/>
        <v>46.243227813697487</v>
      </c>
      <c r="AT31">
        <f t="shared" si="9"/>
        <v>28.612362279926586</v>
      </c>
      <c r="AU31">
        <f t="shared" si="9"/>
        <v>-1148.3708619605948</v>
      </c>
      <c r="AW31">
        <v>28</v>
      </c>
      <c r="AX31">
        <f>IF(Z31&gt;0, (R31*SUMPRODUCT(K31:$K$98, X31:$X$98)-K31*$AZ$3)/Z31, 0)</f>
        <v>16733.294884755815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1000000</v>
      </c>
      <c r="S32">
        <f t="shared" si="1"/>
        <v>15789.956292456125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8658.0163575943043</v>
      </c>
      <c r="AC32">
        <f t="shared" si="2"/>
        <v>7603.9743764151335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-30668.075180748736</v>
      </c>
      <c r="AI32">
        <f t="shared" si="6"/>
        <v>-30674.094809805632</v>
      </c>
      <c r="AJ32">
        <f t="shared" si="7"/>
        <v>1054.0419811791708</v>
      </c>
      <c r="AK32">
        <f t="shared" si="22"/>
        <v>606.06114503160131</v>
      </c>
      <c r="AL32">
        <f t="shared" si="8"/>
        <v>-29013.991683594857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-1146.4730803977802</v>
      </c>
      <c r="AR32">
        <f t="shared" si="9"/>
        <v>-1146.6981138446804</v>
      </c>
      <c r="AS32">
        <f t="shared" si="9"/>
        <v>39.403540975718983</v>
      </c>
      <c r="AT32">
        <f t="shared" si="9"/>
        <v>22.656550297292643</v>
      </c>
      <c r="AU32">
        <f t="shared" si="9"/>
        <v>-1084.6380225716687</v>
      </c>
      <c r="AW32">
        <v>29</v>
      </c>
      <c r="AX32">
        <f>IF(Z32&gt;0, (R32*SUMPRODUCT(K32:$K$98, X32:$X$98)-K32*$AZ$3)/Z32, 0)</f>
        <v>15789.956292456125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1000000</v>
      </c>
      <c r="S33">
        <f t="shared" si="1"/>
        <v>14851.89075891193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7603.9743764151335</v>
      </c>
      <c r="AC33">
        <f t="shared" si="2"/>
        <v>6608.3170771164187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-31806.756795990175</v>
      </c>
      <c r="AI33">
        <f t="shared" si="6"/>
        <v>-31812.318644296553</v>
      </c>
      <c r="AJ33">
        <f t="shared" si="7"/>
        <v>995.65729929871486</v>
      </c>
      <c r="AK33">
        <f t="shared" si="22"/>
        <v>532.27820634905936</v>
      </c>
      <c r="AL33">
        <f t="shared" si="8"/>
        <v>-30284.38313864878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-1061.6435072035788</v>
      </c>
      <c r="AR33">
        <f t="shared" si="9"/>
        <v>-1061.8291501529807</v>
      </c>
      <c r="AS33">
        <f t="shared" si="9"/>
        <v>33.232973546475804</v>
      </c>
      <c r="AT33">
        <f t="shared" si="9"/>
        <v>17.766341454457422</v>
      </c>
      <c r="AU33">
        <f t="shared" si="9"/>
        <v>-1010.8298351520475</v>
      </c>
      <c r="AW33">
        <v>30</v>
      </c>
      <c r="AX33">
        <f>IF(Z33&gt;0, (R33*SUMPRODUCT(K33:$K$98, X33:$X$98)-K33*$AZ$3)/Z33, 0)</f>
        <v>14851.89075891193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1000000</v>
      </c>
      <c r="S34">
        <f t="shared" si="1"/>
        <v>13933.238045805338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6608.3170771164187</v>
      </c>
      <c r="AC34">
        <f t="shared" si="2"/>
        <v>5681.3305173227182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-32744.603245033559</v>
      </c>
      <c r="AI34">
        <f t="shared" si="6"/>
        <v>-32749.70016731631</v>
      </c>
      <c r="AJ34">
        <f t="shared" si="7"/>
        <v>926.98655979370051</v>
      </c>
      <c r="AK34">
        <f t="shared" si="22"/>
        <v>462.58219539814934</v>
      </c>
      <c r="AL34">
        <f t="shared" si="8"/>
        <v>-31360.131412124458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-975.84542374178466</v>
      </c>
      <c r="AR34">
        <f t="shared" si="9"/>
        <v>-975.99732078104853</v>
      </c>
      <c r="AS34">
        <f t="shared" si="9"/>
        <v>27.6257918129463</v>
      </c>
      <c r="AT34">
        <f t="shared" si="9"/>
        <v>13.785744023396532</v>
      </c>
      <c r="AU34">
        <f t="shared" ref="AU34:AU89" si="23">AL34*$K34</f>
        <v>-934.58578494470567</v>
      </c>
      <c r="AW34">
        <v>31</v>
      </c>
      <c r="AX34">
        <f>IF(Z34&gt;0, (R34*SUMPRODUCT(K34:$K$98, X34:$X$98)-K34*$AZ$3)/Z34, 0)</f>
        <v>13933.238045805338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1000000</v>
      </c>
      <c r="S35">
        <f t="shared" si="1"/>
        <v>13038.209116599692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5681.3305173227182</v>
      </c>
      <c r="AC35">
        <f t="shared" si="2"/>
        <v>4825.7145109111816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-33555.282033151765</v>
      </c>
      <c r="AI35">
        <f t="shared" ref="AI35:AI66" si="25">SUM(AE35:AH35)</f>
        <v>-33559.90854518627</v>
      </c>
      <c r="AJ35">
        <f t="shared" si="7"/>
        <v>855.61600641153655</v>
      </c>
      <c r="AK35">
        <f t="shared" si="22"/>
        <v>397.69313621259033</v>
      </c>
      <c r="AL35">
        <f t="shared" ref="AL35:AL89" si="26">SUM(AI35:AK35)</f>
        <v>-32306.599402562144</v>
      </c>
      <c r="AN35">
        <f t="shared" ref="AN35:AT66" si="27">AE35*$K35</f>
        <v>0</v>
      </c>
      <c r="AO35">
        <f t="shared" si="27"/>
        <v>0</v>
      </c>
      <c r="AP35">
        <f t="shared" si="27"/>
        <v>-0.1231053623384486</v>
      </c>
      <c r="AQ35">
        <f t="shared" si="27"/>
        <v>-892.86164658137056</v>
      </c>
      <c r="AR35">
        <f t="shared" si="27"/>
        <v>-892.98475194370894</v>
      </c>
      <c r="AS35">
        <f t="shared" si="27"/>
        <v>22.766809576245585</v>
      </c>
      <c r="AT35">
        <f t="shared" si="27"/>
        <v>10.582088032580618</v>
      </c>
      <c r="AU35">
        <f t="shared" si="23"/>
        <v>-859.63585433488277</v>
      </c>
      <c r="AW35">
        <v>32</v>
      </c>
      <c r="AX35">
        <f>IF(Z35&gt;0, (R35*SUMPRODUCT(K35:$K$98, X35:$X$98)-K35*$AZ$3)/Z35, 0)</f>
        <v>13038.209116599692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1000000</v>
      </c>
      <c r="S36">
        <f t="shared" si="1"/>
        <v>12150.329279211281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4825.7145109111816</v>
      </c>
      <c r="AC36">
        <f t="shared" si="2"/>
        <v>4040.2005583746768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-33901.969825991611</v>
      </c>
      <c r="AI36">
        <f t="shared" si="25"/>
        <v>-33906.12629828295</v>
      </c>
      <c r="AJ36">
        <f t="shared" si="7"/>
        <v>785.5139525365048</v>
      </c>
      <c r="AK36">
        <f t="shared" si="22"/>
        <v>337.80001576378277</v>
      </c>
      <c r="AL36">
        <f t="shared" si="26"/>
        <v>-32782.812329982662</v>
      </c>
      <c r="AN36">
        <f t="shared" si="27"/>
        <v>0</v>
      </c>
      <c r="AO36">
        <f t="shared" si="27"/>
        <v>0</v>
      </c>
      <c r="AP36">
        <f t="shared" si="27"/>
        <v>-9.8748416822276086E-2</v>
      </c>
      <c r="AQ36">
        <f t="shared" si="27"/>
        <v>-805.43441957963387</v>
      </c>
      <c r="AR36">
        <f t="shared" si="27"/>
        <v>-805.5331679964562</v>
      </c>
      <c r="AS36">
        <f t="shared" si="27"/>
        <v>18.662041694930874</v>
      </c>
      <c r="AT36">
        <f t="shared" si="27"/>
        <v>8.0253672877173443</v>
      </c>
      <c r="AU36">
        <f t="shared" si="23"/>
        <v>-778.84575901380788</v>
      </c>
      <c r="AW36">
        <v>33</v>
      </c>
      <c r="AX36">
        <f>IF(Z36&gt;0, (R36*SUMPRODUCT(K36:$K$98, X36:$X$98)-K36*$AZ$3)/Z36, 0)</f>
        <v>12150.329279211281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1000000</v>
      </c>
      <c r="S37">
        <f t="shared" si="1"/>
        <v>11273.064612919175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4040.2005583746768</v>
      </c>
      <c r="AC37">
        <f t="shared" si="2"/>
        <v>3330.6122941922445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-33743.904650004406</v>
      </c>
      <c r="AI37">
        <f t="shared" si="25"/>
        <v>-33747.597758764707</v>
      </c>
      <c r="AJ37">
        <f t="shared" si="7"/>
        <v>709.58826418243234</v>
      </c>
      <c r="AK37">
        <f t="shared" si="22"/>
        <v>282.81403908622741</v>
      </c>
      <c r="AL37">
        <f t="shared" si="26"/>
        <v>-32755.195455496043</v>
      </c>
      <c r="AN37">
        <f t="shared" si="27"/>
        <v>0</v>
      </c>
      <c r="AO37">
        <f t="shared" si="27"/>
        <v>0</v>
      </c>
      <c r="AP37">
        <f t="shared" si="27"/>
        <v>-7.8339235102614965E-2</v>
      </c>
      <c r="AQ37">
        <f t="shared" si="27"/>
        <v>-715.78495279461276</v>
      </c>
      <c r="AR37">
        <f t="shared" si="27"/>
        <v>-715.86329202971535</v>
      </c>
      <c r="AS37">
        <f t="shared" si="27"/>
        <v>15.051980719171668</v>
      </c>
      <c r="AT37">
        <f t="shared" si="27"/>
        <v>5.9991289009573059</v>
      </c>
      <c r="AU37">
        <f t="shared" si="23"/>
        <v>-694.81218240958628</v>
      </c>
      <c r="AW37">
        <v>34</v>
      </c>
      <c r="AX37">
        <f>IF(Z37&gt;0, (R37*SUMPRODUCT(K37:$K$98, X37:$X$98)-K37*$AZ$3)/Z37, 0)</f>
        <v>11273.064612919175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1000000</v>
      </c>
      <c r="S38">
        <f t="shared" si="1"/>
        <v>10417.284270730759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3330.6122941922445</v>
      </c>
      <c r="AC38">
        <f t="shared" si="2"/>
        <v>2700.404265859418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-33270.77364849412</v>
      </c>
      <c r="AI38">
        <f t="shared" si="25"/>
        <v>-33274.01394149621</v>
      </c>
      <c r="AJ38">
        <f t="shared" si="7"/>
        <v>630.20802833282642</v>
      </c>
      <c r="AK38">
        <f t="shared" si="22"/>
        <v>233.14286059345713</v>
      </c>
      <c r="AL38">
        <f t="shared" si="26"/>
        <v>-32410.663052569929</v>
      </c>
      <c r="AN38">
        <f t="shared" si="27"/>
        <v>0</v>
      </c>
      <c r="AO38">
        <f t="shared" si="27"/>
        <v>0</v>
      </c>
      <c r="AP38">
        <f t="shared" si="27"/>
        <v>-6.1369627810221636E-2</v>
      </c>
      <c r="AQ38">
        <f t="shared" si="27"/>
        <v>-630.13282886718378</v>
      </c>
      <c r="AR38">
        <f t="shared" si="27"/>
        <v>-630.194198494994</v>
      </c>
      <c r="AS38">
        <f t="shared" si="27"/>
        <v>11.935844109418483</v>
      </c>
      <c r="AT38">
        <f t="shared" si="27"/>
        <v>4.4156162951922218</v>
      </c>
      <c r="AU38">
        <f t="shared" si="23"/>
        <v>-613.84273809038336</v>
      </c>
      <c r="AW38">
        <v>35</v>
      </c>
      <c r="AX38">
        <f>IF(Z38&gt;0, (R38*SUMPRODUCT(K38:$K$98, X38:$X$98)-K38*$AZ$3)/Z38, 0)</f>
        <v>10417.284270730759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1000000</v>
      </c>
      <c r="S39">
        <f t="shared" si="1"/>
        <v>9575.4382142506984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2700.404265859418</v>
      </c>
      <c r="AC39">
        <f t="shared" si="2"/>
        <v>2146.6794052616865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-32445.183441658421</v>
      </c>
      <c r="AI39">
        <f t="shared" si="25"/>
        <v>-32447.985766937469</v>
      </c>
      <c r="AJ39">
        <f t="shared" si="7"/>
        <v>553.72486059773155</v>
      </c>
      <c r="AK39">
        <f t="shared" si="22"/>
        <v>189.02829861015928</v>
      </c>
      <c r="AL39">
        <f t="shared" si="26"/>
        <v>-31705.232607729577</v>
      </c>
      <c r="AN39">
        <f t="shared" si="27"/>
        <v>0</v>
      </c>
      <c r="AO39">
        <f t="shared" si="27"/>
        <v>0</v>
      </c>
      <c r="AP39">
        <f t="shared" si="27"/>
        <v>-4.738814714866843E-2</v>
      </c>
      <c r="AQ39">
        <f t="shared" si="27"/>
        <v>-548.65762325791218</v>
      </c>
      <c r="AR39">
        <f t="shared" si="27"/>
        <v>-548.70501140506076</v>
      </c>
      <c r="AS39">
        <f t="shared" si="27"/>
        <v>9.3636507403528864</v>
      </c>
      <c r="AT39">
        <f t="shared" si="27"/>
        <v>3.196524292440114</v>
      </c>
      <c r="AU39">
        <f t="shared" si="23"/>
        <v>-536.14483637226772</v>
      </c>
      <c r="AW39">
        <v>36</v>
      </c>
      <c r="AX39">
        <f>IF(Z39&gt;0, (R39*SUMPRODUCT(K39:$K$98, X39:$X$98)-K39*$AZ$3)/Z39, 0)</f>
        <v>9575.4382142506984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1000000</v>
      </c>
      <c r="S40">
        <f t="shared" si="1"/>
        <v>8739.1731602821765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2146.6794052616865</v>
      </c>
      <c r="AC40">
        <f t="shared" si="2"/>
        <v>1666.2431822443559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-31280.45150883952</v>
      </c>
      <c r="AI40">
        <f t="shared" si="25"/>
        <v>-31282.834805221919</v>
      </c>
      <c r="AJ40">
        <f t="shared" si="7"/>
        <v>480.43622301733058</v>
      </c>
      <c r="AK40">
        <f t="shared" si="22"/>
        <v>150.26755836831808</v>
      </c>
      <c r="AL40">
        <f t="shared" si="26"/>
        <v>-30652.131023836268</v>
      </c>
      <c r="AN40">
        <f t="shared" si="27"/>
        <v>0</v>
      </c>
      <c r="AO40">
        <f t="shared" si="27"/>
        <v>0</v>
      </c>
      <c r="AP40">
        <f t="shared" si="27"/>
        <v>-3.5984147226495698E-2</v>
      </c>
      <c r="AQ40">
        <f t="shared" si="27"/>
        <v>-472.28719882189688</v>
      </c>
      <c r="AR40">
        <f t="shared" si="27"/>
        <v>-472.32318296912342</v>
      </c>
      <c r="AS40">
        <f t="shared" si="27"/>
        <v>7.2538555882835194</v>
      </c>
      <c r="AT40">
        <f t="shared" si="27"/>
        <v>2.268811375549475</v>
      </c>
      <c r="AU40">
        <f t="shared" si="23"/>
        <v>-462.80051600529038</v>
      </c>
      <c r="AW40">
        <v>37</v>
      </c>
      <c r="AX40">
        <f>IF(Z40&gt;0, (R40*SUMPRODUCT(K40:$K$98, X40:$X$98)-K40*$AZ$3)/Z40, 0)</f>
        <v>8739.1731602821765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1000000</v>
      </c>
      <c r="S41">
        <f t="shared" si="1"/>
        <v>7892.5731553569804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1666.2431822443559</v>
      </c>
      <c r="AC41">
        <f t="shared" si="2"/>
        <v>1254.86794792298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-29763.55854194524</v>
      </c>
      <c r="AI41">
        <f t="shared" si="25"/>
        <v>-29765.545960882042</v>
      </c>
      <c r="AJ41">
        <f t="shared" si="7"/>
        <v>411.37523432137596</v>
      </c>
      <c r="AK41">
        <f t="shared" si="22"/>
        <v>116.63702275710493</v>
      </c>
      <c r="AL41">
        <f t="shared" si="26"/>
        <v>-29237.533703803561</v>
      </c>
      <c r="AN41">
        <f t="shared" si="27"/>
        <v>0</v>
      </c>
      <c r="AO41">
        <f t="shared" si="27"/>
        <v>0</v>
      </c>
      <c r="AP41">
        <f t="shared" si="27"/>
        <v>-2.6791964688784496E-2</v>
      </c>
      <c r="AQ41">
        <f t="shared" si="27"/>
        <v>-401.23609305657936</v>
      </c>
      <c r="AR41">
        <f t="shared" si="27"/>
        <v>-401.26288502126818</v>
      </c>
      <c r="AS41">
        <f t="shared" si="27"/>
        <v>5.5456605286874447</v>
      </c>
      <c r="AT41">
        <f t="shared" si="27"/>
        <v>1.5723584681871681</v>
      </c>
      <c r="AU41">
        <f t="shared" si="23"/>
        <v>-394.14486602439359</v>
      </c>
      <c r="AW41">
        <v>38</v>
      </c>
      <c r="AX41">
        <f>IF(Z41&gt;0, (R41*SUMPRODUCT(K41:$K$98, X41:$X$98)-K41*$AZ$3)/Z41, 0)</f>
        <v>7892.5731553569804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1000000</v>
      </c>
      <c r="S42">
        <f t="shared" si="1"/>
        <v>7009.2626457886872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1254.86794792298</v>
      </c>
      <c r="AC42">
        <f t="shared" si="2"/>
        <v>908.01753745615099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-27858.207714430497</v>
      </c>
      <c r="AI42">
        <f t="shared" si="25"/>
        <v>-27859.827031581499</v>
      </c>
      <c r="AJ42">
        <f t="shared" si="7"/>
        <v>346.85041046682898</v>
      </c>
      <c r="AK42">
        <f t="shared" si="22"/>
        <v>87.840756354608601</v>
      </c>
      <c r="AL42">
        <f t="shared" si="26"/>
        <v>-27425.135864760061</v>
      </c>
      <c r="AN42">
        <f t="shared" si="27"/>
        <v>0</v>
      </c>
      <c r="AO42">
        <f t="shared" si="27"/>
        <v>0</v>
      </c>
      <c r="AP42">
        <f t="shared" si="27"/>
        <v>-1.9490771568738022E-2</v>
      </c>
      <c r="AQ42">
        <f t="shared" si="27"/>
        <v>-335.31292035071885</v>
      </c>
      <c r="AR42">
        <f t="shared" si="27"/>
        <v>-335.33241112228762</v>
      </c>
      <c r="AS42">
        <f t="shared" si="27"/>
        <v>4.1748351240210271</v>
      </c>
      <c r="AT42">
        <f t="shared" si="27"/>
        <v>1.0572877064098631</v>
      </c>
      <c r="AU42">
        <f t="shared" si="23"/>
        <v>-330.10028829185671</v>
      </c>
      <c r="AW42">
        <v>39</v>
      </c>
      <c r="AX42">
        <f>IF(Z42&gt;0, (R42*SUMPRODUCT(K42:$K$98, X42:$X$98)-K42*$AZ$3)/Z42, 0)</f>
        <v>7009.2626457886872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1000000</v>
      </c>
      <c r="S43">
        <f t="shared" si="1"/>
        <v>6055.0637275599811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908.01753745615099</v>
      </c>
      <c r="AC43">
        <f t="shared" si="2"/>
        <v>621.26326227485185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-25647.651855171094</v>
      </c>
      <c r="AI43">
        <f t="shared" si="25"/>
        <v>-25648.934383502397</v>
      </c>
      <c r="AJ43">
        <f t="shared" si="7"/>
        <v>286.75427518129914</v>
      </c>
      <c r="AK43">
        <f t="shared" si="22"/>
        <v>63.561227621930577</v>
      </c>
      <c r="AL43">
        <f t="shared" si="26"/>
        <v>-25298.61888069917</v>
      </c>
      <c r="AN43">
        <f t="shared" si="27"/>
        <v>0</v>
      </c>
      <c r="AO43">
        <f t="shared" si="27"/>
        <v>0</v>
      </c>
      <c r="AP43">
        <f t="shared" si="27"/>
        <v>-1.378307313957924E-2</v>
      </c>
      <c r="AQ43">
        <f t="shared" si="27"/>
        <v>-275.63013833727786</v>
      </c>
      <c r="AR43">
        <f t="shared" si="27"/>
        <v>-275.64392141041748</v>
      </c>
      <c r="AS43">
        <f t="shared" si="27"/>
        <v>3.0816903232835959</v>
      </c>
      <c r="AT43">
        <f t="shared" si="27"/>
        <v>0.68307968547177789</v>
      </c>
      <c r="AU43">
        <f t="shared" si="23"/>
        <v>-271.87915140166211</v>
      </c>
      <c r="AW43">
        <v>40</v>
      </c>
      <c r="AX43">
        <f>IF(Z43&gt;0, (R43*SUMPRODUCT(K43:$K$98, X43:$X$98)-K43*$AZ$3)/Z43, 0)</f>
        <v>6055.0637275599811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1000000</v>
      </c>
      <c r="S44">
        <f t="shared" si="1"/>
        <v>4950.9280890436685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621.26326227485185</v>
      </c>
      <c r="AC44">
        <f t="shared" si="2"/>
        <v>388.98905712455638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-23007.327036362429</v>
      </c>
      <c r="AI44">
        <f t="shared" si="25"/>
        <v>-23008.309147822463</v>
      </c>
      <c r="AJ44">
        <f t="shared" si="7"/>
        <v>232.27420515029547</v>
      </c>
      <c r="AK44">
        <f t="shared" si="22"/>
        <v>43.488428359239634</v>
      </c>
      <c r="AL44">
        <f t="shared" si="26"/>
        <v>-22732.54651431293</v>
      </c>
      <c r="AN44">
        <f t="shared" si="27"/>
        <v>0</v>
      </c>
      <c r="AO44">
        <f t="shared" si="27"/>
        <v>0</v>
      </c>
      <c r="AP44">
        <f t="shared" si="27"/>
        <v>-9.4237086192057815E-3</v>
      </c>
      <c r="AQ44">
        <f t="shared" si="27"/>
        <v>-220.76348247664066</v>
      </c>
      <c r="AR44">
        <f t="shared" si="27"/>
        <v>-220.77290618525987</v>
      </c>
      <c r="AS44">
        <f t="shared" si="27"/>
        <v>2.2287535765206448</v>
      </c>
      <c r="AT44">
        <f t="shared" si="27"/>
        <v>0.41728693110886267</v>
      </c>
      <c r="AU44">
        <f t="shared" si="23"/>
        <v>-218.12686567763038</v>
      </c>
      <c r="AW44">
        <v>41</v>
      </c>
      <c r="AX44">
        <f>IF(Z44&gt;0, (R44*SUMPRODUCT(K44:$K$98, X44:$X$98)-K44*$AZ$3)/Z44, 0)</f>
        <v>4950.9280890436685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1000000</v>
      </c>
      <c r="S45">
        <f t="shared" si="1"/>
        <v>3580.4543507986987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388.98905712455638</v>
      </c>
      <c r="AC45">
        <f t="shared" si="2"/>
        <v>206.93622927914953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-19987.146745456012</v>
      </c>
      <c r="AI45">
        <f t="shared" si="25"/>
        <v>-19987.869196467127</v>
      </c>
      <c r="AJ45">
        <f t="shared" si="7"/>
        <v>182.05282784540685</v>
      </c>
      <c r="AK45">
        <f t="shared" si="22"/>
        <v>27.22923399871895</v>
      </c>
      <c r="AL45">
        <f t="shared" si="26"/>
        <v>-19778.587134623001</v>
      </c>
      <c r="AN45">
        <f t="shared" si="27"/>
        <v>0</v>
      </c>
      <c r="AO45">
        <f t="shared" si="27"/>
        <v>0</v>
      </c>
      <c r="AP45">
        <f t="shared" si="27"/>
        <v>-6.1894413369410397E-3</v>
      </c>
      <c r="AQ45">
        <f t="shared" si="27"/>
        <v>-171.23551683141136</v>
      </c>
      <c r="AR45">
        <f t="shared" si="27"/>
        <v>-171.2417062727483</v>
      </c>
      <c r="AS45">
        <f t="shared" si="27"/>
        <v>1.5596978630186646</v>
      </c>
      <c r="AT45">
        <f t="shared" si="27"/>
        <v>0.23328051852894416</v>
      </c>
      <c r="AU45">
        <f t="shared" si="23"/>
        <v>-169.44872789120069</v>
      </c>
      <c r="AW45">
        <v>42</v>
      </c>
      <c r="AX45">
        <f>IF(Z45&gt;0, (R45*SUMPRODUCT(K45:$K$98, X45:$X$98)-K45*$AZ$3)/Z45, 0)</f>
        <v>3580.4543507986987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1000000</v>
      </c>
      <c r="S46">
        <f t="shared" si="1"/>
        <v>1734.8084373184975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206.93622927914953</v>
      </c>
      <c r="AC46">
        <f t="shared" si="2"/>
        <v>70.263796939911401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-16715.782514798648</v>
      </c>
      <c r="AI46">
        <f t="shared" si="25"/>
        <v>-16716.288794018219</v>
      </c>
      <c r="AJ46">
        <f t="shared" si="7"/>
        <v>136.67243233923813</v>
      </c>
      <c r="AK46">
        <f t="shared" si="22"/>
        <v>14.485536049540469</v>
      </c>
      <c r="AL46">
        <f t="shared" si="26"/>
        <v>-16565.13082562944</v>
      </c>
      <c r="AN46">
        <f t="shared" si="27"/>
        <v>0</v>
      </c>
      <c r="AO46">
        <f t="shared" si="27"/>
        <v>0</v>
      </c>
      <c r="AP46">
        <f t="shared" si="27"/>
        <v>-3.872711339376376E-3</v>
      </c>
      <c r="AQ46">
        <f t="shared" si="27"/>
        <v>-127.8650159621491</v>
      </c>
      <c r="AR46">
        <f t="shared" si="27"/>
        <v>-127.8688886734885</v>
      </c>
      <c r="AS46">
        <f t="shared" si="27"/>
        <v>1.0454564557280572</v>
      </c>
      <c r="AT46">
        <f t="shared" si="27"/>
        <v>0.1108050608193193</v>
      </c>
      <c r="AU46">
        <f t="shared" si="23"/>
        <v>-126.71262715694111</v>
      </c>
      <c r="AW46">
        <v>43</v>
      </c>
      <c r="AX46">
        <f>IF(Z46&gt;0, (R46*SUMPRODUCT(K46:$K$98, X46:$X$98)-K46*$AZ$3)/Z46, 0)</f>
        <v>1734.8084373184975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1000000</v>
      </c>
      <c r="S47">
        <f t="shared" si="1"/>
        <v>-997.59072000626884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70.263796939911401</v>
      </c>
      <c r="AC47">
        <f t="shared" si="2"/>
        <v>-26.741322154226026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-13291.409104875022</v>
      </c>
      <c r="AI47">
        <f t="shared" si="25"/>
        <v>-13291.744178688585</v>
      </c>
      <c r="AJ47">
        <f t="shared" si="7"/>
        <v>97.005119094137427</v>
      </c>
      <c r="AK47">
        <f t="shared" si="22"/>
        <v>4.9184657857937983</v>
      </c>
      <c r="AL47">
        <f t="shared" si="26"/>
        <v>-13189.820593808654</v>
      </c>
      <c r="AN47">
        <f t="shared" si="27"/>
        <v>0</v>
      </c>
      <c r="AO47">
        <f t="shared" si="27"/>
        <v>0</v>
      </c>
      <c r="AP47">
        <f t="shared" si="27"/>
        <v>-2.2884819482209846E-3</v>
      </c>
      <c r="AQ47">
        <f t="shared" si="27"/>
        <v>-90.777460283936364</v>
      </c>
      <c r="AR47">
        <f t="shared" si="27"/>
        <v>-90.779748765884577</v>
      </c>
      <c r="AS47">
        <f t="shared" si="27"/>
        <v>0.66252406170213796</v>
      </c>
      <c r="AT47">
        <f t="shared" si="27"/>
        <v>3.3592061534245779E-2</v>
      </c>
      <c r="AU47">
        <f t="shared" si="23"/>
        <v>-90.083632642648197</v>
      </c>
      <c r="AW47">
        <v>44</v>
      </c>
      <c r="AX47">
        <f>IF(Z47&gt;0, (R47*SUMPRODUCT(K47:$K$98, X47:$X$98)-K47*$AZ$3)/Z47, 0)</f>
        <v>-997.59072000626884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1000000</v>
      </c>
      <c r="S48">
        <f t="shared" si="1"/>
        <v>-5426.3747500550162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-26.741322154226026</v>
      </c>
      <c r="AC48">
        <f t="shared" si="2"/>
        <v>-89.965303091723371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-9958.581380435875</v>
      </c>
      <c r="AI48">
        <f t="shared" si="25"/>
        <v>-9958.788621244048</v>
      </c>
      <c r="AJ48">
        <f t="shared" si="7"/>
        <v>63.223980937497345</v>
      </c>
      <c r="AK48">
        <f t="shared" si="22"/>
        <v>-1.871892550795822</v>
      </c>
      <c r="AL48">
        <f t="shared" si="26"/>
        <v>-9897.4365328573476</v>
      </c>
      <c r="AN48">
        <f t="shared" si="27"/>
        <v>0</v>
      </c>
      <c r="AO48">
        <f t="shared" si="27"/>
        <v>0</v>
      </c>
      <c r="AP48">
        <f t="shared" si="27"/>
        <v>-1.2637589871437869E-3</v>
      </c>
      <c r="AQ48">
        <f t="shared" si="27"/>
        <v>-60.727647366980939</v>
      </c>
      <c r="AR48">
        <f t="shared" si="27"/>
        <v>-60.728911125968089</v>
      </c>
      <c r="AS48">
        <f t="shared" si="27"/>
        <v>0.38554122046457745</v>
      </c>
      <c r="AT48">
        <f t="shared" si="27"/>
        <v>-1.1414841772235604E-2</v>
      </c>
      <c r="AU48">
        <f t="shared" si="23"/>
        <v>-60.354784747275751</v>
      </c>
      <c r="AW48">
        <v>45</v>
      </c>
      <c r="AX48">
        <f>IF(Z48&gt;0, (R48*SUMPRODUCT(K48:$K$98, X48:$X$98)-K48*$AZ$3)/Z48, 0)</f>
        <v>-5426.3747500550162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1000000</v>
      </c>
      <c r="S49">
        <f t="shared" si="1"/>
        <v>-13315.092859519129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-89.965303091723371</v>
      </c>
      <c r="AC49">
        <f t="shared" si="2"/>
        <v>-126.0916296136694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-6943.6447259707065</v>
      </c>
      <c r="AI49">
        <f t="shared" si="25"/>
        <v>-6943.7630988117226</v>
      </c>
      <c r="AJ49">
        <f t="shared" si="7"/>
        <v>36.126326521946027</v>
      </c>
      <c r="AK49">
        <f t="shared" si="22"/>
        <v>-6.2975712164206366</v>
      </c>
      <c r="AL49">
        <f t="shared" si="26"/>
        <v>-6913.9343435061974</v>
      </c>
      <c r="AN49">
        <f t="shared" si="27"/>
        <v>0</v>
      </c>
      <c r="AO49">
        <f t="shared" si="27"/>
        <v>0</v>
      </c>
      <c r="AP49">
        <f t="shared" si="27"/>
        <v>-6.4450015809975356E-4</v>
      </c>
      <c r="AQ49">
        <f t="shared" si="27"/>
        <v>-37.805801442901789</v>
      </c>
      <c r="AR49">
        <f t="shared" si="27"/>
        <v>-37.806445943059892</v>
      </c>
      <c r="AS49">
        <f t="shared" si="27"/>
        <v>0.19669565210354201</v>
      </c>
      <c r="AT49">
        <f t="shared" si="27"/>
        <v>-3.4288149289960733E-2</v>
      </c>
      <c r="AU49">
        <f t="shared" si="23"/>
        <v>-37.644038440246312</v>
      </c>
      <c r="AW49">
        <v>46</v>
      </c>
      <c r="AX49">
        <f>IF(Z49&gt;0, (R49*SUMPRODUCT(K49:$K$98, X49:$X$98)-K49*$AZ$3)/Z49, 0)</f>
        <v>-13315.092859519129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1000000</v>
      </c>
      <c r="S50">
        <f t="shared" si="1"/>
        <v>-28867.95528675897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-126.0916296136694</v>
      </c>
      <c r="AC50">
        <f t="shared" si="2"/>
        <v>-141.93196601636151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-4458.5367314294299</v>
      </c>
      <c r="AI50">
        <f t="shared" si="25"/>
        <v>-4458.5981888328924</v>
      </c>
      <c r="AJ50">
        <f t="shared" si="7"/>
        <v>15.840336402692117</v>
      </c>
      <c r="AK50">
        <f t="shared" si="22"/>
        <v>-8.8264140729568581</v>
      </c>
      <c r="AL50">
        <f t="shared" si="26"/>
        <v>-4451.5842665031578</v>
      </c>
      <c r="AN50">
        <f t="shared" si="27"/>
        <v>0</v>
      </c>
      <c r="AO50">
        <f t="shared" si="27"/>
        <v>0</v>
      </c>
      <c r="AP50">
        <f t="shared" si="27"/>
        <v>-2.9876322730626833E-4</v>
      </c>
      <c r="AQ50">
        <f t="shared" si="27"/>
        <v>-21.674310138266815</v>
      </c>
      <c r="AR50">
        <f t="shared" si="27"/>
        <v>-21.674608901494121</v>
      </c>
      <c r="AS50">
        <f t="shared" si="27"/>
        <v>7.7004718042628706E-2</v>
      </c>
      <c r="AT50">
        <f t="shared" si="27"/>
        <v>-4.2907897265364883E-2</v>
      </c>
      <c r="AU50">
        <f t="shared" si="23"/>
        <v>-21.64051208071686</v>
      </c>
      <c r="AW50">
        <v>47</v>
      </c>
      <c r="AX50">
        <f>IF(Z50&gt;0, (R50*SUMPRODUCT(K50:$K$98, X50:$X$98)-K50*$AZ$3)/Z50, 0)</f>
        <v>-28867.95528675897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1000000</v>
      </c>
      <c r="S51">
        <f t="shared" si="1"/>
        <v>-63573.475198668333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-141.93196601636151</v>
      </c>
      <c r="AC51">
        <f t="shared" si="2"/>
        <v>-143.99425379729828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-2602.4211245208317</v>
      </c>
      <c r="AI51">
        <f t="shared" si="25"/>
        <v>-2602.4494370862035</v>
      </c>
      <c r="AJ51">
        <f t="shared" si="7"/>
        <v>2.0622877809367708</v>
      </c>
      <c r="AK51">
        <f t="shared" si="22"/>
        <v>-9.9352376211453066</v>
      </c>
      <c r="AL51">
        <f t="shared" si="26"/>
        <v>-2610.322386926412</v>
      </c>
      <c r="AN51">
        <f t="shared" si="27"/>
        <v>0</v>
      </c>
      <c r="AO51">
        <f t="shared" si="27"/>
        <v>0</v>
      </c>
      <c r="AP51">
        <f t="shared" si="27"/>
        <v>-1.2288931797751386E-4</v>
      </c>
      <c r="AQ51">
        <f t="shared" si="27"/>
        <v>-11.295682778456433</v>
      </c>
      <c r="AR51">
        <f t="shared" si="27"/>
        <v>-11.295805667774411</v>
      </c>
      <c r="AS51">
        <f t="shared" si="27"/>
        <v>8.9512601753253037E-3</v>
      </c>
      <c r="AT51">
        <f t="shared" si="27"/>
        <v>-4.3123417436025803E-2</v>
      </c>
      <c r="AU51">
        <f t="shared" si="23"/>
        <v>-11.329977825035112</v>
      </c>
      <c r="AW51">
        <v>48</v>
      </c>
      <c r="AX51">
        <f>IF(Z51&gt;0, (R51*SUMPRODUCT(K51:$K$98, X51:$X$98)-K51*$AZ$3)/Z51, 0)</f>
        <v>-63573.475198668333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1000000</v>
      </c>
      <c r="S52">
        <f t="shared" si="1"/>
        <v>-154020.25459428769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-143.99425379729828</v>
      </c>
      <c r="AC52">
        <f t="shared" si="2"/>
        <v>-137.77920232813858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-1347.8026869788951</v>
      </c>
      <c r="AI52">
        <f t="shared" si="25"/>
        <v>-1347.8138688850258</v>
      </c>
      <c r="AJ52">
        <f t="shared" si="7"/>
        <v>-6.2150514691597039</v>
      </c>
      <c r="AK52">
        <f t="shared" si="22"/>
        <v>-10.079597765810881</v>
      </c>
      <c r="AL52">
        <f t="shared" si="26"/>
        <v>-1364.1085181199965</v>
      </c>
      <c r="AN52">
        <f t="shared" si="27"/>
        <v>0</v>
      </c>
      <c r="AO52">
        <f t="shared" si="27"/>
        <v>0</v>
      </c>
      <c r="AP52">
        <f t="shared" si="27"/>
        <v>-4.3334394364847516E-5</v>
      </c>
      <c r="AQ52">
        <f t="shared" si="27"/>
        <v>-5.2232787935078218</v>
      </c>
      <c r="AR52">
        <f t="shared" si="27"/>
        <v>-5.2233221279021871</v>
      </c>
      <c r="AS52">
        <f t="shared" si="27"/>
        <v>-2.4085830109292432E-2</v>
      </c>
      <c r="AT52">
        <f t="shared" si="27"/>
        <v>-3.9062505043123724E-2</v>
      </c>
      <c r="AU52">
        <f t="shared" si="23"/>
        <v>-5.2864704630546031</v>
      </c>
      <c r="AW52">
        <v>49</v>
      </c>
      <c r="AX52">
        <f>IF(Z52&gt;0, (R52*SUMPRODUCT(K52:$K$98, X52:$X$98)-K52*$AZ$3)/Z52, 0)</f>
        <v>-154020.25459428769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1000000</v>
      </c>
      <c r="S53">
        <f t="shared" si="1"/>
        <v>-443829.05326349288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-137.77920232813858</v>
      </c>
      <c r="AC53">
        <f t="shared" si="2"/>
        <v>-127.36789697198914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-598.63184295634153</v>
      </c>
      <c r="AI53">
        <f t="shared" si="25"/>
        <v>-598.63543014537402</v>
      </c>
      <c r="AJ53">
        <f t="shared" si="7"/>
        <v>-10.411305356149441</v>
      </c>
      <c r="AK53">
        <f t="shared" si="22"/>
        <v>-9.6445441629697015</v>
      </c>
      <c r="AL53">
        <f t="shared" si="26"/>
        <v>-618.69127966449321</v>
      </c>
      <c r="AN53">
        <f t="shared" si="27"/>
        <v>0</v>
      </c>
      <c r="AO53">
        <f t="shared" si="27"/>
        <v>0</v>
      </c>
      <c r="AP53">
        <f t="shared" si="27"/>
        <v>-1.2412324745916225E-5</v>
      </c>
      <c r="AQ53">
        <f t="shared" si="27"/>
        <v>-2.0713747646980618</v>
      </c>
      <c r="AR53">
        <f t="shared" si="27"/>
        <v>-2.0713871770228081</v>
      </c>
      <c r="AS53">
        <f t="shared" si="27"/>
        <v>-3.6025005077898131E-2</v>
      </c>
      <c r="AT53">
        <f t="shared" si="27"/>
        <v>-3.3371872263815404E-2</v>
      </c>
      <c r="AU53">
        <f t="shared" si="23"/>
        <v>-2.1407840543645218</v>
      </c>
      <c r="AW53">
        <v>50</v>
      </c>
      <c r="AX53">
        <f>IF(Z53&gt;0, (R53*SUMPRODUCT(K53:$K$98, X53:$X$98)-K53*$AZ$3)/Z53, 0)</f>
        <v>-443829.05326349288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1000000</v>
      </c>
      <c r="S54">
        <f t="shared" si="1"/>
        <v>-1671729.1568428208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-127.36789697198914</v>
      </c>
      <c r="AC54">
        <f t="shared" si="2"/>
        <v>-115.47982160306464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-215.02730263488769</v>
      </c>
      <c r="AI54">
        <f t="shared" si="25"/>
        <v>-215.02816611074687</v>
      </c>
      <c r="AJ54">
        <f t="shared" si="7"/>
        <v>-11.888075368924504</v>
      </c>
      <c r="AK54">
        <f t="shared" si="22"/>
        <v>-8.9157527880392404</v>
      </c>
      <c r="AL54">
        <f t="shared" si="26"/>
        <v>-235.83199426771063</v>
      </c>
      <c r="AN54">
        <f t="shared" si="27"/>
        <v>0</v>
      </c>
      <c r="AO54">
        <f t="shared" si="27"/>
        <v>0</v>
      </c>
      <c r="AP54">
        <f t="shared" si="27"/>
        <v>-2.667663483852E-6</v>
      </c>
      <c r="AQ54">
        <f t="shared" si="27"/>
        <v>-0.66431559975305865</v>
      </c>
      <c r="AR54">
        <f t="shared" si="27"/>
        <v>-0.66431826741654243</v>
      </c>
      <c r="AS54">
        <f t="shared" si="27"/>
        <v>-3.6727586784764447E-2</v>
      </c>
      <c r="AT54">
        <f t="shared" si="27"/>
        <v>-2.7544751703895115E-2</v>
      </c>
      <c r="AU54">
        <f t="shared" si="23"/>
        <v>-0.72859060590520208</v>
      </c>
      <c r="AW54">
        <v>51</v>
      </c>
      <c r="AX54">
        <f>IF(Z54&gt;0, (R54*SUMPRODUCT(K54:$K$98, X54:$X$98)-K54*$AZ$3)/Z54, 0)</f>
        <v>-1671729.1568428208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1000000</v>
      </c>
      <c r="S55">
        <f t="shared" si="1"/>
        <v>-9558449.1408632919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-115.47982160306464</v>
      </c>
      <c r="AC55">
        <f t="shared" si="2"/>
        <v>-103.68034244065467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-57.540304304722319</v>
      </c>
      <c r="AI55">
        <f t="shared" si="25"/>
        <v>-57.540439892019108</v>
      </c>
      <c r="AJ55">
        <f t="shared" si="7"/>
        <v>-11.799479162409966</v>
      </c>
      <c r="AK55">
        <f t="shared" si="22"/>
        <v>-8.0835875122145247</v>
      </c>
      <c r="AL55">
        <f t="shared" si="26"/>
        <v>-77.423506566643596</v>
      </c>
      <c r="AN55">
        <f t="shared" si="27"/>
        <v>0</v>
      </c>
      <c r="AO55">
        <f t="shared" si="27"/>
        <v>0</v>
      </c>
      <c r="AP55">
        <f t="shared" si="27"/>
        <v>-3.7400880227844651E-7</v>
      </c>
      <c r="AQ55">
        <f t="shared" si="27"/>
        <v>-0.15872121360440142</v>
      </c>
      <c r="AR55">
        <f t="shared" si="27"/>
        <v>-0.15872158761320368</v>
      </c>
      <c r="AS55">
        <f t="shared" si="27"/>
        <v>-3.2548101286350918E-2</v>
      </c>
      <c r="AT55">
        <f t="shared" si="27"/>
        <v>-2.2298054133001427E-2</v>
      </c>
      <c r="AU55">
        <f t="shared" si="23"/>
        <v>-0.21356774303255602</v>
      </c>
      <c r="AW55">
        <v>52</v>
      </c>
      <c r="AX55">
        <f>IF(Z55&gt;0, (R55*SUMPRODUCT(K55:$K$98, X55:$X$98)-K55*$AZ$3)/Z55, 0)</f>
        <v>-9558449.1408632919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1000000</v>
      </c>
      <c r="S56">
        <f t="shared" si="1"/>
        <v>-55236093.99995064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-103.68034244065467</v>
      </c>
      <c r="AC56">
        <f t="shared" si="2"/>
        <v>-92.710675473756439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-9.0600701787973286</v>
      </c>
      <c r="AI56">
        <f t="shared" si="25"/>
        <v>-9.0600911593439157</v>
      </c>
      <c r="AJ56">
        <f t="shared" si="7"/>
        <v>-10.969666966898231</v>
      </c>
      <c r="AK56">
        <f t="shared" si="22"/>
        <v>-7.2576239708458274</v>
      </c>
      <c r="AL56">
        <f t="shared" si="26"/>
        <v>-27.287382097087974</v>
      </c>
      <c r="AN56">
        <f t="shared" si="27"/>
        <v>0</v>
      </c>
      <c r="AO56">
        <f t="shared" si="27"/>
        <v>0</v>
      </c>
      <c r="AP56">
        <f t="shared" si="27"/>
        <v>-5.1672752574574757E-8</v>
      </c>
      <c r="AQ56">
        <f t="shared" si="27"/>
        <v>-2.231394509800988E-2</v>
      </c>
      <c r="AR56">
        <f t="shared" si="27"/>
        <v>-2.2313996770762456E-2</v>
      </c>
      <c r="AS56">
        <f t="shared" si="27"/>
        <v>-2.7017069582491067E-2</v>
      </c>
      <c r="AT56">
        <f t="shared" si="27"/>
        <v>-1.787472057406863E-2</v>
      </c>
      <c r="AU56">
        <f t="shared" si="23"/>
        <v>-6.7205786927322153E-2</v>
      </c>
      <c r="AW56">
        <v>53</v>
      </c>
      <c r="AX56">
        <f>IF(Z56&gt;0, (R56*SUMPRODUCT(K56:$K$98, X56:$X$98)-K56*$AZ$3)/Z56, 0)</f>
        <v>-55236093.99995064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1000000</v>
      </c>
      <c r="S57">
        <f t="shared" si="1"/>
        <v>-323965048.97700459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-92.710675473756439</v>
      </c>
      <c r="AC57">
        <f t="shared" si="2"/>
        <v>-82.796928543405627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-1.4060856442683842</v>
      </c>
      <c r="AI57">
        <f t="shared" si="25"/>
        <v>-1.4060888389389514</v>
      </c>
      <c r="AJ57">
        <f t="shared" si="7"/>
        <v>-9.9137469303508112</v>
      </c>
      <c r="AK57">
        <f t="shared" si="22"/>
        <v>-6.4897472831629512</v>
      </c>
      <c r="AL57">
        <f t="shared" si="26"/>
        <v>-17.809583052452712</v>
      </c>
      <c r="AN57">
        <f t="shared" si="27"/>
        <v>0</v>
      </c>
      <c r="AO57">
        <f t="shared" si="27"/>
        <v>0</v>
      </c>
      <c r="AP57">
        <f t="shared" si="27"/>
        <v>-7.0251055926088581E-9</v>
      </c>
      <c r="AQ57">
        <f t="shared" si="27"/>
        <v>-3.0919933417933626E-3</v>
      </c>
      <c r="AR57">
        <f t="shared" si="27"/>
        <v>-3.0920003668989554E-3</v>
      </c>
      <c r="AS57">
        <f t="shared" si="27"/>
        <v>-2.1800407127276104E-2</v>
      </c>
      <c r="AT57">
        <f t="shared" si="27"/>
        <v>-1.4271005092227012E-2</v>
      </c>
      <c r="AU57">
        <f t="shared" si="23"/>
        <v>-3.9163412586402067E-2</v>
      </c>
      <c r="AW57">
        <v>54</v>
      </c>
      <c r="AX57">
        <f>IF(Z57&gt;0, (R57*SUMPRODUCT(K57:$K$98, X57:$X$98)-K57*$AZ$3)/Z57, 0)</f>
        <v>-323965048.97700459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1000000</v>
      </c>
      <c r="S58">
        <f t="shared" si="1"/>
        <v>-1934282497.6136475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-82.796928543405627</v>
      </c>
      <c r="AC58">
        <f t="shared" si="2"/>
        <v>-73.928537612239552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-0.21479777422527108</v>
      </c>
      <c r="AI58">
        <f t="shared" si="25"/>
        <v>-0.21479825197695487</v>
      </c>
      <c r="AJ58">
        <f t="shared" si="7"/>
        <v>-8.8683909311660756</v>
      </c>
      <c r="AK58">
        <f t="shared" si="22"/>
        <v>-5.7957849980383944</v>
      </c>
      <c r="AL58">
        <f t="shared" si="26"/>
        <v>-14.878974181181425</v>
      </c>
      <c r="AN58">
        <f t="shared" si="27"/>
        <v>0</v>
      </c>
      <c r="AO58">
        <f t="shared" si="27"/>
        <v>0</v>
      </c>
      <c r="AP58">
        <f t="shared" si="27"/>
        <v>-9.3801758355015456E-10</v>
      </c>
      <c r="AQ58">
        <f t="shared" si="27"/>
        <v>-4.2173391736475684E-4</v>
      </c>
      <c r="AR58">
        <f t="shared" si="27"/>
        <v>-4.2173485538234037E-4</v>
      </c>
      <c r="AS58">
        <f t="shared" si="27"/>
        <v>-1.7412197410389775E-2</v>
      </c>
      <c r="AT58">
        <f t="shared" si="27"/>
        <v>-1.1379443386890788E-2</v>
      </c>
      <c r="AU58">
        <f t="shared" si="23"/>
        <v>-2.9213375652662903E-2</v>
      </c>
      <c r="AW58">
        <v>55</v>
      </c>
      <c r="AX58">
        <f>IF(Z58&gt;0, (R58*SUMPRODUCT(K58:$K$98, X58:$X$98)-K58*$AZ$3)/Z58, 0)</f>
        <v>-1934282497.6136475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1000000</v>
      </c>
      <c r="S59">
        <f t="shared" si="1"/>
        <v>-11785785651.374914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-73.928537612239552</v>
      </c>
      <c r="AC59">
        <f t="shared" si="2"/>
        <v>-66.00799244927488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-3.2237289122054445E-2</v>
      </c>
      <c r="AI59">
        <f t="shared" si="25"/>
        <v>-3.2237359130107369E-2</v>
      </c>
      <c r="AJ59">
        <f t="shared" si="7"/>
        <v>-7.9205451629646717</v>
      </c>
      <c r="AK59">
        <f t="shared" si="22"/>
        <v>-5.1749976328567691</v>
      </c>
      <c r="AL59">
        <f t="shared" si="26"/>
        <v>-13.127780154951548</v>
      </c>
      <c r="AN59">
        <f t="shared" si="27"/>
        <v>0</v>
      </c>
      <c r="AO59">
        <f t="shared" si="27"/>
        <v>0</v>
      </c>
      <c r="AP59">
        <f t="shared" si="27"/>
        <v>-1.2272660758897417E-10</v>
      </c>
      <c r="AQ59">
        <f t="shared" si="27"/>
        <v>-5.6513114801071562E-5</v>
      </c>
      <c r="AR59">
        <f t="shared" si="27"/>
        <v>-5.6513237527679159E-5</v>
      </c>
      <c r="AS59">
        <f t="shared" si="27"/>
        <v>-1.3884997475655254E-2</v>
      </c>
      <c r="AT59">
        <f t="shared" si="27"/>
        <v>-9.071954971574557E-3</v>
      </c>
      <c r="AU59">
        <f t="shared" si="23"/>
        <v>-2.3013465684757491E-2</v>
      </c>
      <c r="AW59">
        <v>56</v>
      </c>
      <c r="AX59">
        <f>IF(Z59&gt;0, (R59*SUMPRODUCT(K59:$K$98, X59:$X$98)-K59*$AZ$3)/Z59, 0)</f>
        <v>-11785785651.374914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1000000</v>
      </c>
      <c r="S60">
        <f t="shared" si="1"/>
        <v>-73307206863.38562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-66.00799244927488</v>
      </c>
      <c r="AC60">
        <f t="shared" si="2"/>
        <v>-58.935757090173603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-4.7406819512211523E-3</v>
      </c>
      <c r="AI60">
        <f t="shared" si="25"/>
        <v>-4.7406920006691552E-3</v>
      </c>
      <c r="AJ60">
        <f t="shared" si="7"/>
        <v>-7.0722353591012777</v>
      </c>
      <c r="AK60">
        <f t="shared" si="22"/>
        <v>-4.6205594714492424</v>
      </c>
      <c r="AL60">
        <f t="shared" si="26"/>
        <v>-11.697535522551188</v>
      </c>
      <c r="AN60">
        <f t="shared" si="27"/>
        <v>0</v>
      </c>
      <c r="AO60">
        <f t="shared" si="27"/>
        <v>0</v>
      </c>
      <c r="AP60">
        <f t="shared" si="27"/>
        <v>-1.5729499909505442E-11</v>
      </c>
      <c r="AQ60">
        <f t="shared" si="27"/>
        <v>-7.4201644010313085E-6</v>
      </c>
      <c r="AR60">
        <f t="shared" si="27"/>
        <v>-7.4201801305312178E-6</v>
      </c>
      <c r="AS60">
        <f t="shared" si="27"/>
        <v>-1.1069535899534577E-2</v>
      </c>
      <c r="AT60">
        <f t="shared" si="27"/>
        <v>-7.2321474538202578E-3</v>
      </c>
      <c r="AU60">
        <f t="shared" si="23"/>
        <v>-1.8309103533485364E-2</v>
      </c>
      <c r="AW60">
        <v>57</v>
      </c>
      <c r="AX60">
        <f>IF(Z60&gt;0, (R60*SUMPRODUCT(K60:$K$98, X60:$X$98)-K60*$AZ$3)/Z60, 0)</f>
        <v>-73307206863.38562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1000000</v>
      </c>
      <c r="S61">
        <f t="shared" si="1"/>
        <v>-466459348059.59039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-58.935757090173603</v>
      </c>
      <c r="AC61">
        <f t="shared" si="2"/>
        <v>-52.621218195859335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-6.8310641231624154E-4</v>
      </c>
      <c r="AI61">
        <f t="shared" si="25"/>
        <v>-6.8310782243961063E-4</v>
      </c>
      <c r="AJ61">
        <f t="shared" si="7"/>
        <v>-6.3145388943142677</v>
      </c>
      <c r="AK61">
        <f t="shared" si="22"/>
        <v>-4.1255029963121528</v>
      </c>
      <c r="AL61">
        <f t="shared" si="26"/>
        <v>-10.440724998448861</v>
      </c>
      <c r="AN61">
        <f t="shared" si="27"/>
        <v>0</v>
      </c>
      <c r="AO61">
        <f t="shared" si="27"/>
        <v>0</v>
      </c>
      <c r="AP61">
        <f t="shared" si="27"/>
        <v>-1.9706604247829821E-12</v>
      </c>
      <c r="AQ61">
        <f t="shared" si="27"/>
        <v>-9.5464751676096014E-7</v>
      </c>
      <c r="AR61">
        <f t="shared" si="27"/>
        <v>-9.546494874213849E-7</v>
      </c>
      <c r="AS61">
        <f t="shared" si="27"/>
        <v>-8.824626392405905E-3</v>
      </c>
      <c r="AT61">
        <f t="shared" si="27"/>
        <v>-5.7654285186186033E-3</v>
      </c>
      <c r="AU61">
        <f t="shared" si="23"/>
        <v>-1.4591009560511931E-2</v>
      </c>
      <c r="AW61">
        <v>58</v>
      </c>
      <c r="AX61">
        <f>IF(Z61&gt;0, (R61*SUMPRODUCT(K61:$K$98, X61:$X$98)-K61*$AZ$3)/Z61, 0)</f>
        <v>-466459348059.59039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1000000</v>
      </c>
      <c r="S62">
        <f t="shared" si="1"/>
        <v>-3041441501379.9868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-52.621218195859335</v>
      </c>
      <c r="AC62">
        <f t="shared" si="2"/>
        <v>-46.983231369722347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-9.6234085470026185E-5</v>
      </c>
      <c r="AI62">
        <f t="shared" si="25"/>
        <v>-9.6234278566093248E-5</v>
      </c>
      <c r="AJ62">
        <f t="shared" si="7"/>
        <v>-5.6379868261369879</v>
      </c>
      <c r="AK62">
        <f t="shared" si="22"/>
        <v>-3.6834852737101538</v>
      </c>
      <c r="AL62">
        <f t="shared" si="26"/>
        <v>-9.3215683341257076</v>
      </c>
      <c r="AN62">
        <f t="shared" si="27"/>
        <v>0</v>
      </c>
      <c r="AO62">
        <f t="shared" si="27"/>
        <v>0</v>
      </c>
      <c r="AP62">
        <f t="shared" si="27"/>
        <v>-2.4094065726191579E-13</v>
      </c>
      <c r="AQ62">
        <f t="shared" si="27"/>
        <v>-1.2007859174298617E-7</v>
      </c>
      <c r="AR62">
        <f t="shared" si="27"/>
        <v>-1.2007883268364344E-7</v>
      </c>
      <c r="AS62">
        <f t="shared" si="27"/>
        <v>-7.0349452072145666E-3</v>
      </c>
      <c r="AT62">
        <f t="shared" si="27"/>
        <v>-4.5961648849555271E-3</v>
      </c>
      <c r="AU62">
        <f t="shared" si="23"/>
        <v>-1.1631230171002777E-2</v>
      </c>
      <c r="AW62">
        <v>59</v>
      </c>
      <c r="AX62">
        <f>IF(Z62&gt;0, (R62*SUMPRODUCT(K62:$K$98, X62:$X$98)-K62*$AZ$3)/Z62, 0)</f>
        <v>-3041441501379.9868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1000000</v>
      </c>
      <c r="S63">
        <f t="shared" si="1"/>
        <v>-20350471027626.77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-46.983231369722347</v>
      </c>
      <c r="AC63">
        <f t="shared" si="2"/>
        <v>-41.949313828386195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-1.3231864881066839E-5</v>
      </c>
      <c r="AI63">
        <f t="shared" si="25"/>
        <v>-1.3231890647862219E-5</v>
      </c>
      <c r="AJ63">
        <f t="shared" si="7"/>
        <v>-5.0339175413361517</v>
      </c>
      <c r="AK63">
        <f t="shared" si="22"/>
        <v>-3.2888261958805645</v>
      </c>
      <c r="AL63">
        <f t="shared" si="26"/>
        <v>-8.3227569691073633</v>
      </c>
      <c r="AN63">
        <f t="shared" si="27"/>
        <v>0</v>
      </c>
      <c r="AO63">
        <f t="shared" si="27"/>
        <v>0</v>
      </c>
      <c r="AP63">
        <f t="shared" si="27"/>
        <v>-2.8706420909608309E-14</v>
      </c>
      <c r="AQ63">
        <f t="shared" si="27"/>
        <v>-1.4741432805038236E-8</v>
      </c>
      <c r="AR63">
        <f t="shared" si="27"/>
        <v>-1.4741461511459146E-8</v>
      </c>
      <c r="AS63">
        <f t="shared" si="27"/>
        <v>-5.6082160639269697E-3</v>
      </c>
      <c r="AT63">
        <f t="shared" si="27"/>
        <v>-3.6640345718308097E-3</v>
      </c>
      <c r="AU63">
        <f t="shared" si="23"/>
        <v>-9.2722653772192905E-3</v>
      </c>
      <c r="AW63">
        <v>60</v>
      </c>
      <c r="AX63">
        <f>IF(Z63&gt;0, (R63*SUMPRODUCT(K63:$K$98, X63:$X$98)-K63*$AZ$3)/Z63, 0)</f>
        <v>-20350471027626.77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1000000</v>
      </c>
      <c r="S64">
        <f t="shared" si="1"/>
        <v>-140103903096099.94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-41.949313828386195</v>
      </c>
      <c r="AC64">
        <f t="shared" si="2"/>
        <v>-37.454744502578755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-1.7733947118200912E-6</v>
      </c>
      <c r="AI64">
        <f t="shared" si="25"/>
        <v>-1.7733980535136197E-6</v>
      </c>
      <c r="AJ64">
        <f t="shared" si="7"/>
        <v>-4.49456932580744</v>
      </c>
      <c r="AK64">
        <f t="shared" si="22"/>
        <v>-2.936451967987034</v>
      </c>
      <c r="AL64">
        <f t="shared" si="26"/>
        <v>-7.4310230671925268</v>
      </c>
      <c r="AN64">
        <f t="shared" si="27"/>
        <v>0</v>
      </c>
      <c r="AO64">
        <f t="shared" si="27"/>
        <v>0</v>
      </c>
      <c r="AP64">
        <f t="shared" si="27"/>
        <v>-3.324047603953345E-15</v>
      </c>
      <c r="AQ64">
        <f t="shared" si="27"/>
        <v>-1.7640302417203198E-9</v>
      </c>
      <c r="AR64">
        <f t="shared" si="27"/>
        <v>-1.7640335657679239E-9</v>
      </c>
      <c r="AS64">
        <f t="shared" si="27"/>
        <v>-4.4708356021291532E-3</v>
      </c>
      <c r="AT64">
        <f t="shared" si="27"/>
        <v>-2.9209459351392159E-3</v>
      </c>
      <c r="AU64">
        <f t="shared" si="23"/>
        <v>-7.3917833013019338E-3</v>
      </c>
      <c r="AW64">
        <v>61</v>
      </c>
      <c r="AX64">
        <f>IF(Z64&gt;0, (R64*SUMPRODUCT(K64:$K$98, X64:$X$98)-K64*$AZ$3)/Z64, 0)</f>
        <v>-140103903096099.94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1000000</v>
      </c>
      <c r="S65">
        <f t="shared" si="1"/>
        <v>-994117453788820.5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-37.454744502578755</v>
      </c>
      <c r="AC65">
        <f t="shared" si="2"/>
        <v>-33.441736164566997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-2.3102250465043013E-7</v>
      </c>
      <c r="AI65">
        <f t="shared" si="25"/>
        <v>-2.3102292514571514E-7</v>
      </c>
      <c r="AJ65">
        <f t="shared" si="7"/>
        <v>-4.0130083380117583</v>
      </c>
      <c r="AK65">
        <f t="shared" si="22"/>
        <v>-2.6218321151805131</v>
      </c>
      <c r="AL65">
        <f t="shared" si="26"/>
        <v>-6.634840684215197</v>
      </c>
      <c r="AN65">
        <f t="shared" si="27"/>
        <v>0</v>
      </c>
      <c r="AO65">
        <f t="shared" si="27"/>
        <v>0</v>
      </c>
      <c r="AP65">
        <f t="shared" si="27"/>
        <v>-3.7345968355690871E-16</v>
      </c>
      <c r="AQ65">
        <f t="shared" si="27"/>
        <v>-2.0518087730929094E-10</v>
      </c>
      <c r="AR65">
        <f t="shared" si="27"/>
        <v>-2.0518125076897452E-10</v>
      </c>
      <c r="AS65">
        <f t="shared" si="27"/>
        <v>-3.5641227796775125E-3</v>
      </c>
      <c r="AT65">
        <f t="shared" si="27"/>
        <v>-2.3285602169555129E-3</v>
      </c>
      <c r="AU65">
        <f t="shared" si="23"/>
        <v>-5.8926832018142772E-3</v>
      </c>
      <c r="AW65">
        <v>62</v>
      </c>
      <c r="AX65">
        <f>IF(Z65&gt;0, (R65*SUMPRODUCT(K65:$K$98, X65:$X$98)-K65*$AZ$3)/Z65, 0)</f>
        <v>-994117453788820.5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1000000</v>
      </c>
      <c r="S66">
        <f t="shared" si="1"/>
        <v>-7290514821690282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-33.441736164566997</v>
      </c>
      <c r="AC66">
        <f t="shared" si="2"/>
        <v>-29.85869300425809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-2.9207673139495346E-8</v>
      </c>
      <c r="AI66">
        <f t="shared" si="25"/>
        <v>-2.9207724333913256E-8</v>
      </c>
      <c r="AJ66">
        <f t="shared" si="7"/>
        <v>-3.5830431603089075</v>
      </c>
      <c r="AK66">
        <f t="shared" si="22"/>
        <v>-2.3409215315196898</v>
      </c>
      <c r="AL66">
        <f t="shared" si="26"/>
        <v>-5.923964721036322</v>
      </c>
      <c r="AN66">
        <f t="shared" si="27"/>
        <v>0</v>
      </c>
      <c r="AO66">
        <f t="shared" si="27"/>
        <v>0</v>
      </c>
      <c r="AP66">
        <f t="shared" si="27"/>
        <v>-4.059636804260554E-17</v>
      </c>
      <c r="AQ66">
        <f t="shared" si="27"/>
        <v>-2.3161225322401528E-11</v>
      </c>
      <c r="AR66">
        <f t="shared" si="27"/>
        <v>-2.3161265918769573E-11</v>
      </c>
      <c r="AS66">
        <f t="shared" si="27"/>
        <v>-2.8412968598852972E-3</v>
      </c>
      <c r="AT66">
        <f t="shared" si="27"/>
        <v>-1.8563139485518634E-3</v>
      </c>
      <c r="AU66">
        <f t="shared" si="23"/>
        <v>-4.6976108315984269E-3</v>
      </c>
      <c r="AW66">
        <v>63</v>
      </c>
      <c r="AX66">
        <f>IF(Z66&gt;0, (R66*SUMPRODUCT(K66:$K$98, X66:$X$98)-K66*$AZ$3)/Z66, 0)</f>
        <v>-7290514821690282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-5.54352104822984E+16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-29.85869300425809</v>
      </c>
      <c r="AC67">
        <f t="shared" ref="AC67:AC89" si="30">S67*Z67</f>
        <v>-26.659547325250813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-3.5736842860263247E-9</v>
      </c>
      <c r="AI67">
        <f t="shared" ref="AI67:AI89" si="34">SUM(AE67:AH67)</f>
        <v>-3.5736902974464794E-9</v>
      </c>
      <c r="AJ67">
        <f t="shared" ref="AJ67:AJ89" si="35">AB67-AC67</f>
        <v>-3.1991456790072768</v>
      </c>
      <c r="AK67">
        <f t="shared" si="22"/>
        <v>-2.0901085102980663</v>
      </c>
      <c r="AL67">
        <f t="shared" si="26"/>
        <v>-5.2892541928790333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-2.5302459105422187E-12</v>
      </c>
      <c r="AR67">
        <f t="shared" si="36"/>
        <v>-2.5302501667579463E-12</v>
      </c>
      <c r="AS67">
        <f t="shared" si="36"/>
        <v>-2.2650644611188087E-3</v>
      </c>
      <c r="AT67">
        <f t="shared" si="36"/>
        <v>-1.479842114607047E-3</v>
      </c>
      <c r="AU67">
        <f t="shared" si="23"/>
        <v>-3.7449065782561059E-3</v>
      </c>
      <c r="AW67">
        <v>64</v>
      </c>
      <c r="AX67">
        <f>IF(Z67&gt;0, (R67*SUMPRODUCT(K67:$K$98, X67:$X$98)-K67*$AZ$3)/Z67, 0)</f>
        <v>-5.54352104822984E+16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1000000</v>
      </c>
      <c r="S68">
        <f t="shared" si="29"/>
        <v>-4.3794167154281389E+17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-26.659547325250813</v>
      </c>
      <c r="AC68">
        <f t="shared" si="30"/>
        <v>-23.803167254690454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-4.2175210741817477E-10</v>
      </c>
      <c r="AI68">
        <f t="shared" si="34"/>
        <v>-4.2175278682278504E-10</v>
      </c>
      <c r="AJ68">
        <f t="shared" si="35"/>
        <v>-2.856380070560359</v>
      </c>
      <c r="AK68">
        <f t="shared" si="22"/>
        <v>-1.866168312767557</v>
      </c>
      <c r="AL68">
        <f t="shared" si="26"/>
        <v>-4.7225483837496691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-2.6661574173857326E-13</v>
      </c>
      <c r="AR68">
        <f t="shared" si="36"/>
        <v>-2.6661617123248907E-13</v>
      </c>
      <c r="AS68">
        <f t="shared" si="36"/>
        <v>-1.8056955206737879E-3</v>
      </c>
      <c r="AT68">
        <f t="shared" si="36"/>
        <v>-1.179721073507795E-3</v>
      </c>
      <c r="AU68">
        <f t="shared" si="23"/>
        <v>-2.9854165944481993E-3</v>
      </c>
      <c r="AW68">
        <v>65</v>
      </c>
      <c r="AX68">
        <f>IF(Z68&gt;0, (R68*SUMPRODUCT(K68:$K$98, X68:$X$98)-K68*$AZ$3)/Z68, 0)</f>
        <v>-4.3794167154281389E+17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1000000</v>
      </c>
      <c r="S69">
        <f t="shared" si="29"/>
        <v>-3.6066505373288453E+18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-23.803167254690454</v>
      </c>
      <c r="AC69">
        <f t="shared" si="30"/>
        <v>-21.252827905973856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-4.7916167791698563E-11</v>
      </c>
      <c r="AI69">
        <f t="shared" si="34"/>
        <v>-4.7916241450165353E-11</v>
      </c>
      <c r="AJ69">
        <f t="shared" si="35"/>
        <v>-2.550339348716598</v>
      </c>
      <c r="AK69">
        <f t="shared" si="22"/>
        <v>-1.6662217078283319</v>
      </c>
      <c r="AL69">
        <f t="shared" si="26"/>
        <v>-4.2165610565928464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-2.7045348424277621E-14</v>
      </c>
      <c r="AR69">
        <f t="shared" si="36"/>
        <v>-2.7045389999365749E-14</v>
      </c>
      <c r="AS69">
        <f t="shared" si="36"/>
        <v>-1.4394894138035697E-3</v>
      </c>
      <c r="AT69">
        <f t="shared" si="36"/>
        <v>-9.4046641701841952E-4</v>
      </c>
      <c r="AU69">
        <f t="shared" si="23"/>
        <v>-2.379955830849035E-3</v>
      </c>
      <c r="AW69">
        <v>66</v>
      </c>
      <c r="AX69">
        <f>IF(Z69&gt;0, (R69*SUMPRODUCT(K69:$K$98, X69:$X$98)-K69*$AZ$3)/Z69, 0)</f>
        <v>-3.6066505373288453E+18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1000000</v>
      </c>
      <c r="S70">
        <f t="shared" si="29"/>
        <v>-3.1028624519767724E+19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-21.252827905973856</v>
      </c>
      <c r="AC70">
        <f t="shared" si="30"/>
        <v>-18.975739201762394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-5.2221946436830416E-12</v>
      </c>
      <c r="AI70">
        <f t="shared" si="34"/>
        <v>-5.2222022881321173E-12</v>
      </c>
      <c r="AJ70">
        <f t="shared" si="35"/>
        <v>-2.2770887042114616</v>
      </c>
      <c r="AK70">
        <f t="shared" si="22"/>
        <v>-1.48769795341817</v>
      </c>
      <c r="AL70">
        <f t="shared" si="26"/>
        <v>-3.7647866576348537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-2.6317554809584025E-15</v>
      </c>
      <c r="AR70">
        <f t="shared" si="36"/>
        <v>-2.6317593334231468E-15</v>
      </c>
      <c r="AS70">
        <f t="shared" si="36"/>
        <v>-1.1475521474838208E-3</v>
      </c>
      <c r="AT70">
        <f t="shared" si="36"/>
        <v>-7.4973406968943711E-4</v>
      </c>
      <c r="AU70">
        <f t="shared" si="23"/>
        <v>-1.8972862171758897E-3</v>
      </c>
      <c r="AW70">
        <v>67</v>
      </c>
      <c r="AX70">
        <f>IF(Z70&gt;0, (R70*SUMPRODUCT(K70:$K$98, X70:$X$98)-K70*$AZ$3)/Z70, 0)</f>
        <v>-3.1028624519767724E+19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1000000</v>
      </c>
      <c r="S71">
        <f t="shared" si="29"/>
        <v>-2.7920689441400573E+20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-18.975739201762394</v>
      </c>
      <c r="AC71">
        <f t="shared" si="30"/>
        <v>-16.942624287287853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-5.4475911345892022E-13</v>
      </c>
      <c r="AI71">
        <f t="shared" si="34"/>
        <v>-5.4475987197458663E-13</v>
      </c>
      <c r="AJ71">
        <f t="shared" si="35"/>
        <v>-2.0331149144745417</v>
      </c>
      <c r="AK71">
        <f t="shared" si="22"/>
        <v>-1.3283017441233678</v>
      </c>
      <c r="AL71">
        <f t="shared" si="26"/>
        <v>-3.3614166585984542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-2.4512012129903234E-16</v>
      </c>
      <c r="AR71">
        <f t="shared" si="36"/>
        <v>-2.4512046260117407E-16</v>
      </c>
      <c r="AS71">
        <f t="shared" si="36"/>
        <v>-9.1482154614463745E-4</v>
      </c>
      <c r="AT71">
        <f t="shared" si="36"/>
        <v>-5.9768341014783009E-4</v>
      </c>
      <c r="AU71">
        <f t="shared" si="23"/>
        <v>-1.5125049562927126E-3</v>
      </c>
      <c r="AW71">
        <v>68</v>
      </c>
      <c r="AX71">
        <f>IF(Z71&gt;0, (R71*SUMPRODUCT(K71:$K$98, X71:$X$98)-K71*$AZ$3)/Z71, 0)</f>
        <v>-2.7920689441400573E+20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1000000</v>
      </c>
      <c r="S72">
        <f t="shared" si="29"/>
        <v>-2.6364080001242964E+21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-16.942624287287853</v>
      </c>
      <c r="AC72">
        <f t="shared" si="30"/>
        <v>-15.127343113649866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-5.4336579603912904E-14</v>
      </c>
      <c r="AI72">
        <f t="shared" si="34"/>
        <v>-5.4336651327177633E-14</v>
      </c>
      <c r="AJ72">
        <f t="shared" si="35"/>
        <v>-1.8152811736379864</v>
      </c>
      <c r="AK72">
        <f t="shared" ref="AK72:AK89" si="49">G72*SUM(AB72:AB72, AE72:AF72)</f>
        <v>-1.1859837001101499</v>
      </c>
      <c r="AL72">
        <f t="shared" si="26"/>
        <v>-3.0012648737481906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-2.1829748517713464E-17</v>
      </c>
      <c r="AR72">
        <f t="shared" si="36"/>
        <v>-2.1829777332571581E-17</v>
      </c>
      <c r="AS72">
        <f t="shared" si="36"/>
        <v>-7.2929013563826435E-4</v>
      </c>
      <c r="AT72">
        <f t="shared" si="36"/>
        <v>-4.7646955528366555E-4</v>
      </c>
      <c r="AU72">
        <f t="shared" si="23"/>
        <v>-1.2057596909219516E-3</v>
      </c>
      <c r="AW72">
        <v>69</v>
      </c>
      <c r="AX72">
        <f>IF(Z72&gt;0, (R72*SUMPRODUCT(K72:$K$98, X72:$X$98)-K72*$AZ$3)/Z72, 0)</f>
        <v>-2.6364080001242964E+21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1000000</v>
      </c>
      <c r="S73">
        <f t="shared" si="29"/>
        <v>-2.6210549755982406E+22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-15.127343113649866</v>
      </c>
      <c r="AC73">
        <f t="shared" si="30"/>
        <v>-13.506556351473094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-5.1651726443146856E-15</v>
      </c>
      <c r="AI73">
        <f t="shared" si="34"/>
        <v>-5.1651790856887113E-15</v>
      </c>
      <c r="AJ73">
        <f t="shared" si="35"/>
        <v>-1.6207867621767722</v>
      </c>
      <c r="AK73">
        <f t="shared" si="49"/>
        <v>-1.0589140179554908</v>
      </c>
      <c r="AL73">
        <f t="shared" si="26"/>
        <v>-2.6797007801322681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-1.8527774458537485E-18</v>
      </c>
      <c r="AR73">
        <f t="shared" si="36"/>
        <v>-1.8527797564120465E-18</v>
      </c>
      <c r="AS73">
        <f t="shared" si="36"/>
        <v>-5.8138563108917703E-4</v>
      </c>
      <c r="AT73">
        <f t="shared" si="36"/>
        <v>-3.7983861231159549E-4</v>
      </c>
      <c r="AU73">
        <f t="shared" si="23"/>
        <v>-9.6122424340077436E-4</v>
      </c>
      <c r="AW73">
        <v>70</v>
      </c>
      <c r="AX73">
        <f>IF(Z73&gt;0, (R73*SUMPRODUCT(K73:$K$98, X73:$X$98)-K73*$AZ$3)/Z73, 0)</f>
        <v>-2.6210549755982406E+22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1000000</v>
      </c>
      <c r="S74">
        <f t="shared" si="29"/>
        <v>-2.7529170368391412E+23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-13.506556351473094</v>
      </c>
      <c r="AC74">
        <f t="shared" si="30"/>
        <v>-12.059425313815261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-4.6635083393043825E-16</v>
      </c>
      <c r="AI74">
        <f t="shared" si="34"/>
        <v>-4.6635138150529937E-16</v>
      </c>
      <c r="AJ74">
        <f t="shared" si="35"/>
        <v>-1.447131037657833</v>
      </c>
      <c r="AK74">
        <f t="shared" si="49"/>
        <v>-0.94545894460311664</v>
      </c>
      <c r="AL74">
        <f t="shared" si="26"/>
        <v>-2.39258998226095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-1.4935960215476912E-19</v>
      </c>
      <c r="AR74">
        <f t="shared" si="36"/>
        <v>-1.493597775282379E-19</v>
      </c>
      <c r="AS74">
        <f t="shared" si="36"/>
        <v>-4.6347706560042825E-4</v>
      </c>
      <c r="AT74">
        <f t="shared" si="36"/>
        <v>-3.0280501619227952E-4</v>
      </c>
      <c r="AU74">
        <f t="shared" si="23"/>
        <v>-7.6628208179270788E-4</v>
      </c>
      <c r="AW74">
        <v>71</v>
      </c>
      <c r="AX74">
        <f>IF(Z74&gt;0, (R74*SUMPRODUCT(K74:$K$98, X74:$X$98)-K74*$AZ$3)/Z74, 0)</f>
        <v>-2.7529170368391412E+23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1000000</v>
      </c>
      <c r="S75">
        <f t="shared" si="29"/>
        <v>-3.0652254362398882E+24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-12.059425313815261</v>
      </c>
      <c r="AC75">
        <f t="shared" si="30"/>
        <v>-10.767344030192197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-3.9855187688549225E-17</v>
      </c>
      <c r="AI75">
        <f t="shared" si="34"/>
        <v>-3.9855231597815667E-17</v>
      </c>
      <c r="AJ75">
        <f t="shared" si="35"/>
        <v>-1.2920812836230642</v>
      </c>
      <c r="AK75">
        <f t="shared" si="49"/>
        <v>-0.84415977196706837</v>
      </c>
      <c r="AL75">
        <f t="shared" si="26"/>
        <v>-2.1362410555901326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-1.1396912826481022E-20</v>
      </c>
      <c r="AR75">
        <f t="shared" si="36"/>
        <v>-1.1396925382690412E-20</v>
      </c>
      <c r="AS75">
        <f t="shared" si="36"/>
        <v>-3.6948107908197378E-4</v>
      </c>
      <c r="AT75">
        <f t="shared" si="36"/>
        <v>-2.413943050002228E-4</v>
      </c>
      <c r="AU75">
        <f t="shared" si="23"/>
        <v>-6.1087538408219658E-4</v>
      </c>
      <c r="AW75">
        <v>72</v>
      </c>
      <c r="AX75">
        <f>IF(Z75&gt;0, (R75*SUMPRODUCT(K75:$K$98, X75:$X$98)-K75*$AZ$3)/Z75, 0)</f>
        <v>-3.0652254362398882E+24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1000000</v>
      </c>
      <c r="S76">
        <f t="shared" si="29"/>
        <v>-3.6324846619168144E+25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-10.767344030192197</v>
      </c>
      <c r="AC76">
        <f t="shared" si="30"/>
        <v>-9.6137000269573178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-3.2129548346939336E-18</v>
      </c>
      <c r="AI76">
        <f t="shared" si="34"/>
        <v>-3.2129581429322752E-18</v>
      </c>
      <c r="AJ76">
        <f t="shared" si="35"/>
        <v>-1.1536440032348789</v>
      </c>
      <c r="AK76">
        <f t="shared" si="49"/>
        <v>-0.75371408211345381</v>
      </c>
      <c r="AL76">
        <f t="shared" si="26"/>
        <v>-1.9073580853483327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-8.2033070155534193E-22</v>
      </c>
      <c r="AR76">
        <f t="shared" si="36"/>
        <v>-8.2033154621380097E-22</v>
      </c>
      <c r="AS76">
        <f t="shared" si="36"/>
        <v>-2.9454805411509392E-4</v>
      </c>
      <c r="AT76">
        <f t="shared" si="36"/>
        <v>-1.9243806202186124E-4</v>
      </c>
      <c r="AU76">
        <f t="shared" si="23"/>
        <v>-4.8698611613695516E-4</v>
      </c>
      <c r="AW76">
        <v>73</v>
      </c>
      <c r="AX76">
        <f>IF(Z76&gt;0, (R76*SUMPRODUCT(K76:$K$98, X76:$X$98)-K76*$AZ$3)/Z76, 0)</f>
        <v>-3.6324846619168144E+25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1000000</v>
      </c>
      <c r="S77">
        <f t="shared" si="29"/>
        <v>-4.6028828227825005E+26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-9.6137000269573178</v>
      </c>
      <c r="AC77">
        <f t="shared" si="30"/>
        <v>-8.5836607383547481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-2.4336403160376562E-19</v>
      </c>
      <c r="AI77">
        <f t="shared" si="34"/>
        <v>-2.4336426470932872E-19</v>
      </c>
      <c r="AJ77">
        <f t="shared" si="35"/>
        <v>-1.0300392886025698</v>
      </c>
      <c r="AK77">
        <f t="shared" si="49"/>
        <v>-0.6729590018870123</v>
      </c>
      <c r="AL77">
        <f t="shared" si="26"/>
        <v>-1.7029982904895822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-5.5478244951813031E-23</v>
      </c>
      <c r="AR77">
        <f t="shared" si="36"/>
        <v>-5.5478298091496182E-23</v>
      </c>
      <c r="AS77">
        <f t="shared" si="36"/>
        <v>-2.3481190538511933E-4</v>
      </c>
      <c r="AT77">
        <f t="shared" si="36"/>
        <v>-1.5341044485161131E-4</v>
      </c>
      <c r="AU77">
        <f t="shared" si="23"/>
        <v>-3.882223502367307E-4</v>
      </c>
      <c r="AW77">
        <v>74</v>
      </c>
      <c r="AX77">
        <f>IF(Z77&gt;0, (R77*SUMPRODUCT(K77:$K$98, X77:$X$98)-K77*$AZ$3)/Z77, 0)</f>
        <v>-4.6028828227825005E+26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1000000</v>
      </c>
      <c r="S78">
        <f t="shared" si="29"/>
        <v>-6.2672094119534336E+27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-8.5836607383547481</v>
      </c>
      <c r="AC78">
        <f t="shared" si="30"/>
        <v>-7.6639828021024528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-1.7239090529255746E-20</v>
      </c>
      <c r="AI78">
        <f t="shared" si="34"/>
        <v>-1.7239105815131602E-20</v>
      </c>
      <c r="AJ78">
        <f t="shared" si="35"/>
        <v>-0.91967793625229532</v>
      </c>
      <c r="AK78">
        <f t="shared" si="49"/>
        <v>-0.60085625168483248</v>
      </c>
      <c r="AL78">
        <f t="shared" si="26"/>
        <v>-1.5205341879371277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-3.5088326060123061E-24</v>
      </c>
      <c r="AR78">
        <f t="shared" si="36"/>
        <v>-3.5088357172889433E-24</v>
      </c>
      <c r="AS78">
        <f t="shared" si="36"/>
        <v>-1.8719061334910678E-4</v>
      </c>
      <c r="AT78">
        <f t="shared" si="36"/>
        <v>-1.2229786738808302E-4</v>
      </c>
      <c r="AU78">
        <f t="shared" si="23"/>
        <v>-3.0948848073718976E-4</v>
      </c>
      <c r="AW78">
        <v>75</v>
      </c>
      <c r="AX78">
        <f>IF(Z78&gt;0, (R78*SUMPRODUCT(K78:$K$98, X78:$X$98)-K78*$AZ$3)/Z78, 0)</f>
        <v>-6.2672094119534336E+27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1000000</v>
      </c>
      <c r="S79">
        <f t="shared" si="29"/>
        <v>-9.2172381391716282E+28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-7.6639828021024528</v>
      </c>
      <c r="AC79">
        <f t="shared" si="30"/>
        <v>-6.8428417875914755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-1.1364017561669804E-21</v>
      </c>
      <c r="AI79">
        <f t="shared" si="34"/>
        <v>-1.1364026841621245E-21</v>
      </c>
      <c r="AJ79">
        <f t="shared" si="35"/>
        <v>-0.82114101451097721</v>
      </c>
      <c r="AK79">
        <f t="shared" si="49"/>
        <v>-0.53647879614717175</v>
      </c>
      <c r="AL79">
        <f t="shared" si="26"/>
        <v>-1.357619810658149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-2.0652002705304209E-25</v>
      </c>
      <c r="AR79">
        <f t="shared" si="36"/>
        <v>-2.0652019569901719E-25</v>
      </c>
      <c r="AS79">
        <f t="shared" si="36"/>
        <v>-1.4922721089692811E-4</v>
      </c>
      <c r="AT79">
        <f t="shared" si="36"/>
        <v>-9.7495111119326361E-5</v>
      </c>
      <c r="AU79">
        <f t="shared" si="23"/>
        <v>-2.4672232201625443E-4</v>
      </c>
      <c r="AW79">
        <v>76</v>
      </c>
      <c r="AX79">
        <f>IF(Z79&gt;0, (R79*SUMPRODUCT(K79:$K$98, X79:$X$98)-K79*$AZ$3)/Z79, 0)</f>
        <v>-9.2172381391716282E+28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1000000</v>
      </c>
      <c r="S80">
        <f t="shared" si="29"/>
        <v>-1.4946630732759041E+30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-6.8428417875914755</v>
      </c>
      <c r="AC80">
        <f t="shared" si="30"/>
        <v>-6.109680167492388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-6.9409551587070105E-23</v>
      </c>
      <c r="AI80">
        <f t="shared" si="34"/>
        <v>-6.9409602682867849E-23</v>
      </c>
      <c r="AJ80">
        <f t="shared" si="35"/>
        <v>-0.73316162009908759</v>
      </c>
      <c r="AK80">
        <f t="shared" si="49"/>
        <v>-0.47899892513140335</v>
      </c>
      <c r="AL80">
        <f t="shared" si="26"/>
        <v>-1.2121605452304909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-1.1262414139403117E-26</v>
      </c>
      <c r="AR80">
        <f t="shared" si="36"/>
        <v>-1.1262422430222203E-26</v>
      </c>
      <c r="AS80">
        <f t="shared" si="36"/>
        <v>-1.1896301889104611E-4</v>
      </c>
      <c r="AT80">
        <f t="shared" si="36"/>
        <v>-7.7722505675483378E-5</v>
      </c>
      <c r="AU80">
        <f t="shared" si="23"/>
        <v>-1.9668552456652947E-4</v>
      </c>
      <c r="AW80">
        <v>77</v>
      </c>
      <c r="AX80">
        <f>IF(Z80&gt;0, (R80*SUMPRODUCT(K80:$K$98, X80:$X$98)-K80*$AZ$3)/Z80, 0)</f>
        <v>-1.4946630732759041E+30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1000000</v>
      </c>
      <c r="S81">
        <f t="shared" si="29"/>
        <v>-2.6991533347624811E+31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-6.109680167492388</v>
      </c>
      <c r="AC81">
        <f t="shared" si="30"/>
        <v>-5.4550715781182033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-3.8446841181492608E-24</v>
      </c>
      <c r="AI81">
        <f t="shared" si="34"/>
        <v>-3.8446866444375542E-24</v>
      </c>
      <c r="AJ81">
        <f t="shared" si="35"/>
        <v>-0.65460858937418465</v>
      </c>
      <c r="AK81">
        <f t="shared" si="49"/>
        <v>-0.42767761172446722</v>
      </c>
      <c r="AL81">
        <f t="shared" si="26"/>
        <v>-1.0822862010986518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-5.5699961552874136E-28</v>
      </c>
      <c r="AR81">
        <f t="shared" si="36"/>
        <v>-5.5699998152541758E-28</v>
      </c>
      <c r="AS81">
        <f t="shared" si="36"/>
        <v>-9.4836590314928231E-5</v>
      </c>
      <c r="AT81">
        <f t="shared" si="36"/>
        <v>-6.1959905672419771E-5</v>
      </c>
      <c r="AU81">
        <f t="shared" si="23"/>
        <v>-1.5679649598734799E-4</v>
      </c>
      <c r="AW81">
        <v>78</v>
      </c>
      <c r="AX81">
        <f>IF(Z81&gt;0, (R81*SUMPRODUCT(K81:$K$98, X81:$X$98)-K81*$AZ$3)/Z81, 0)</f>
        <v>-2.6991533347624811E+31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1000000</v>
      </c>
      <c r="S82">
        <f t="shared" si="29"/>
        <v>-5.4944578534039522E+32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-5.4550715781182033</v>
      </c>
      <c r="AC82">
        <f t="shared" si="30"/>
        <v>-4.8705996233198237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-1.9121746468874967E-25</v>
      </c>
      <c r="AI82">
        <f t="shared" si="34"/>
        <v>-1.9121757549585187E-25</v>
      </c>
      <c r="AJ82">
        <f t="shared" si="35"/>
        <v>-0.58447195479837966</v>
      </c>
      <c r="AK82">
        <f t="shared" si="49"/>
        <v>-0.38185501046827425</v>
      </c>
      <c r="AL82">
        <f t="shared" si="26"/>
        <v>-0.96632696526665396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-2.4734535827578291E-29</v>
      </c>
      <c r="AR82">
        <f t="shared" si="36"/>
        <v>-2.4734550160799599E-29</v>
      </c>
      <c r="AS82">
        <f t="shared" si="36"/>
        <v>-7.5603149166875237E-5</v>
      </c>
      <c r="AT82">
        <f t="shared" si="36"/>
        <v>-4.9394057455691763E-5</v>
      </c>
      <c r="AU82">
        <f t="shared" si="23"/>
        <v>-1.2499720662256702E-4</v>
      </c>
      <c r="AW82">
        <v>79</v>
      </c>
      <c r="AX82">
        <f>IF(Z82&gt;0, (R82*SUMPRODUCT(K82:$K$98, X82:$X$98)-K82*$AZ$3)/Z82, 0)</f>
        <v>-5.4944578534039522E+32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1000000</v>
      </c>
      <c r="S83">
        <f t="shared" si="29"/>
        <v>-1.280021021040352E+34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-4.8705996233198237</v>
      </c>
      <c r="AC83">
        <f t="shared" si="30"/>
        <v>-4.3487496636784133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-8.4361820064946147E-27</v>
      </c>
      <c r="AI83">
        <f t="shared" si="34"/>
        <v>-8.4361862532507156E-27</v>
      </c>
      <c r="AJ83">
        <f t="shared" si="35"/>
        <v>-0.52184995964141034</v>
      </c>
      <c r="AK83">
        <f t="shared" si="49"/>
        <v>-0.34094197363238771</v>
      </c>
      <c r="AL83">
        <f t="shared" si="26"/>
        <v>-0.86279193327379811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-9.7432563059655009E-31</v>
      </c>
      <c r="AR83">
        <f t="shared" si="36"/>
        <v>-9.7432612107000282E-31</v>
      </c>
      <c r="AS83">
        <f t="shared" si="36"/>
        <v>-6.0270367639409459E-5</v>
      </c>
      <c r="AT83">
        <f t="shared" si="36"/>
        <v>-3.9376640191080802E-5</v>
      </c>
      <c r="AU83">
        <f t="shared" si="23"/>
        <v>-9.9647007830490261E-5</v>
      </c>
      <c r="AW83">
        <v>80</v>
      </c>
      <c r="AX83">
        <f>IF(Z83&gt;0, (R83*SUMPRODUCT(K83:$K$98, X83:$X$98)-K83*$AZ$3)/Z83, 0)</f>
        <v>-1.280021021040352E+34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1000000</v>
      </c>
      <c r="S84">
        <f t="shared" si="29"/>
        <v>-3.4800166183299007E+35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-4.3487496636784133</v>
      </c>
      <c r="AC84">
        <f t="shared" si="30"/>
        <v>-3.8828121997128688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-3.2518563010277568E-28</v>
      </c>
      <c r="AI84">
        <f t="shared" si="34"/>
        <v>-3.2518576957093866E-28</v>
      </c>
      <c r="AJ84">
        <f t="shared" si="35"/>
        <v>-0.46593746396554447</v>
      </c>
      <c r="AK84">
        <f t="shared" si="49"/>
        <v>-0.30441247645748898</v>
      </c>
      <c r="AL84">
        <f t="shared" si="26"/>
        <v>-0.7703499404230334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-3.3532930564834765E-32</v>
      </c>
      <c r="AR84">
        <f t="shared" si="36"/>
        <v>-3.3532944946700971E-32</v>
      </c>
      <c r="AS84">
        <f t="shared" si="36"/>
        <v>-4.8047168079886315E-5</v>
      </c>
      <c r="AT84">
        <f t="shared" si="36"/>
        <v>-3.1390816478859053E-5</v>
      </c>
      <c r="AU84">
        <f t="shared" si="23"/>
        <v>-7.9437984558745355E-5</v>
      </c>
      <c r="AW84">
        <v>81</v>
      </c>
      <c r="AX84">
        <f>IF(Z84&gt;0, (R84*SUMPRODUCT(K84:$K$98, X84:$X$98)-K84*$AZ$3)/Z84, 0)</f>
        <v>-3.4800166183299007E+35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1000000</v>
      </c>
      <c r="S85">
        <f t="shared" si="29"/>
        <v>-1.1346449953548085E+37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-3.8828121997128688</v>
      </c>
      <c r="AC85">
        <f t="shared" si="30"/>
        <v>-3.4667966068864908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-1.0740338307856754E-29</v>
      </c>
      <c r="AI85">
        <f t="shared" si="34"/>
        <v>-1.0740342127109275E-29</v>
      </c>
      <c r="AJ85">
        <f t="shared" si="35"/>
        <v>-0.41601559282637801</v>
      </c>
      <c r="AK85">
        <f t="shared" si="49"/>
        <v>-0.27179685397990083</v>
      </c>
      <c r="AL85">
        <f t="shared" si="26"/>
        <v>-0.68781244680627884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-9.8887205101450058E-34</v>
      </c>
      <c r="AR85">
        <f t="shared" si="36"/>
        <v>-9.888724026563172E-34</v>
      </c>
      <c r="AS85">
        <f t="shared" si="36"/>
        <v>-3.8302908226950095E-5</v>
      </c>
      <c r="AT85">
        <f t="shared" si="36"/>
        <v>-2.5024566708274112E-5</v>
      </c>
      <c r="AU85">
        <f t="shared" si="23"/>
        <v>-6.3327474935224204E-5</v>
      </c>
      <c r="AW85">
        <v>82</v>
      </c>
      <c r="AX85">
        <f>IF(Z85&gt;0, (R85*SUMPRODUCT(K85:$K$98, X85:$X$98)-K85*$AZ$3)/Z85, 0)</f>
        <v>-1.1346449953548085E+37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1000000</v>
      </c>
      <c r="S86">
        <f t="shared" si="29"/>
        <v>-4.6200331920170409E+38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-3.4667966068864908</v>
      </c>
      <c r="AC86">
        <f t="shared" si="30"/>
        <v>-3.095354113291509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-2.9578494709584312E-31</v>
      </c>
      <c r="AI86">
        <f t="shared" si="34"/>
        <v>-2.9578503084399992E-31</v>
      </c>
      <c r="AJ86">
        <f t="shared" si="35"/>
        <v>-0.37144249359498183</v>
      </c>
      <c r="AK86">
        <f t="shared" si="49"/>
        <v>-0.24267576248205439</v>
      </c>
      <c r="AL86">
        <f t="shared" si="26"/>
        <v>-0.61411825607703618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-2.4315331047007612E-35</v>
      </c>
      <c r="AR86">
        <f t="shared" si="36"/>
        <v>-2.4315337931618126E-35</v>
      </c>
      <c r="AS86">
        <f t="shared" si="36"/>
        <v>-3.0534843930923343E-5</v>
      </c>
      <c r="AT86">
        <f t="shared" si="36"/>
        <v>-1.9949431368203217E-5</v>
      </c>
      <c r="AU86">
        <f t="shared" si="23"/>
        <v>-5.048427529912656E-5</v>
      </c>
      <c r="AW86">
        <v>83</v>
      </c>
      <c r="AX86">
        <f>IF(Z86&gt;0, (R86*SUMPRODUCT(K86:$K$98, X86:$X$98)-K86*$AZ$3)/Z86, 0)</f>
        <v>-4.6200331920170409E+38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1000000</v>
      </c>
      <c r="S87">
        <f t="shared" si="29"/>
        <v>-2.5043906270830708E+40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-3.095354113291509</v>
      </c>
      <c r="AC87">
        <f t="shared" si="30"/>
        <v>-2.7637090297245615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-6.5224994672177216E-33</v>
      </c>
      <c r="AI87">
        <f t="shared" si="34"/>
        <v>-6.5225008466496076E-33</v>
      </c>
      <c r="AJ87">
        <f t="shared" si="35"/>
        <v>-0.33164508356694755</v>
      </c>
      <c r="AK87">
        <f t="shared" si="49"/>
        <v>-0.21667478793040565</v>
      </c>
      <c r="AL87">
        <f t="shared" si="26"/>
        <v>-0.54831987149735317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-4.7874047681223063E-37</v>
      </c>
      <c r="AR87">
        <f t="shared" si="36"/>
        <v>-4.7874057806020809E-37</v>
      </c>
      <c r="AS87">
        <f t="shared" si="36"/>
        <v>-2.4342190633707986E-5</v>
      </c>
      <c r="AT87">
        <f t="shared" si="36"/>
        <v>-1.5903564547355878E-5</v>
      </c>
      <c r="AU87">
        <f t="shared" si="23"/>
        <v>-4.024575518106386E-5</v>
      </c>
      <c r="AW87">
        <v>84</v>
      </c>
      <c r="AX87">
        <f>IF(Z87&gt;0, (R87*SUMPRODUCT(K87:$K$98, X87:$X$98)-K87*$AZ$3)/Z87, 0)</f>
        <v>-2.5043906270830708E+40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1000000</v>
      </c>
      <c r="S88">
        <f t="shared" si="29"/>
        <v>-2.030110206541193E+42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-2.7637090297245615</v>
      </c>
      <c r="AC88">
        <f t="shared" si="30"/>
        <v>-2.4675973479683582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-1.0803550619992997E-34</v>
      </c>
      <c r="AI88">
        <f t="shared" si="34"/>
        <v>-1.0803552139367007E-34</v>
      </c>
      <c r="AJ88">
        <f t="shared" si="35"/>
        <v>-0.29611168175620328</v>
      </c>
      <c r="AK88">
        <f t="shared" si="49"/>
        <v>-0.19345963208071931</v>
      </c>
      <c r="AL88">
        <f t="shared" si="26"/>
        <v>-0.48957131383692259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-7.0800216250846552E-39</v>
      </c>
      <c r="AR88">
        <f t="shared" si="36"/>
        <v>-7.0800226207944209E-39</v>
      </c>
      <c r="AS88">
        <f t="shared" si="36"/>
        <v>-1.9405445339371806E-5</v>
      </c>
      <c r="AT88">
        <f t="shared" si="36"/>
        <v>-1.2678224288389569E-5</v>
      </c>
      <c r="AU88">
        <f t="shared" si="23"/>
        <v>-3.2083669627761373E-5</v>
      </c>
      <c r="AW88">
        <v>85</v>
      </c>
      <c r="AX88">
        <f>IF(Z88&gt;0, (R88*SUMPRODUCT(K88:$K$98, X88:$X$98)-K88*$AZ$3)/Z88, 0)</f>
        <v>-2.030110206541193E+42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-2.4675973479683582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-1.2154992078841549E-36</v>
      </c>
      <c r="AI89">
        <f t="shared" si="34"/>
        <v>-1.2154992078841549E-36</v>
      </c>
      <c r="AJ89">
        <f t="shared" si="35"/>
        <v>-2.4675973479683582</v>
      </c>
      <c r="AK89">
        <f t="shared" si="49"/>
        <v>-0.17273181435778509</v>
      </c>
      <c r="AL89">
        <f t="shared" si="26"/>
        <v>-2.6403291623261431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-7.1122126054023757E-41</v>
      </c>
      <c r="AR89">
        <f t="shared" si="36"/>
        <v>-7.1122126054023757E-41</v>
      </c>
      <c r="AS89">
        <f t="shared" si="36"/>
        <v>-1.4438575401318291E-4</v>
      </c>
      <c r="AT89">
        <f t="shared" si="36"/>
        <v>-1.0107002780922805E-5</v>
      </c>
      <c r="AU89">
        <f t="shared" si="23"/>
        <v>-1.5449275679410573E-4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65778.380046244827</v>
      </c>
      <c r="AO91" s="8">
        <f t="shared" si="50"/>
        <v>-6577.8380046244829</v>
      </c>
      <c r="AP91" s="8">
        <f t="shared" si="50"/>
        <v>-180.10405908749468</v>
      </c>
      <c r="AQ91" s="8">
        <f t="shared" si="50"/>
        <v>-37653.57546943632</v>
      </c>
      <c r="AR91" s="8">
        <f t="shared" si="50"/>
        <v>21366.862513096501</v>
      </c>
      <c r="AS91" s="8">
        <f t="shared" si="50"/>
        <v>-10685.812631463383</v>
      </c>
      <c r="AT91" s="8">
        <f t="shared" si="50"/>
        <v>6233.3907016869716</v>
      </c>
      <c r="AU91" s="8">
        <f t="shared" si="50"/>
        <v>16914.440583320091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170233.84842177367</v>
      </c>
      <c r="K3">
        <v>1</v>
      </c>
      <c r="L3" s="2">
        <v>0</v>
      </c>
      <c r="O3">
        <f>$C$3</f>
        <v>170233.84842177367</v>
      </c>
      <c r="P3">
        <f>O3*C5</f>
        <v>17023.384842177369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170233.84842177367</v>
      </c>
      <c r="AF3">
        <f t="shared" ref="AF3:AG34" si="4">-$Z3*P3</f>
        <v>-17023.384842177369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153110.46357959631</v>
      </c>
      <c r="AJ3">
        <f t="shared" ref="AJ3:AJ66" si="7">AB3-AC3</f>
        <v>0</v>
      </c>
      <c r="AL3">
        <f t="shared" ref="AL3:AL34" si="8">SUM(AI3:AK3)</f>
        <v>153110.46357959631</v>
      </c>
      <c r="AN3">
        <f t="shared" ref="AN3:AU34" si="9">AE3*$K3</f>
        <v>170233.84842177367</v>
      </c>
      <c r="AO3">
        <f t="shared" si="9"/>
        <v>-17023.384842177369</v>
      </c>
      <c r="AP3">
        <f t="shared" si="9"/>
        <v>-100</v>
      </c>
      <c r="AQ3">
        <f t="shared" si="9"/>
        <v>0</v>
      </c>
      <c r="AR3">
        <f t="shared" si="9"/>
        <v>153110.46357959631</v>
      </c>
      <c r="AS3">
        <f t="shared" si="9"/>
        <v>0</v>
      </c>
      <c r="AT3">
        <f t="shared" si="9"/>
        <v>0</v>
      </c>
      <c r="AU3">
        <f t="shared" si="9"/>
        <v>153110.46357959631</v>
      </c>
      <c r="AW3">
        <v>0</v>
      </c>
      <c r="AX3">
        <f>IF(Z3&gt;0, (R3*SUMPRODUCT(K3:$K$98, X3:$X$98)-K3*$AZ$3)/Z3, 0)</f>
        <v>0</v>
      </c>
      <c r="AZ3">
        <f>C6*ABS(SUMPRODUCT(X4:X79, K4:K79))/1</f>
        <v>99171.536228547207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1000000</v>
      </c>
      <c r="S4">
        <f t="shared" si="1"/>
        <v>10759.589832549076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10625.521738772921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-2460.335</v>
      </c>
      <c r="AI4">
        <f t="shared" si="6"/>
        <v>-2460.335</v>
      </c>
      <c r="AJ4">
        <f t="shared" si="7"/>
        <v>-10625.521738772921</v>
      </c>
      <c r="AK4">
        <f>G4*SUM(AB4, AE4:AF4)</f>
        <v>0</v>
      </c>
      <c r="AL4">
        <f t="shared" si="8"/>
        <v>-13085.85673877292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-2196.7276785714284</v>
      </c>
      <c r="AR4">
        <f t="shared" si="9"/>
        <v>-2196.7276785714284</v>
      </c>
      <c r="AS4">
        <f t="shared" si="9"/>
        <v>-9487.0729810472494</v>
      </c>
      <c r="AT4">
        <f t="shared" si="9"/>
        <v>0</v>
      </c>
      <c r="AU4">
        <f t="shared" si="9"/>
        <v>-11683.800659618677</v>
      </c>
      <c r="AW4">
        <v>1</v>
      </c>
      <c r="AX4">
        <f>IF(Z4&gt;0, (R4*SUMPRODUCT(K4:$K$98, X4:$X$98)-K4*$AZ$3)/Z4, 0)</f>
        <v>10759.589832549076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1000000</v>
      </c>
      <c r="S5">
        <f t="shared" si="1"/>
        <v>18373.747441353309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10625.521738772921</v>
      </c>
      <c r="AC5">
        <f t="shared" si="2"/>
        <v>17915.867041248755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-2584.6283128246</v>
      </c>
      <c r="AI5">
        <f t="shared" si="6"/>
        <v>-2596.8168083250648</v>
      </c>
      <c r="AJ5">
        <f t="shared" si="7"/>
        <v>-7290.3453024758346</v>
      </c>
      <c r="AK5">
        <f>G5*SUM(AB5, AE5:AF5)</f>
        <v>743.78652171410454</v>
      </c>
      <c r="AL5">
        <f t="shared" si="8"/>
        <v>-9143.3755890867942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-2060.4498667287944</v>
      </c>
      <c r="AR5">
        <f t="shared" si="9"/>
        <v>-2070.1664607183234</v>
      </c>
      <c r="AS5">
        <f t="shared" si="9"/>
        <v>-5811.8186403665768</v>
      </c>
      <c r="AT5">
        <f t="shared" si="9"/>
        <v>592.9420613154532</v>
      </c>
      <c r="AU5">
        <f t="shared" si="9"/>
        <v>-7289.0430397694463</v>
      </c>
      <c r="AW5">
        <v>2</v>
      </c>
      <c r="AX5">
        <f>IF(Z5&gt;0, (R5*SUMPRODUCT(K5:$K$98, X5:$X$98)-K5*$AZ$3)/Z5, 0)</f>
        <v>18373.747441353309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1000000</v>
      </c>
      <c r="S6">
        <f t="shared" si="1"/>
        <v>25271.250099273093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17915.867041248755</v>
      </c>
      <c r="AC6">
        <f t="shared" si="2"/>
        <v>24326.018050454979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-2732.2979615780905</v>
      </c>
      <c r="AI6">
        <f t="shared" si="6"/>
        <v>-2744.3304183990308</v>
      </c>
      <c r="AJ6">
        <f t="shared" si="7"/>
        <v>-6410.1510092062235</v>
      </c>
      <c r="AK6">
        <f>G6*SUM(AB6, AE6:AF6)</f>
        <v>1254.1106928874131</v>
      </c>
      <c r="AL6">
        <f t="shared" si="8"/>
        <v>-7900.3707347178415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-1944.7957201921308</v>
      </c>
      <c r="AR6">
        <f t="shared" si="9"/>
        <v>-1953.360185289944</v>
      </c>
      <c r="AS6">
        <f t="shared" si="9"/>
        <v>-4562.6188738541923</v>
      </c>
      <c r="AT6">
        <f t="shared" si="9"/>
        <v>892.65121976885143</v>
      </c>
      <c r="AU6">
        <f t="shared" si="9"/>
        <v>-5623.3278393752853</v>
      </c>
      <c r="AW6">
        <v>3</v>
      </c>
      <c r="AX6">
        <f>IF(Z6&gt;0, (R6*SUMPRODUCT(K6:$K$98, X6:$X$98)-K6*$AZ$3)/Z6, 0)</f>
        <v>25271.250099273093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1000000</v>
      </c>
      <c r="S7">
        <f t="shared" si="1"/>
        <v>31517.972823812681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24326.018050454979</v>
      </c>
      <c r="AC7">
        <f t="shared" si="2"/>
        <v>29944.258826633442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-2901.26598866513</v>
      </c>
      <c r="AI7">
        <f t="shared" si="6"/>
        <v>-2913.1418550930025</v>
      </c>
      <c r="AJ7">
        <f t="shared" si="7"/>
        <v>-5618.2407761784634</v>
      </c>
      <c r="AK7">
        <f>G7*SUM(AB7, AE7:AF7)</f>
        <v>1702.8212635318487</v>
      </c>
      <c r="AL7">
        <f t="shared" si="8"/>
        <v>-6828.5613677396177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-1843.8069860577561</v>
      </c>
      <c r="AR7">
        <f t="shared" si="9"/>
        <v>-1851.3543138693901</v>
      </c>
      <c r="AS7">
        <f t="shared" si="9"/>
        <v>-3570.4935820926044</v>
      </c>
      <c r="AT7">
        <f t="shared" si="9"/>
        <v>1082.1736972666472</v>
      </c>
      <c r="AU7">
        <f t="shared" si="9"/>
        <v>-4339.6741986953475</v>
      </c>
      <c r="AW7">
        <v>4</v>
      </c>
      <c r="AX7">
        <f>IF(Z7&gt;0, (R7*SUMPRODUCT(K7:$K$98, X7:$X$98)-K7*$AZ$3)/Z7, 0)</f>
        <v>31517.972823812681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1000000</v>
      </c>
      <c r="S8">
        <f t="shared" si="1"/>
        <v>37232.138589333365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29944.258826633442</v>
      </c>
      <c r="AC8">
        <f t="shared" si="2"/>
        <v>34853.162998049411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-4464.3757075658687</v>
      </c>
      <c r="AI8">
        <f t="shared" si="6"/>
        <v>-4476.0770106331183</v>
      </c>
      <c r="AJ8">
        <f t="shared" si="7"/>
        <v>-4908.9041714159684</v>
      </c>
      <c r="AK8">
        <f t="shared" ref="AK8:AK71" si="22">G8*SUM(AB8:AB8, AE8:AF8)</f>
        <v>2096.098117864341</v>
      </c>
      <c r="AL8">
        <f t="shared" si="8"/>
        <v>-7288.8830641847453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-2533.2066704905978</v>
      </c>
      <c r="AR8">
        <f t="shared" si="9"/>
        <v>-2539.8463040978577</v>
      </c>
      <c r="AS8">
        <f t="shared" si="9"/>
        <v>-2785.4440590104791</v>
      </c>
      <c r="AT8">
        <f t="shared" si="9"/>
        <v>1189.3823642974369</v>
      </c>
      <c r="AU8">
        <f t="shared" si="9"/>
        <v>-4135.9079988108997</v>
      </c>
      <c r="AW8">
        <v>5</v>
      </c>
      <c r="AX8">
        <f>IF(Z8&gt;0, (R8*SUMPRODUCT(K8:$K$98, X8:$X$98)-K8*$AZ$3)/Z8, 0)</f>
        <v>37232.138589333365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1000000</v>
      </c>
      <c r="S9">
        <f t="shared" si="1"/>
        <v>41656.13242325958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34853.162998049411</v>
      </c>
      <c r="AC9">
        <f t="shared" si="2"/>
        <v>38349.162718160347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-6130.5467029932543</v>
      </c>
      <c r="AI9">
        <f t="shared" si="6"/>
        <v>-6142.0543611960438</v>
      </c>
      <c r="AJ9">
        <f t="shared" si="7"/>
        <v>-3495.9997201109363</v>
      </c>
      <c r="AK9">
        <f t="shared" si="22"/>
        <v>2439.721409863459</v>
      </c>
      <c r="AL9">
        <f t="shared" si="8"/>
        <v>-7198.3326714435207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-3105.9257495673996</v>
      </c>
      <c r="AR9">
        <f t="shared" si="9"/>
        <v>-3111.7558873448047</v>
      </c>
      <c r="AS9">
        <f t="shared" si="9"/>
        <v>-1771.1822578354033</v>
      </c>
      <c r="AT9">
        <f t="shared" si="9"/>
        <v>1236.0387932394381</v>
      </c>
      <c r="AU9">
        <f t="shared" si="9"/>
        <v>-3646.8993519407695</v>
      </c>
      <c r="AW9">
        <v>6</v>
      </c>
      <c r="AX9">
        <f>IF(Z9&gt;0, (R9*SUMPRODUCT(K9:$K$98, X9:$X$98)-K9*$AZ$3)/Z9, 0)</f>
        <v>41656.13242325958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1000000</v>
      </c>
      <c r="S10">
        <f t="shared" si="1"/>
        <v>44963.197828897777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38349.162718160347</v>
      </c>
      <c r="AC10">
        <f t="shared" si="2"/>
        <v>40626.456960201474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-7857.4290208645971</v>
      </c>
      <c r="AI10">
        <f t="shared" si="6"/>
        <v>-7868.7233846225981</v>
      </c>
      <c r="AJ10">
        <f t="shared" si="7"/>
        <v>-2277.2942420411273</v>
      </c>
      <c r="AK10">
        <f t="shared" si="22"/>
        <v>2684.4413902712245</v>
      </c>
      <c r="AL10">
        <f t="shared" si="8"/>
        <v>-7461.5762363925005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-3554.3018521534364</v>
      </c>
      <c r="AR10">
        <f t="shared" si="9"/>
        <v>-3559.4108487370972</v>
      </c>
      <c r="AS10">
        <f t="shared" si="9"/>
        <v>-1030.1322634785297</v>
      </c>
      <c r="AT10">
        <f t="shared" si="9"/>
        <v>1214.304956507068</v>
      </c>
      <c r="AU10">
        <f t="shared" si="9"/>
        <v>-3375.2381557085587</v>
      </c>
      <c r="AW10">
        <v>7</v>
      </c>
      <c r="AX10">
        <f>IF(Z10&gt;0, (R10*SUMPRODUCT(K10:$K$98, X10:$X$98)-K10*$AZ$3)/Z10, 0)</f>
        <v>44963.197828897777</v>
      </c>
    </row>
    <row r="11" spans="1:52" x14ac:dyDescent="0.25">
      <c r="A11" t="s">
        <v>33</v>
      </c>
      <c r="C11" s="12">
        <f>AU81</f>
        <v>43774.418165598923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1000000</v>
      </c>
      <c r="S11">
        <f t="shared" si="1"/>
        <v>47334.557541248636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40626.456960201474</v>
      </c>
      <c r="AC11">
        <f t="shared" si="2"/>
        <v>41878.601529127067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-9777.3048180260394</v>
      </c>
      <c r="AI11">
        <f t="shared" si="6"/>
        <v>-9788.3640218362343</v>
      </c>
      <c r="AJ11">
        <f t="shared" si="7"/>
        <v>-1252.1445689255925</v>
      </c>
      <c r="AK11">
        <f t="shared" si="22"/>
        <v>2843.8519872141037</v>
      </c>
      <c r="AL11">
        <f t="shared" si="8"/>
        <v>-8196.6566035477226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-3948.8894308425956</v>
      </c>
      <c r="AR11">
        <f t="shared" si="9"/>
        <v>-3953.3560577763392</v>
      </c>
      <c r="AS11">
        <f t="shared" si="9"/>
        <v>-505.72019039450402</v>
      </c>
      <c r="AT11">
        <f t="shared" si="9"/>
        <v>1148.584120491576</v>
      </c>
      <c r="AU11">
        <f t="shared" si="9"/>
        <v>-3310.492127679267</v>
      </c>
      <c r="AW11">
        <v>8</v>
      </c>
      <c r="AX11">
        <f>IF(Z11&gt;0, (R11*SUMPRODUCT(K11:$K$98, X11:$X$98)-K11*$AZ$3)/Z11, 0)</f>
        <v>47334.557541248636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1000000</v>
      </c>
      <c r="S12">
        <f t="shared" si="1"/>
        <v>48866.366527981256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41878.601529127067</v>
      </c>
      <c r="AC12">
        <f t="shared" si="2"/>
        <v>42221.18211710504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-11875.815419540184</v>
      </c>
      <c r="AI12">
        <f t="shared" si="6"/>
        <v>-11886.615583619534</v>
      </c>
      <c r="AJ12">
        <f t="shared" si="7"/>
        <v>-342.58058797797275</v>
      </c>
      <c r="AK12">
        <f t="shared" si="22"/>
        <v>2931.5021070388948</v>
      </c>
      <c r="AL12">
        <f t="shared" si="8"/>
        <v>-9297.694064558611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-4282.5380951170146</v>
      </c>
      <c r="AR12">
        <f t="shared" si="9"/>
        <v>-4286.4327425554739</v>
      </c>
      <c r="AS12">
        <f t="shared" si="9"/>
        <v>-123.53799438894099</v>
      </c>
      <c r="AT12">
        <f t="shared" si="9"/>
        <v>1057.1290480528492</v>
      </c>
      <c r="AU12">
        <f t="shared" si="9"/>
        <v>-3352.8416888915654</v>
      </c>
      <c r="AW12">
        <v>9</v>
      </c>
      <c r="AX12">
        <f>IF(Z12&gt;0, (R12*SUMPRODUCT(K12:$K$98, X12:$X$98)-K12*$AZ$3)/Z12, 0)</f>
        <v>48866.366527981256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1000000</v>
      </c>
      <c r="S13">
        <f t="shared" si="1"/>
        <v>49650.543895575087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42221.18211710504</v>
      </c>
      <c r="AC13">
        <f t="shared" si="2"/>
        <v>41770.313681649255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-14086.870011976687</v>
      </c>
      <c r="AI13">
        <f t="shared" si="6"/>
        <v>-14097.386088540094</v>
      </c>
      <c r="AJ13">
        <f t="shared" si="7"/>
        <v>450.86843545578449</v>
      </c>
      <c r="AK13">
        <f t="shared" si="22"/>
        <v>2955.482748197353</v>
      </c>
      <c r="AL13">
        <f t="shared" si="8"/>
        <v>-10691.034904886956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-4535.595131188551</v>
      </c>
      <c r="AR13">
        <f t="shared" si="9"/>
        <v>-4538.9810263959071</v>
      </c>
      <c r="AS13">
        <f t="shared" si="9"/>
        <v>145.16756944028228</v>
      </c>
      <c r="AT13">
        <f t="shared" si="9"/>
        <v>951.58634612506683</v>
      </c>
      <c r="AU13">
        <f t="shared" si="9"/>
        <v>-3442.2271108305572</v>
      </c>
      <c r="AW13">
        <v>10</v>
      </c>
      <c r="AX13">
        <f>IF(Z13&gt;0, (R13*SUMPRODUCT(K13:$K$98, X13:$X$98)-K13*$AZ$3)/Z13, 0)</f>
        <v>49650.543895575087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1000000</v>
      </c>
      <c r="S14">
        <f t="shared" si="1"/>
        <v>49798.677974317994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41770.313681649255</v>
      </c>
      <c r="AC14">
        <f t="shared" si="2"/>
        <v>40655.852175158216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-16469.017184418793</v>
      </c>
      <c r="AI14">
        <f t="shared" si="6"/>
        <v>-16479.222237501759</v>
      </c>
      <c r="AJ14">
        <f t="shared" si="7"/>
        <v>1114.4615064910395</v>
      </c>
      <c r="AK14">
        <f t="shared" si="22"/>
        <v>2923.9219577154481</v>
      </c>
      <c r="AL14">
        <f t="shared" si="8"/>
        <v>-12440.838773295272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-4734.4488985134913</v>
      </c>
      <c r="AR14">
        <f t="shared" si="9"/>
        <v>-4737.3826074159042</v>
      </c>
      <c r="AS14">
        <f t="shared" si="9"/>
        <v>320.38105205416338</v>
      </c>
      <c r="AT14">
        <f t="shared" si="9"/>
        <v>840.55769309307777</v>
      </c>
      <c r="AU14">
        <f t="shared" si="9"/>
        <v>-3576.4438622686635</v>
      </c>
      <c r="AW14">
        <v>11</v>
      </c>
      <c r="AX14">
        <f>IF(Z14&gt;0, (R14*SUMPRODUCT(K14:$K$98, X14:$X$98)-K14*$AZ$3)/Z14, 0)</f>
        <v>49798.677974317994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1000000</v>
      </c>
      <c r="S15">
        <f t="shared" si="1"/>
        <v>49384.710176069239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40655.852175158216</v>
      </c>
      <c r="AC15">
        <f t="shared" si="2"/>
        <v>38975.986870124631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-19008.340074457017</v>
      </c>
      <c r="AI15">
        <f t="shared" si="6"/>
        <v>-19018.205472758222</v>
      </c>
      <c r="AJ15">
        <f t="shared" si="7"/>
        <v>1679.8653050335852</v>
      </c>
      <c r="AK15">
        <f t="shared" si="22"/>
        <v>2845.9096522610753</v>
      </c>
      <c r="AL15">
        <f t="shared" si="8"/>
        <v>-14492.430515463562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-4878.9674553488185</v>
      </c>
      <c r="AR15">
        <f t="shared" si="9"/>
        <v>-4881.499657374723</v>
      </c>
      <c r="AS15">
        <f t="shared" si="9"/>
        <v>431.17958330522976</v>
      </c>
      <c r="AT15">
        <f t="shared" si="9"/>
        <v>730.47412450829131</v>
      </c>
      <c r="AU15">
        <f t="shared" si="9"/>
        <v>-3719.8459495612024</v>
      </c>
      <c r="AW15">
        <v>12</v>
      </c>
      <c r="AX15">
        <f>IF(Z15&gt;0, (R15*SUMPRODUCT(K15:$K$98, X15:$X$98)-K15*$AZ$3)/Z15, 0)</f>
        <v>49384.710176069239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1000000</v>
      </c>
      <c r="S16">
        <f t="shared" si="1"/>
        <v>48458.627813094965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38975.986870124631</v>
      </c>
      <c r="AC16">
        <f t="shared" si="2"/>
        <v>36824.326194668596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-21426.855878355938</v>
      </c>
      <c r="AI16">
        <f t="shared" si="6"/>
        <v>-21436.354786975655</v>
      </c>
      <c r="AJ16">
        <f t="shared" si="7"/>
        <v>2151.6606754560344</v>
      </c>
      <c r="AK16">
        <f t="shared" si="22"/>
        <v>2728.3190809087246</v>
      </c>
      <c r="AL16">
        <f t="shared" si="8"/>
        <v>-16556.375030610896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-4910.4823429504158</v>
      </c>
      <c r="AR16">
        <f t="shared" si="9"/>
        <v>-4912.6592476404567</v>
      </c>
      <c r="AS16">
        <f t="shared" si="9"/>
        <v>493.10509273180014</v>
      </c>
      <c r="AT16">
        <f t="shared" si="9"/>
        <v>625.26031578296897</v>
      </c>
      <c r="AU16">
        <f t="shared" si="9"/>
        <v>-3794.2938391256876</v>
      </c>
      <c r="AW16">
        <v>13</v>
      </c>
      <c r="AX16">
        <f>IF(Z16&gt;0, (R16*SUMPRODUCT(K16:$K$98, X16:$X$98)-K16*$AZ$3)/Z16, 0)</f>
        <v>48458.627813094965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1000000</v>
      </c>
      <c r="S17">
        <f t="shared" si="1"/>
        <v>47147.705599394234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36824.326194668596</v>
      </c>
      <c r="AC17">
        <f t="shared" si="2"/>
        <v>34348.939190908168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-23774.628406111697</v>
      </c>
      <c r="AI17">
        <f t="shared" si="6"/>
        <v>-23783.735142790138</v>
      </c>
      <c r="AJ17">
        <f t="shared" si="7"/>
        <v>2475.3870037604283</v>
      </c>
      <c r="AK17">
        <f t="shared" si="22"/>
        <v>2577.7028336268017</v>
      </c>
      <c r="AL17">
        <f t="shared" si="8"/>
        <v>-18730.645305402908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-4864.7600094713052</v>
      </c>
      <c r="AR17">
        <f t="shared" si="9"/>
        <v>-4866.6234282239902</v>
      </c>
      <c r="AS17">
        <f t="shared" si="9"/>
        <v>506.51322486130101</v>
      </c>
      <c r="AT17">
        <f t="shared" si="9"/>
        <v>527.44907079619895</v>
      </c>
      <c r="AU17">
        <f t="shared" si="9"/>
        <v>-3832.6611325664903</v>
      </c>
      <c r="AW17">
        <v>14</v>
      </c>
      <c r="AX17">
        <f>IF(Z17&gt;0, (R17*SUMPRODUCT(K17:$K$98, X17:$X$98)-K17*$AZ$3)/Z17, 0)</f>
        <v>47147.705599394234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1000000</v>
      </c>
      <c r="S18">
        <f t="shared" si="1"/>
        <v>45542.452984743381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34348.939190908168</v>
      </c>
      <c r="AC18">
        <f t="shared" si="2"/>
        <v>31658.371448570797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-26113.749560163775</v>
      </c>
      <c r="AI18">
        <f t="shared" si="6"/>
        <v>-26122.438807605929</v>
      </c>
      <c r="AJ18">
        <f t="shared" si="7"/>
        <v>2690.5677423373709</v>
      </c>
      <c r="AK18">
        <f t="shared" si="22"/>
        <v>2404.4257433635721</v>
      </c>
      <c r="AL18">
        <f t="shared" si="8"/>
        <v>-21027.445321904986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-4770.8844122315504</v>
      </c>
      <c r="AR18">
        <f t="shared" si="9"/>
        <v>-4772.4719052524315</v>
      </c>
      <c r="AS18">
        <f t="shared" si="9"/>
        <v>491.55666720309517</v>
      </c>
      <c r="AT18">
        <f t="shared" si="9"/>
        <v>439.27959379991779</v>
      </c>
      <c r="AU18">
        <f t="shared" si="9"/>
        <v>-3841.6356442494189</v>
      </c>
      <c r="AW18">
        <v>15</v>
      </c>
      <c r="AX18">
        <f>IF(Z18&gt;0, (R18*SUMPRODUCT(K18:$K$98, X18:$X$98)-K18*$AZ$3)/Z18, 0)</f>
        <v>45542.452984743381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1000000</v>
      </c>
      <c r="S19">
        <f t="shared" si="1"/>
        <v>43714.209500497389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31658.371448570797</v>
      </c>
      <c r="AC19">
        <f t="shared" si="2"/>
        <v>28828.730131994525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-28706.492989697843</v>
      </c>
      <c r="AI19">
        <f t="shared" si="6"/>
        <v>-28714.736513503205</v>
      </c>
      <c r="AJ19">
        <f t="shared" si="7"/>
        <v>2829.6413165762715</v>
      </c>
      <c r="AK19">
        <f t="shared" si="22"/>
        <v>2216.0860013999559</v>
      </c>
      <c r="AL19">
        <f t="shared" si="8"/>
        <v>-23669.009195526978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-4682.6508421649487</v>
      </c>
      <c r="AR19">
        <f t="shared" si="9"/>
        <v>-4683.9955394675226</v>
      </c>
      <c r="AS19">
        <f t="shared" si="9"/>
        <v>461.57579397963514</v>
      </c>
      <c r="AT19">
        <f t="shared" si="9"/>
        <v>361.49163133544738</v>
      </c>
      <c r="AU19">
        <f t="shared" si="9"/>
        <v>-3860.9281141524398</v>
      </c>
      <c r="AW19">
        <v>16</v>
      </c>
      <c r="AX19">
        <f>IF(Z19&gt;0, (R19*SUMPRODUCT(K19:$K$98, X19:$X$98)-K19*$AZ$3)/Z19, 0)</f>
        <v>43714.209500497389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1000000</v>
      </c>
      <c r="S20">
        <f t="shared" si="1"/>
        <v>41618.761267425667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28828.730131994525</v>
      </c>
      <c r="AC20">
        <f t="shared" si="2"/>
        <v>25879.332053807506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-31068.192517648276</v>
      </c>
      <c r="AI20">
        <f t="shared" si="6"/>
        <v>-31075.965253809114</v>
      </c>
      <c r="AJ20">
        <f t="shared" si="7"/>
        <v>2949.3980781870196</v>
      </c>
      <c r="AK20">
        <f t="shared" si="22"/>
        <v>2018.0111092396169</v>
      </c>
      <c r="AL20">
        <f t="shared" si="8"/>
        <v>-26108.556066382476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-4524.9064231590482</v>
      </c>
      <c r="AR20">
        <f t="shared" si="9"/>
        <v>-4526.0384781944267</v>
      </c>
      <c r="AS20">
        <f t="shared" si="9"/>
        <v>429.56313924153619</v>
      </c>
      <c r="AT20">
        <f t="shared" si="9"/>
        <v>293.91189799720792</v>
      </c>
      <c r="AU20">
        <f t="shared" si="9"/>
        <v>-3802.5634409556824</v>
      </c>
      <c r="AW20">
        <v>17</v>
      </c>
      <c r="AX20">
        <f>IF(Z20&gt;0, (R20*SUMPRODUCT(K20:$K$98, X20:$X$98)-K20*$AZ$3)/Z20, 0)</f>
        <v>41618.761267425667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1000000</v>
      </c>
      <c r="S21">
        <f t="shared" si="1"/>
        <v>39302.801306553796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25879.332053807506</v>
      </c>
      <c r="AC21">
        <f t="shared" si="2"/>
        <v>22901.972741343045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-32894.841251558304</v>
      </c>
      <c r="AI21">
        <f t="shared" si="6"/>
        <v>-32902.12507484189</v>
      </c>
      <c r="AJ21">
        <f t="shared" si="7"/>
        <v>2977.3593124644613</v>
      </c>
      <c r="AK21">
        <f t="shared" si="22"/>
        <v>1811.5532437665256</v>
      </c>
      <c r="AL21">
        <f t="shared" si="8"/>
        <v>-28113.212518610904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-4277.6316733235117</v>
      </c>
      <c r="AR21">
        <f t="shared" si="9"/>
        <v>-4278.5788587177958</v>
      </c>
      <c r="AS21">
        <f t="shared" si="9"/>
        <v>387.17458462455289</v>
      </c>
      <c r="AT21">
        <f t="shared" si="9"/>
        <v>235.57364129491106</v>
      </c>
      <c r="AU21">
        <f t="shared" si="9"/>
        <v>-3655.8306327983319</v>
      </c>
      <c r="AW21">
        <v>18</v>
      </c>
      <c r="AX21">
        <f>IF(Z21&gt;0, (R21*SUMPRODUCT(K21:$K$98, X21:$X$98)-K21*$AZ$3)/Z21, 0)</f>
        <v>39302.801306553796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1000000</v>
      </c>
      <c r="S22">
        <f t="shared" si="1"/>
        <v>36888.400511558655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22901.972741343045</v>
      </c>
      <c r="AC22">
        <f t="shared" si="2"/>
        <v>20006.079559711128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-34538.141893171596</v>
      </c>
      <c r="AI22">
        <f t="shared" si="6"/>
        <v>-34544.921151448681</v>
      </c>
      <c r="AJ22">
        <f t="shared" si="7"/>
        <v>2895.8931816319164</v>
      </c>
      <c r="AK22">
        <f t="shared" si="22"/>
        <v>1603.1380918940133</v>
      </c>
      <c r="AL22">
        <f t="shared" si="8"/>
        <v>-30045.889877922753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-4010.1123349984477</v>
      </c>
      <c r="AR22">
        <f t="shared" si="9"/>
        <v>-4010.8994528267076</v>
      </c>
      <c r="AS22">
        <f t="shared" si="9"/>
        <v>336.23282353808332</v>
      </c>
      <c r="AT22">
        <f t="shared" si="9"/>
        <v>186.13519675999316</v>
      </c>
      <c r="AU22">
        <f t="shared" si="9"/>
        <v>-3488.5314325286313</v>
      </c>
      <c r="AW22">
        <v>19</v>
      </c>
      <c r="AX22">
        <f>IF(Z22&gt;0, (R22*SUMPRODUCT(K22:$K$98, X22:$X$98)-K22*$AZ$3)/Z22, 0)</f>
        <v>36888.400511558655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1000000</v>
      </c>
      <c r="S23">
        <f t="shared" si="1"/>
        <v>34383.904241934957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20006.079559711128</v>
      </c>
      <c r="AC23">
        <f t="shared" si="2"/>
        <v>17229.662306580172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-35820.516054789732</v>
      </c>
      <c r="AI23">
        <f t="shared" si="6"/>
        <v>-35826.779764033359</v>
      </c>
      <c r="AJ23">
        <f t="shared" si="7"/>
        <v>2776.4172531309559</v>
      </c>
      <c r="AK23">
        <f t="shared" si="22"/>
        <v>1400.4255691797791</v>
      </c>
      <c r="AL23">
        <f t="shared" si="8"/>
        <v>-31649.936941722619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-3713.3970229209117</v>
      </c>
      <c r="AR23">
        <f t="shared" si="9"/>
        <v>-3714.0463613956044</v>
      </c>
      <c r="AS23">
        <f t="shared" si="9"/>
        <v>287.82219514629679</v>
      </c>
      <c r="AT23">
        <f t="shared" si="9"/>
        <v>145.17758849314939</v>
      </c>
      <c r="AU23">
        <f t="shared" si="9"/>
        <v>-3281.0465777561581</v>
      </c>
      <c r="AW23">
        <v>20</v>
      </c>
      <c r="AX23">
        <f>IF(Z23&gt;0, (R23*SUMPRODUCT(K23:$K$98, X23:$X$98)-K23*$AZ$3)/Z23, 0)</f>
        <v>34383.904241934957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1000000</v>
      </c>
      <c r="S24">
        <f t="shared" si="1"/>
        <v>31832.513763520245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17229.662306580172</v>
      </c>
      <c r="AC24">
        <f t="shared" si="2"/>
        <v>14617.77874961238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-36876.711252569883</v>
      </c>
      <c r="AI24">
        <f t="shared" si="6"/>
        <v>-36882.45136583042</v>
      </c>
      <c r="AJ24">
        <f t="shared" si="7"/>
        <v>2611.8835569677922</v>
      </c>
      <c r="AK24">
        <f t="shared" si="22"/>
        <v>1206.0763614606121</v>
      </c>
      <c r="AL24">
        <f t="shared" si="8"/>
        <v>-33064.491447402019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-3413.2940735433372</v>
      </c>
      <c r="AR24">
        <f t="shared" si="9"/>
        <v>-3413.8253761977271</v>
      </c>
      <c r="AS24">
        <f t="shared" si="9"/>
        <v>241.75492778418993</v>
      </c>
      <c r="AT24">
        <f t="shared" si="9"/>
        <v>111.63395967223983</v>
      </c>
      <c r="AU24">
        <f t="shared" si="9"/>
        <v>-3060.4364887412976</v>
      </c>
      <c r="AW24">
        <v>21</v>
      </c>
      <c r="AX24">
        <f>IF(Z24&gt;0, (R24*SUMPRODUCT(K24:$K$98, X24:$X$98)-K24*$AZ$3)/Z24, 0)</f>
        <v>31832.513763520245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1000000</v>
      </c>
      <c r="S25">
        <f t="shared" si="1"/>
        <v>29239.878137576648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14617.77874961238</v>
      </c>
      <c r="AC25">
        <f t="shared" si="2"/>
        <v>12187.978842098617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-37789.691243938469</v>
      </c>
      <c r="AI25">
        <f t="shared" si="6"/>
        <v>-37794.90158492585</v>
      </c>
      <c r="AJ25">
        <f t="shared" si="7"/>
        <v>2429.7999075137632</v>
      </c>
      <c r="AK25">
        <f t="shared" si="22"/>
        <v>1023.2445124728667</v>
      </c>
      <c r="AL25">
        <f t="shared" si="8"/>
        <v>-34341.857164939218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-3123.0349526922141</v>
      </c>
      <c r="AR25">
        <f t="shared" si="9"/>
        <v>-3123.4655483515962</v>
      </c>
      <c r="AS25">
        <f t="shared" si="9"/>
        <v>200.80476419428211</v>
      </c>
      <c r="AT25">
        <f t="shared" si="9"/>
        <v>84.563495292273686</v>
      </c>
      <c r="AU25">
        <f t="shared" si="9"/>
        <v>-2838.0972888650404</v>
      </c>
      <c r="AW25">
        <v>22</v>
      </c>
      <c r="AX25">
        <f>IF(Z25&gt;0, (R25*SUMPRODUCT(K25:$K$98, X25:$X$98)-K25*$AZ$3)/Z25, 0)</f>
        <v>29239.878137576648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1000000</v>
      </c>
      <c r="S26">
        <f t="shared" si="1"/>
        <v>26551.734334255663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12187.978842098617</v>
      </c>
      <c r="AC26">
        <f t="shared" si="2"/>
        <v>9943.0636805042304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-38180.128273688853</v>
      </c>
      <c r="AI26">
        <f t="shared" si="6"/>
        <v>-38184.809259662936</v>
      </c>
      <c r="AJ26">
        <f t="shared" si="7"/>
        <v>2244.9151615943865</v>
      </c>
      <c r="AK26">
        <f t="shared" si="22"/>
        <v>853.15851894690331</v>
      </c>
      <c r="AL26">
        <f t="shared" si="8"/>
        <v>-35086.735579121647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-2817.2336151739078</v>
      </c>
      <c r="AR26">
        <f t="shared" si="9"/>
        <v>-2817.5790155597792</v>
      </c>
      <c r="AS26">
        <f t="shared" si="9"/>
        <v>165.64770058186662</v>
      </c>
      <c r="AT26">
        <f t="shared" si="9"/>
        <v>62.952823034530304</v>
      </c>
      <c r="AU26">
        <f t="shared" si="9"/>
        <v>-2588.9784919433823</v>
      </c>
      <c r="AW26">
        <v>23</v>
      </c>
      <c r="AX26">
        <f>IF(Z26&gt;0, (R26*SUMPRODUCT(K26:$K$98, X26:$X$98)-K26*$AZ$3)/Z26, 0)</f>
        <v>26551.734334255663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1000000</v>
      </c>
      <c r="S27">
        <f t="shared" si="1"/>
        <v>23772.484293942351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9943.0636805042304</v>
      </c>
      <c r="AC27">
        <f t="shared" si="2"/>
        <v>7909.8655930962495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-38002.116532018088</v>
      </c>
      <c r="AI27">
        <f t="shared" si="6"/>
        <v>-38006.275681675783</v>
      </c>
      <c r="AJ27">
        <f t="shared" si="7"/>
        <v>2033.1980874079809</v>
      </c>
      <c r="AK27">
        <f t="shared" si="22"/>
        <v>696.01445763529625</v>
      </c>
      <c r="AL27">
        <f t="shared" si="8"/>
        <v>-35277.063136632503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-2503.6593684450504</v>
      </c>
      <c r="AR27">
        <f t="shared" si="9"/>
        <v>-2503.9333819725994</v>
      </c>
      <c r="AS27">
        <f t="shared" si="9"/>
        <v>133.95136650230214</v>
      </c>
      <c r="AT27">
        <f t="shared" si="9"/>
        <v>45.854896423035392</v>
      </c>
      <c r="AU27">
        <f t="shared" si="9"/>
        <v>-2324.1271190472617</v>
      </c>
      <c r="AW27">
        <v>24</v>
      </c>
      <c r="AX27">
        <f>IF(Z27&gt;0, (R27*SUMPRODUCT(K27:$K$98, X27:$X$98)-K27*$AZ$3)/Z27, 0)</f>
        <v>23772.484293942351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1000000</v>
      </c>
      <c r="S28">
        <f t="shared" si="1"/>
        <v>20916.403137286467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7909.8655930962495</v>
      </c>
      <c r="AC28">
        <f t="shared" si="2"/>
        <v>6106.2379458707701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-37469.280168212688</v>
      </c>
      <c r="AI28">
        <f t="shared" si="6"/>
        <v>-37472.929360371701</v>
      </c>
      <c r="AJ28">
        <f t="shared" si="7"/>
        <v>1803.6276472254794</v>
      </c>
      <c r="AK28">
        <f t="shared" si="22"/>
        <v>553.69059151673753</v>
      </c>
      <c r="AL28">
        <f t="shared" si="8"/>
        <v>-35115.611121629488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-2204.0669536270534</v>
      </c>
      <c r="AR28">
        <f t="shared" si="9"/>
        <v>-2204.2816111760908</v>
      </c>
      <c r="AS28">
        <f t="shared" si="9"/>
        <v>106.09534199886438</v>
      </c>
      <c r="AT28">
        <f t="shared" si="9"/>
        <v>32.569911399887708</v>
      </c>
      <c r="AU28">
        <f t="shared" si="9"/>
        <v>-2065.6163577773391</v>
      </c>
      <c r="AW28">
        <v>25</v>
      </c>
      <c r="AX28">
        <f>IF(Z28&gt;0, (R28*SUMPRODUCT(K28:$K$98, X28:$X$98)-K28*$AZ$3)/Z28, 0)</f>
        <v>20916.403137286467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1000000</v>
      </c>
      <c r="S29">
        <f t="shared" si="1"/>
        <v>17931.170230485775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6106.2379458707701</v>
      </c>
      <c r="AC29">
        <f t="shared" si="2"/>
        <v>4527.1993147611911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-36539.507055904563</v>
      </c>
      <c r="AI29">
        <f t="shared" si="6"/>
        <v>-36542.66301230379</v>
      </c>
      <c r="AJ29">
        <f t="shared" si="7"/>
        <v>1579.038631109579</v>
      </c>
      <c r="AK29">
        <f t="shared" si="22"/>
        <v>427.43665621095397</v>
      </c>
      <c r="AL29">
        <f t="shared" si="8"/>
        <v>-34536.187724983254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-1919.0844864443832</v>
      </c>
      <c r="AR29">
        <f t="shared" si="9"/>
        <v>-1919.2502398289701</v>
      </c>
      <c r="AS29">
        <f t="shared" si="9"/>
        <v>82.932387013937259</v>
      </c>
      <c r="AT29">
        <f t="shared" si="9"/>
        <v>22.449319160684997</v>
      </c>
      <c r="AU29">
        <f t="shared" si="9"/>
        <v>-1813.8685336543476</v>
      </c>
      <c r="AW29">
        <v>26</v>
      </c>
      <c r="AX29">
        <f>IF(Z29&gt;0, (R29*SUMPRODUCT(K29:$K$98, X29:$X$98)-K29*$AZ$3)/Z29, 0)</f>
        <v>17931.170230485775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1000000</v>
      </c>
      <c r="S30">
        <f t="shared" si="1"/>
        <v>14745.331422976191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4527.1993147611911</v>
      </c>
      <c r="AC30">
        <f t="shared" si="2"/>
        <v>3166.1758305645544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-35227.795234209952</v>
      </c>
      <c r="AI30">
        <f t="shared" si="6"/>
        <v>-35230.479283604756</v>
      </c>
      <c r="AJ30">
        <f t="shared" si="7"/>
        <v>1361.0234841966367</v>
      </c>
      <c r="AK30">
        <f t="shared" si="22"/>
        <v>316.90395203328342</v>
      </c>
      <c r="AL30">
        <f t="shared" si="8"/>
        <v>-33552.551847374838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-1651.9574284294895</v>
      </c>
      <c r="AR30">
        <f t="shared" si="9"/>
        <v>-1652.0832931140815</v>
      </c>
      <c r="AS30">
        <f t="shared" si="9"/>
        <v>63.823263421328996</v>
      </c>
      <c r="AT30">
        <f t="shared" si="9"/>
        <v>14.860760776526238</v>
      </c>
      <c r="AU30">
        <f t="shared" si="9"/>
        <v>-1573.3992689162262</v>
      </c>
      <c r="AW30">
        <v>27</v>
      </c>
      <c r="AX30">
        <f>IF(Z30&gt;0, (R30*SUMPRODUCT(K30:$K$98, X30:$X$98)-K30*$AZ$3)/Z30, 0)</f>
        <v>14745.331422976191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1000000</v>
      </c>
      <c r="S31">
        <f t="shared" si="1"/>
        <v>11239.351566892994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3166.1758305645544</v>
      </c>
      <c r="AC31">
        <f t="shared" si="2"/>
        <v>2012.4871541419761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-33519.482462098458</v>
      </c>
      <c r="AI31">
        <f t="shared" si="6"/>
        <v>-33521.72067746854</v>
      </c>
      <c r="AJ31">
        <f t="shared" si="7"/>
        <v>1153.6886764225783</v>
      </c>
      <c r="AK31">
        <f t="shared" si="22"/>
        <v>221.63230813951884</v>
      </c>
      <c r="AL31">
        <f t="shared" si="8"/>
        <v>-32146.399692906441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-1403.4361848727528</v>
      </c>
      <c r="AR31">
        <f t="shared" si="9"/>
        <v>-1403.5298973112865</v>
      </c>
      <c r="AS31">
        <f t="shared" si="9"/>
        <v>48.304100052863255</v>
      </c>
      <c r="AT31">
        <f t="shared" si="9"/>
        <v>9.279582443779649</v>
      </c>
      <c r="AU31">
        <f t="shared" si="9"/>
        <v>-1345.9462148146436</v>
      </c>
      <c r="AW31">
        <v>28</v>
      </c>
      <c r="AX31">
        <f>IF(Z31&gt;0, (R31*SUMPRODUCT(K31:$K$98, X31:$X$98)-K31*$AZ$3)/Z31, 0)</f>
        <v>11239.351566892994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1000000</v>
      </c>
      <c r="S32">
        <f t="shared" si="1"/>
        <v>7224.0205551712361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2012.4871541419761</v>
      </c>
      <c r="AC32">
        <f t="shared" si="2"/>
        <v>1053.9337835611123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-31373.691542742512</v>
      </c>
      <c r="AI32">
        <f t="shared" si="6"/>
        <v>-31375.515204814608</v>
      </c>
      <c r="AJ32">
        <f t="shared" si="7"/>
        <v>958.55337058086388</v>
      </c>
      <c r="AK32">
        <f t="shared" si="22"/>
        <v>140.87410078993835</v>
      </c>
      <c r="AL32">
        <f t="shared" si="8"/>
        <v>-30276.087733443808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-1172.8513307231185</v>
      </c>
      <c r="AR32">
        <f t="shared" si="9"/>
        <v>-1172.9195051834026</v>
      </c>
      <c r="AS32">
        <f t="shared" si="9"/>
        <v>35.833864010655788</v>
      </c>
      <c r="AT32">
        <f t="shared" si="9"/>
        <v>5.2663352143564461</v>
      </c>
      <c r="AU32">
        <f t="shared" si="9"/>
        <v>-1131.8193059583905</v>
      </c>
      <c r="AW32">
        <v>29</v>
      </c>
      <c r="AX32">
        <f>IF(Z32&gt;0, (R32*SUMPRODUCT(K32:$K$98, X32:$X$98)-K32*$AZ$3)/Z32, 0)</f>
        <v>7224.0205551712361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1000000</v>
      </c>
      <c r="S33">
        <f t="shared" si="1"/>
        <v>2408.4777207705165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1053.9337835611123</v>
      </c>
      <c r="AC33">
        <f t="shared" si="2"/>
        <v>278.29925131289519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-28884.18114863048</v>
      </c>
      <c r="AI33">
        <f t="shared" si="6"/>
        <v>-28885.625521817499</v>
      </c>
      <c r="AJ33">
        <f t="shared" si="7"/>
        <v>775.63453224821706</v>
      </c>
      <c r="AK33">
        <f t="shared" si="22"/>
        <v>73.775364849277864</v>
      </c>
      <c r="AL33">
        <f t="shared" si="8"/>
        <v>-28036.215624720007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-964.09399971270898</v>
      </c>
      <c r="AR33">
        <f t="shared" si="9"/>
        <v>-964.14220989099954</v>
      </c>
      <c r="AS33">
        <f t="shared" si="9"/>
        <v>25.889070376015674</v>
      </c>
      <c r="AT33">
        <f t="shared" si="9"/>
        <v>2.4624685121522685</v>
      </c>
      <c r="AU33">
        <f t="shared" si="9"/>
        <v>-935.79067100283169</v>
      </c>
      <c r="AW33">
        <v>30</v>
      </c>
      <c r="AX33">
        <f>IF(Z33&gt;0, (R33*SUMPRODUCT(K33:$K$98, X33:$X$98)-K33*$AZ$3)/Z33, 0)</f>
        <v>2408.4777207705165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1000000</v>
      </c>
      <c r="S34">
        <f t="shared" si="1"/>
        <v>-3742.349578463939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278.29925131289519</v>
      </c>
      <c r="AC34">
        <f t="shared" si="2"/>
        <v>-331.13689261865329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-25910.668376843609</v>
      </c>
      <c r="AI34">
        <f t="shared" si="6"/>
        <v>-25911.774422944047</v>
      </c>
      <c r="AJ34">
        <f t="shared" si="7"/>
        <v>609.43614393154849</v>
      </c>
      <c r="AK34">
        <f t="shared" si="22"/>
        <v>19.480947591902666</v>
      </c>
      <c r="AL34">
        <f t="shared" si="8"/>
        <v>-25282.857331420597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-772.18242567861353</v>
      </c>
      <c r="AR34">
        <f t="shared" si="9"/>
        <v>-772.21538775231716</v>
      </c>
      <c r="AS34">
        <f t="shared" si="9"/>
        <v>18.162243948050978</v>
      </c>
      <c r="AT34">
        <f t="shared" si="9"/>
        <v>0.58056570163497412</v>
      </c>
      <c r="AU34">
        <f t="shared" ref="AU34:AU79" si="23">AL34*$K34</f>
        <v>-753.47257810263125</v>
      </c>
      <c r="AW34">
        <v>31</v>
      </c>
      <c r="AX34">
        <f>IF(Z34&gt;0, (R34*SUMPRODUCT(K34:$K$98, X34:$X$98)-K34*$AZ$3)/Z34, 0)</f>
        <v>-3742.349578463939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1000000</v>
      </c>
      <c r="S35">
        <f t="shared" si="1"/>
        <v>-12085.830904375021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-331.13689261865329</v>
      </c>
      <c r="AC35">
        <f t="shared" si="2"/>
        <v>-786.66051849265818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-22509.365399219325</v>
      </c>
      <c r="AI35">
        <f t="shared" ref="AI35:AI66" si="25">SUM(AE35:AH35)</f>
        <v>-22510.179017791266</v>
      </c>
      <c r="AJ35">
        <f t="shared" si="7"/>
        <v>455.52362587400489</v>
      </c>
      <c r="AK35">
        <f t="shared" si="22"/>
        <v>-23.179582483305733</v>
      </c>
      <c r="AL35">
        <f t="shared" ref="AL35:AL79" si="26">SUM(AI35:AK35)</f>
        <v>-22077.834974400568</v>
      </c>
      <c r="AN35">
        <f t="shared" ref="AN35:AT66" si="27">AE35*$K35</f>
        <v>0</v>
      </c>
      <c r="AO35">
        <f t="shared" si="27"/>
        <v>0</v>
      </c>
      <c r="AP35">
        <f t="shared" si="27"/>
        <v>-2.1649313426011597E-2</v>
      </c>
      <c r="AQ35">
        <f t="shared" si="27"/>
        <v>-598.94442353345835</v>
      </c>
      <c r="AR35">
        <f t="shared" si="27"/>
        <v>-598.96607284688434</v>
      </c>
      <c r="AS35">
        <f t="shared" si="27"/>
        <v>12.120880827428351</v>
      </c>
      <c r="AT35">
        <f t="shared" si="27"/>
        <v>-0.61677801315053093</v>
      </c>
      <c r="AU35">
        <f t="shared" si="23"/>
        <v>-587.46197003260659</v>
      </c>
      <c r="AW35">
        <v>32</v>
      </c>
      <c r="AX35">
        <f>IF(Z35&gt;0, (R35*SUMPRODUCT(K35:$K$98, X35:$X$98)-K35*$AZ$3)/Z35, 0)</f>
        <v>-12085.830904375021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1000000</v>
      </c>
      <c r="S36">
        <f t="shared" si="1"/>
        <v>-24178.720138189747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-786.66051849265818</v>
      </c>
      <c r="AC36">
        <f t="shared" si="2"/>
        <v>-1102.873870772002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-18825.181070180788</v>
      </c>
      <c r="AI36">
        <f t="shared" si="25"/>
        <v>-18825.751237803634</v>
      </c>
      <c r="AJ36">
        <f t="shared" si="7"/>
        <v>316.21335227934378</v>
      </c>
      <c r="AK36">
        <f t="shared" si="22"/>
        <v>-55.066236294486075</v>
      </c>
      <c r="AL36">
        <f t="shared" si="26"/>
        <v>-18564.604121818775</v>
      </c>
      <c r="AN36">
        <f t="shared" si="27"/>
        <v>0</v>
      </c>
      <c r="AO36">
        <f t="shared" si="27"/>
        <v>0</v>
      </c>
      <c r="AP36">
        <f t="shared" si="27"/>
        <v>-1.3545898091678934E-2</v>
      </c>
      <c r="AQ36">
        <f t="shared" si="27"/>
        <v>-447.24388779079101</v>
      </c>
      <c r="AR36">
        <f t="shared" si="27"/>
        <v>-447.25743368888266</v>
      </c>
      <c r="AS36">
        <f t="shared" si="27"/>
        <v>7.5125167995749065</v>
      </c>
      <c r="AT36">
        <f t="shared" si="27"/>
        <v>-1.3082497063129601</v>
      </c>
      <c r="AU36">
        <f t="shared" si="23"/>
        <v>-441.05316659562067</v>
      </c>
      <c r="AW36">
        <v>33</v>
      </c>
      <c r="AX36">
        <f>IF(Z36&gt;0, (R36*SUMPRODUCT(K36:$K$98, X36:$X$98)-K36*$AZ$3)/Z36, 0)</f>
        <v>-24178.720138189747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1000000</v>
      </c>
      <c r="S37">
        <f t="shared" si="1"/>
        <v>-42985.744408497063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-1102.873870772002</v>
      </c>
      <c r="AC37">
        <f t="shared" si="2"/>
        <v>-1297.679302085905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-14968.679022690421</v>
      </c>
      <c r="AI37">
        <f t="shared" si="25"/>
        <v>-14969.056380149255</v>
      </c>
      <c r="AJ37">
        <f t="shared" si="7"/>
        <v>194.805431313903</v>
      </c>
      <c r="AK37">
        <f t="shared" si="22"/>
        <v>-77.201170954040151</v>
      </c>
      <c r="AL37">
        <f t="shared" si="26"/>
        <v>-14851.452119789392</v>
      </c>
      <c r="AN37">
        <f t="shared" si="27"/>
        <v>0</v>
      </c>
      <c r="AO37">
        <f t="shared" si="27"/>
        <v>0</v>
      </c>
      <c r="AP37">
        <f t="shared" si="27"/>
        <v>-8.0046098298253727E-3</v>
      </c>
      <c r="AQ37">
        <f t="shared" si="27"/>
        <v>-317.51972152555186</v>
      </c>
      <c r="AR37">
        <f t="shared" si="27"/>
        <v>-317.52772613538167</v>
      </c>
      <c r="AS37">
        <f t="shared" si="27"/>
        <v>4.1322661945447985</v>
      </c>
      <c r="AT37">
        <f t="shared" si="27"/>
        <v>-1.6376123948957177</v>
      </c>
      <c r="AU37">
        <f t="shared" si="23"/>
        <v>-315.03307233573258</v>
      </c>
      <c r="AW37">
        <v>34</v>
      </c>
      <c r="AX37">
        <f>IF(Z37&gt;0, (R37*SUMPRODUCT(K37:$K$98, X37:$X$98)-K37*$AZ$3)/Z37, 0)</f>
        <v>-42985.744408497063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1000000</v>
      </c>
      <c r="S38">
        <f t="shared" si="1"/>
        <v>-74434.958497549917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-1297.679302085905</v>
      </c>
      <c r="AC38">
        <f t="shared" si="2"/>
        <v>-1389.8075446142357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-11215.27499672034</v>
      </c>
      <c r="AI38">
        <f t="shared" si="25"/>
        <v>-11215.508389667126</v>
      </c>
      <c r="AJ38">
        <f t="shared" si="7"/>
        <v>92.128242528330702</v>
      </c>
      <c r="AK38">
        <f t="shared" si="22"/>
        <v>-90.837551146013354</v>
      </c>
      <c r="AL38">
        <f t="shared" si="26"/>
        <v>-11214.217698284809</v>
      </c>
      <c r="AN38">
        <f t="shared" si="27"/>
        <v>0</v>
      </c>
      <c r="AO38">
        <f t="shared" si="27"/>
        <v>0</v>
      </c>
      <c r="AP38">
        <f t="shared" si="27"/>
        <v>-4.4203528102483795E-3</v>
      </c>
      <c r="AQ38">
        <f t="shared" si="27"/>
        <v>-212.41204171778105</v>
      </c>
      <c r="AR38">
        <f t="shared" si="27"/>
        <v>-212.41646207059128</v>
      </c>
      <c r="AS38">
        <f t="shared" si="27"/>
        <v>1.7448656498423978</v>
      </c>
      <c r="AT38">
        <f t="shared" si="27"/>
        <v>-1.7204205611730834</v>
      </c>
      <c r="AU38">
        <f t="shared" si="23"/>
        <v>-212.39201698192198</v>
      </c>
      <c r="AW38">
        <v>35</v>
      </c>
      <c r="AX38">
        <f>IF(Z38&gt;0, (R38*SUMPRODUCT(K38:$K$98, X38:$X$98)-K38*$AZ$3)/Z38, 0)</f>
        <v>-74434.958497549917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1000000</v>
      </c>
      <c r="S39">
        <f t="shared" si="1"/>
        <v>-131364.05850000895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-1389.8075446142357</v>
      </c>
      <c r="AC39">
        <f t="shared" si="2"/>
        <v>-1400.9771943702117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-7819.8773606728137</v>
      </c>
      <c r="AI39">
        <f t="shared" si="25"/>
        <v>-7820.0106712231236</v>
      </c>
      <c r="AJ39">
        <f t="shared" si="7"/>
        <v>11.169649755976025</v>
      </c>
      <c r="AK39">
        <f t="shared" si="22"/>
        <v>-97.286528122996501</v>
      </c>
      <c r="AL39">
        <f t="shared" si="26"/>
        <v>-7906.1275495901436</v>
      </c>
      <c r="AN39">
        <f t="shared" si="27"/>
        <v>0</v>
      </c>
      <c r="AO39">
        <f t="shared" si="27"/>
        <v>0</v>
      </c>
      <c r="AP39">
        <f t="shared" si="27"/>
        <v>-2.2543207320729645E-3</v>
      </c>
      <c r="AQ39">
        <f t="shared" si="27"/>
        <v>-132.23643301601248</v>
      </c>
      <c r="AR39">
        <f t="shared" si="27"/>
        <v>-132.23868733674453</v>
      </c>
      <c r="AS39">
        <f t="shared" si="27"/>
        <v>0.18888207239625573</v>
      </c>
      <c r="AT39">
        <f t="shared" si="27"/>
        <v>-1.6451438898768311</v>
      </c>
      <c r="AU39">
        <f t="shared" si="23"/>
        <v>-133.6949491542251</v>
      </c>
      <c r="AW39">
        <v>36</v>
      </c>
      <c r="AX39">
        <f>IF(Z39&gt;0, (R39*SUMPRODUCT(K39:$K$98, X39:$X$98)-K39*$AZ$3)/Z39, 0)</f>
        <v>-131364.05850000895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1000000</v>
      </c>
      <c r="S40">
        <f t="shared" si="1"/>
        <v>-244451.20265270362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-1400.9771943702117</v>
      </c>
      <c r="AC40">
        <f t="shared" si="2"/>
        <v>-1353.5329202774701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-5021.1685395466548</v>
      </c>
      <c r="AI40">
        <f t="shared" si="25"/>
        <v>-5021.2377523847172</v>
      </c>
      <c r="AJ40">
        <f t="shared" si="7"/>
        <v>-47.44427409274158</v>
      </c>
      <c r="AK40">
        <f t="shared" si="22"/>
        <v>-98.068403605914824</v>
      </c>
      <c r="AL40">
        <f t="shared" si="26"/>
        <v>-5166.7504300833734</v>
      </c>
      <c r="AN40">
        <f t="shared" si="27"/>
        <v>0</v>
      </c>
      <c r="AO40">
        <f t="shared" si="27"/>
        <v>0</v>
      </c>
      <c r="AP40">
        <f t="shared" si="27"/>
        <v>-1.045008490429734E-3</v>
      </c>
      <c r="AQ40">
        <f t="shared" si="27"/>
        <v>-75.812001105066628</v>
      </c>
      <c r="AR40">
        <f t="shared" si="27"/>
        <v>-75.81304611355705</v>
      </c>
      <c r="AS40">
        <f t="shared" si="27"/>
        <v>-0.7163363132743511</v>
      </c>
      <c r="AT40">
        <f t="shared" si="27"/>
        <v>-1.4806836026290795</v>
      </c>
      <c r="AU40">
        <f t="shared" si="23"/>
        <v>-78.010066029460475</v>
      </c>
      <c r="AW40">
        <v>37</v>
      </c>
      <c r="AX40">
        <f>IF(Z40&gt;0, (R40*SUMPRODUCT(K40:$K$98, X40:$X$98)-K40*$AZ$3)/Z40, 0)</f>
        <v>-244451.20265270362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1000000</v>
      </c>
      <c r="S41">
        <f t="shared" si="1"/>
        <v>-497451.92745802121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-1353.5329202774701</v>
      </c>
      <c r="AC41">
        <f t="shared" si="2"/>
        <v>-1268.9157186068633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-2930.825933311582</v>
      </c>
      <c r="AI41">
        <f t="shared" si="25"/>
        <v>-2930.8578186970981</v>
      </c>
      <c r="AJ41">
        <f t="shared" si="7"/>
        <v>-84.617201670606846</v>
      </c>
      <c r="AK41">
        <f t="shared" si="22"/>
        <v>-94.747304419422917</v>
      </c>
      <c r="AL41">
        <f t="shared" si="26"/>
        <v>-3110.2223247871279</v>
      </c>
      <c r="AN41">
        <f t="shared" si="27"/>
        <v>0</v>
      </c>
      <c r="AO41">
        <f t="shared" si="27"/>
        <v>0</v>
      </c>
      <c r="AP41">
        <f t="shared" si="27"/>
        <v>-4.2983998341260049E-4</v>
      </c>
      <c r="AQ41">
        <f t="shared" si="27"/>
        <v>-39.509830293094581</v>
      </c>
      <c r="AR41">
        <f t="shared" si="27"/>
        <v>-39.510260133077999</v>
      </c>
      <c r="AS41">
        <f t="shared" si="27"/>
        <v>-1.1407061879327285</v>
      </c>
      <c r="AT41">
        <f t="shared" si="27"/>
        <v>-1.2772679113391741</v>
      </c>
      <c r="AU41">
        <f t="shared" si="23"/>
        <v>-41.928234232349901</v>
      </c>
      <c r="AW41">
        <v>38</v>
      </c>
      <c r="AX41">
        <f>IF(Z41&gt;0, (R41*SUMPRODUCT(K41:$K$98, X41:$X$98)-K41*$AZ$3)/Z41, 0)</f>
        <v>-497451.92745802121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1000000</v>
      </c>
      <c r="S42">
        <f t="shared" si="1"/>
        <v>-1156582.6586163621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-1268.9157186068633</v>
      </c>
      <c r="AC42">
        <f t="shared" si="2"/>
        <v>-1165.1851892788209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-1517.8846462492115</v>
      </c>
      <c r="AI42">
        <f t="shared" si="25"/>
        <v>-1517.897239222794</v>
      </c>
      <c r="AJ42">
        <f t="shared" si="7"/>
        <v>-103.73052932804239</v>
      </c>
      <c r="AK42">
        <f t="shared" si="22"/>
        <v>-88.824100302480431</v>
      </c>
      <c r="AL42">
        <f t="shared" si="26"/>
        <v>-1710.4518688533169</v>
      </c>
      <c r="AN42">
        <f t="shared" si="27"/>
        <v>0</v>
      </c>
      <c r="AO42">
        <f t="shared" si="27"/>
        <v>0</v>
      </c>
      <c r="AP42">
        <f t="shared" si="27"/>
        <v>-1.5157424307936561E-4</v>
      </c>
      <c r="AQ42">
        <f t="shared" si="27"/>
        <v>-18.269887952113208</v>
      </c>
      <c r="AR42">
        <f t="shared" si="27"/>
        <v>-18.270039526356289</v>
      </c>
      <c r="AS42">
        <f t="shared" si="27"/>
        <v>-1.2485435917147922</v>
      </c>
      <c r="AT42">
        <f t="shared" si="27"/>
        <v>-1.0691236412356098</v>
      </c>
      <c r="AU42">
        <f t="shared" si="23"/>
        <v>-20.587706759306691</v>
      </c>
      <c r="AW42">
        <v>39</v>
      </c>
      <c r="AX42">
        <f>IF(Z42&gt;0, (R42*SUMPRODUCT(K42:$K$98, X42:$X$98)-K42*$AZ$3)/Z42, 0)</f>
        <v>-1156582.6586163621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1000000</v>
      </c>
      <c r="S43">
        <f t="shared" si="1"/>
        <v>-3266081.4085759935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-1165.1851892788209</v>
      </c>
      <c r="AC43">
        <f t="shared" si="2"/>
        <v>-1055.5618989977763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-674.17441140145786</v>
      </c>
      <c r="AI43">
        <f t="shared" si="25"/>
        <v>-674.17845126516204</v>
      </c>
      <c r="AJ43">
        <f t="shared" si="7"/>
        <v>-109.62329028104455</v>
      </c>
      <c r="AK43">
        <f t="shared" si="22"/>
        <v>-81.562963249517466</v>
      </c>
      <c r="AL43">
        <f t="shared" si="26"/>
        <v>-865.36470479572404</v>
      </c>
      <c r="AN43">
        <f t="shared" si="27"/>
        <v>0</v>
      </c>
      <c r="AO43">
        <f t="shared" si="27"/>
        <v>0</v>
      </c>
      <c r="AP43">
        <f t="shared" si="27"/>
        <v>-4.3415599913026526E-5</v>
      </c>
      <c r="AQ43">
        <f t="shared" si="27"/>
        <v>-7.2452163389987305</v>
      </c>
      <c r="AR43">
        <f t="shared" si="27"/>
        <v>-7.245259754598643</v>
      </c>
      <c r="AS43">
        <f t="shared" si="27"/>
        <v>-1.1780993767294847</v>
      </c>
      <c r="AT43">
        <f t="shared" si="27"/>
        <v>-0.87654070519247695</v>
      </c>
      <c r="AU43">
        <f t="shared" si="23"/>
        <v>-9.2998998365206056</v>
      </c>
      <c r="AW43">
        <v>40</v>
      </c>
      <c r="AX43">
        <f>IF(Z43&gt;0, (R43*SUMPRODUCT(K43:$K$98, X43:$X$98)-K43*$AZ$3)/Z43, 0)</f>
        <v>-3266081.4085759935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1000000</v>
      </c>
      <c r="S44">
        <f t="shared" si="1"/>
        <v>-12193774.635374248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-1055.5618989977763</v>
      </c>
      <c r="AC44">
        <f t="shared" si="2"/>
        <v>-948.61677762859824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-242.16203480457185</v>
      </c>
      <c r="AI44">
        <f t="shared" si="25"/>
        <v>-242.16300724420395</v>
      </c>
      <c r="AJ44">
        <f t="shared" si="7"/>
        <v>-106.94512136917808</v>
      </c>
      <c r="AK44">
        <f t="shared" si="22"/>
        <v>-73.889332929844343</v>
      </c>
      <c r="AL44">
        <f t="shared" si="26"/>
        <v>-422.99746154322639</v>
      </c>
      <c r="AN44">
        <f t="shared" si="27"/>
        <v>0</v>
      </c>
      <c r="AO44">
        <f t="shared" si="27"/>
        <v>0</v>
      </c>
      <c r="AP44">
        <f t="shared" si="27"/>
        <v>-9.3309039916647587E-6</v>
      </c>
      <c r="AQ44">
        <f t="shared" si="27"/>
        <v>-2.323630817373695</v>
      </c>
      <c r="AR44">
        <f t="shared" si="27"/>
        <v>-2.3236401482776867</v>
      </c>
      <c r="AS44">
        <f t="shared" si="27"/>
        <v>-1.0261764606567503</v>
      </c>
      <c r="AT44">
        <f t="shared" si="27"/>
        <v>-0.70899441859054735</v>
      </c>
      <c r="AU44">
        <f t="shared" si="23"/>
        <v>-4.0588110275249845</v>
      </c>
      <c r="AW44">
        <v>41</v>
      </c>
      <c r="AX44">
        <f>IF(Z44&gt;0, (R44*SUMPRODUCT(K44:$K$98, X44:$X$98)-K44*$AZ$3)/Z44, 0)</f>
        <v>-12193774.635374248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1000000</v>
      </c>
      <c r="S45">
        <f t="shared" si="1"/>
        <v>-69498983.038449287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-948.61677762859824</v>
      </c>
      <c r="AC45">
        <f t="shared" si="2"/>
        <v>-848.98474977795695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-64.801432204010041</v>
      </c>
      <c r="AI45">
        <f t="shared" si="25"/>
        <v>-64.801584901343276</v>
      </c>
      <c r="AJ45">
        <f t="shared" si="7"/>
        <v>-99.632027850641293</v>
      </c>
      <c r="AK45">
        <f t="shared" si="22"/>
        <v>-66.403174434001883</v>
      </c>
      <c r="AL45">
        <f t="shared" si="26"/>
        <v>-230.83678718598645</v>
      </c>
      <c r="AN45">
        <f t="shared" si="27"/>
        <v>0</v>
      </c>
      <c r="AO45">
        <f t="shared" si="27"/>
        <v>0</v>
      </c>
      <c r="AP45">
        <f t="shared" si="27"/>
        <v>-1.3082010707956774E-6</v>
      </c>
      <c r="AQ45">
        <f t="shared" si="27"/>
        <v>-0.55517212517549652</v>
      </c>
      <c r="AR45">
        <f t="shared" si="27"/>
        <v>-0.55517343337656733</v>
      </c>
      <c r="AS45">
        <f t="shared" si="27"/>
        <v>-0.85357565035363392</v>
      </c>
      <c r="AT45">
        <f t="shared" si="27"/>
        <v>-0.56889470209337034</v>
      </c>
      <c r="AU45">
        <f t="shared" si="23"/>
        <v>-1.9776437858235716</v>
      </c>
      <c r="AW45">
        <v>42</v>
      </c>
      <c r="AX45">
        <f>IF(Z45&gt;0, (R45*SUMPRODUCT(K45:$K$98, X45:$X$98)-K45*$AZ$3)/Z45, 0)</f>
        <v>-69498983.038449287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1000000</v>
      </c>
      <c r="S46">
        <f t="shared" si="1"/>
        <v>-401273960.35913581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-848.98474977795695</v>
      </c>
      <c r="AC46">
        <f t="shared" si="2"/>
        <v>-758.50808380669048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-10.203378841128668</v>
      </c>
      <c r="AI46">
        <f t="shared" si="25"/>
        <v>-10.203402469253053</v>
      </c>
      <c r="AJ46">
        <f t="shared" si="7"/>
        <v>-90.47666597126647</v>
      </c>
      <c r="AK46">
        <f t="shared" si="22"/>
        <v>-59.428932484456993</v>
      </c>
      <c r="AL46">
        <f t="shared" si="26"/>
        <v>-160.1090009249765</v>
      </c>
      <c r="AN46">
        <f t="shared" si="27"/>
        <v>0</v>
      </c>
      <c r="AO46">
        <f t="shared" si="27"/>
        <v>0</v>
      </c>
      <c r="AP46">
        <f t="shared" si="27"/>
        <v>-1.8073999819579747E-7</v>
      </c>
      <c r="AQ46">
        <f t="shared" si="27"/>
        <v>-7.8049304436316247E-2</v>
      </c>
      <c r="AR46">
        <f t="shared" si="27"/>
        <v>-7.8049485176314437E-2</v>
      </c>
      <c r="AS46">
        <f t="shared" si="27"/>
        <v>-0.69208846958711301</v>
      </c>
      <c r="AT46">
        <f t="shared" si="27"/>
        <v>-0.45459322015054993</v>
      </c>
      <c r="AU46">
        <f t="shared" si="23"/>
        <v>-1.2247311749139773</v>
      </c>
      <c r="AW46">
        <v>43</v>
      </c>
      <c r="AX46">
        <f>IF(Z46&gt;0, (R46*SUMPRODUCT(K46:$K$98, X46:$X$98)-K46*$AZ$3)/Z46, 0)</f>
        <v>-401273960.35913581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1000000</v>
      </c>
      <c r="S47">
        <f t="shared" si="1"/>
        <v>-2353192736.4718833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-758.50808380669048</v>
      </c>
      <c r="AC47">
        <f t="shared" si="2"/>
        <v>-677.3077062393038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-1.5835224483269137</v>
      </c>
      <c r="AI47">
        <f t="shared" si="25"/>
        <v>-1.5835260461394502</v>
      </c>
      <c r="AJ47">
        <f t="shared" si="7"/>
        <v>-81.200377567386681</v>
      </c>
      <c r="AK47">
        <f t="shared" si="22"/>
        <v>-53.095565866468341</v>
      </c>
      <c r="AL47">
        <f t="shared" si="26"/>
        <v>-135.87946947999447</v>
      </c>
      <c r="AN47">
        <f t="shared" si="27"/>
        <v>0</v>
      </c>
      <c r="AO47">
        <f t="shared" si="27"/>
        <v>0</v>
      </c>
      <c r="AP47">
        <f t="shared" si="27"/>
        <v>-2.4572284402711863E-8</v>
      </c>
      <c r="AQ47">
        <f t="shared" si="27"/>
        <v>-1.0815117120200156E-2</v>
      </c>
      <c r="AR47">
        <f t="shared" si="27"/>
        <v>-1.081514169248456E-2</v>
      </c>
      <c r="AS47">
        <f t="shared" si="27"/>
        <v>-0.55458108252498872</v>
      </c>
      <c r="AT47">
        <f t="shared" si="27"/>
        <v>-0.36263127435665354</v>
      </c>
      <c r="AU47">
        <f t="shared" si="23"/>
        <v>-0.92802749857412692</v>
      </c>
      <c r="AW47">
        <v>44</v>
      </c>
      <c r="AX47">
        <f>IF(Z47&gt;0, (R47*SUMPRODUCT(K47:$K$98, X47:$X$98)-K47*$AZ$3)/Z47, 0)</f>
        <v>-2353192736.4718833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1000000</v>
      </c>
      <c r="S48">
        <f t="shared" si="1"/>
        <v>-14049799752.798359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-677.3077062393038</v>
      </c>
      <c r="AC48">
        <f t="shared" si="2"/>
        <v>-604.7484973637246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-0.24190354173863537</v>
      </c>
      <c r="AI48">
        <f t="shared" si="25"/>
        <v>-0.24190407977877473</v>
      </c>
      <c r="AJ48">
        <f t="shared" si="7"/>
        <v>-72.559208875579202</v>
      </c>
      <c r="AK48">
        <f t="shared" si="22"/>
        <v>-47.411539436751269</v>
      </c>
      <c r="AL48">
        <f t="shared" si="26"/>
        <v>-120.21265239210925</v>
      </c>
      <c r="AN48">
        <f t="shared" si="27"/>
        <v>0</v>
      </c>
      <c r="AO48">
        <f t="shared" si="27"/>
        <v>0</v>
      </c>
      <c r="AP48">
        <f t="shared" si="27"/>
        <v>-3.280980553799665E-9</v>
      </c>
      <c r="AQ48">
        <f t="shared" si="27"/>
        <v>-1.4751330956020796E-3</v>
      </c>
      <c r="AR48">
        <f t="shared" si="27"/>
        <v>-1.4751363765826335E-3</v>
      </c>
      <c r="AS48">
        <f t="shared" si="27"/>
        <v>-0.44246764488763224</v>
      </c>
      <c r="AT48">
        <f t="shared" si="27"/>
        <v>-0.28911660587491456</v>
      </c>
      <c r="AU48">
        <f t="shared" si="23"/>
        <v>-0.73305938713912944</v>
      </c>
      <c r="AW48">
        <v>45</v>
      </c>
      <c r="AX48">
        <f>IF(Z48&gt;0, (R48*SUMPRODUCT(K48:$K$98, X48:$X$98)-K48*$AZ$3)/Z48, 0)</f>
        <v>-14049799752.798359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1000000</v>
      </c>
      <c r="S49">
        <f t="shared" si="1"/>
        <v>-85606625628.659805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-604.7484973637246</v>
      </c>
      <c r="AC49">
        <f t="shared" si="2"/>
        <v>-539.95530821762441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-3.6305378129751022E-2</v>
      </c>
      <c r="AI49">
        <f t="shared" si="25"/>
        <v>-3.6305456972262375E-2</v>
      </c>
      <c r="AJ49">
        <f t="shared" si="7"/>
        <v>-64.79318914610019</v>
      </c>
      <c r="AK49">
        <f t="shared" si="22"/>
        <v>-42.332394815460724</v>
      </c>
      <c r="AL49">
        <f t="shared" si="26"/>
        <v>-107.16188941853318</v>
      </c>
      <c r="AN49">
        <f t="shared" si="27"/>
        <v>0</v>
      </c>
      <c r="AO49">
        <f t="shared" si="27"/>
        <v>0</v>
      </c>
      <c r="AP49">
        <f t="shared" si="27"/>
        <v>-4.2927085802512207E-10</v>
      </c>
      <c r="AQ49">
        <f t="shared" si="27"/>
        <v>-1.9767052766239508E-4</v>
      </c>
      <c r="AR49">
        <f t="shared" si="27"/>
        <v>-1.9767095693325315E-4</v>
      </c>
      <c r="AS49">
        <f t="shared" si="27"/>
        <v>-0.35277704150789485</v>
      </c>
      <c r="AT49">
        <f t="shared" si="27"/>
        <v>-0.2304855988685538</v>
      </c>
      <c r="AU49">
        <f t="shared" si="23"/>
        <v>-0.58346031133338194</v>
      </c>
      <c r="AW49">
        <v>46</v>
      </c>
      <c r="AX49">
        <f>IF(Z49&gt;0, (R49*SUMPRODUCT(K49:$K$98, X49:$X$98)-K49*$AZ$3)/Z49, 0)</f>
        <v>-85606625628.659805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1000000</v>
      </c>
      <c r="S50">
        <f t="shared" si="1"/>
        <v>-532470195843.45581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-539.95530821762441</v>
      </c>
      <c r="AC50">
        <f t="shared" si="2"/>
        <v>-482.10312706744162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-5.3389182378310741E-3</v>
      </c>
      <c r="AI50">
        <f t="shared" si="25"/>
        <v>-5.338929555439337E-3</v>
      </c>
      <c r="AJ50">
        <f t="shared" si="7"/>
        <v>-57.852181150182787</v>
      </c>
      <c r="AK50">
        <f t="shared" si="22"/>
        <v>-37.796871575233709</v>
      </c>
      <c r="AL50">
        <f t="shared" si="26"/>
        <v>-95.654391654971931</v>
      </c>
      <c r="AN50">
        <f t="shared" si="27"/>
        <v>0</v>
      </c>
      <c r="AO50">
        <f t="shared" si="27"/>
        <v>0</v>
      </c>
      <c r="AP50">
        <f t="shared" si="27"/>
        <v>-5.5018353844452739E-11</v>
      </c>
      <c r="AQ50">
        <f t="shared" si="27"/>
        <v>-2.595411379564884E-5</v>
      </c>
      <c r="AR50">
        <f t="shared" si="27"/>
        <v>-2.5954168814002683E-5</v>
      </c>
      <c r="AS50">
        <f t="shared" si="27"/>
        <v>-0.28123713943750472</v>
      </c>
      <c r="AT50">
        <f t="shared" si="27"/>
        <v>-0.18374214818125101</v>
      </c>
      <c r="AU50">
        <f t="shared" si="23"/>
        <v>-0.46500524178756975</v>
      </c>
      <c r="AW50">
        <v>47</v>
      </c>
      <c r="AX50">
        <f>IF(Z50&gt;0, (R50*SUMPRODUCT(K50:$K$98, X50:$X$98)-K50*$AZ$3)/Z50, 0)</f>
        <v>-532470195843.45581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1000000</v>
      </c>
      <c r="S51">
        <f t="shared" si="1"/>
        <v>-3388148225226.1626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-482.10312706744162</v>
      </c>
      <c r="AC51">
        <f t="shared" si="2"/>
        <v>-430.44924336020682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-7.693089982877023E-4</v>
      </c>
      <c r="AI51">
        <f t="shared" si="25"/>
        <v>-7.6931058635740419E-4</v>
      </c>
      <c r="AJ51">
        <f t="shared" si="7"/>
        <v>-51.653883707234797</v>
      </c>
      <c r="AK51">
        <f t="shared" si="22"/>
        <v>-33.747218894720916</v>
      </c>
      <c r="AL51">
        <f t="shared" si="26"/>
        <v>-85.401871912542077</v>
      </c>
      <c r="AN51">
        <f t="shared" si="27"/>
        <v>0</v>
      </c>
      <c r="AO51">
        <f t="shared" si="27"/>
        <v>0</v>
      </c>
      <c r="AP51">
        <f t="shared" si="27"/>
        <v>-6.8929395836958045E-12</v>
      </c>
      <c r="AQ51">
        <f t="shared" si="27"/>
        <v>-3.3391484265906361E-6</v>
      </c>
      <c r="AR51">
        <f t="shared" si="27"/>
        <v>-3.3391553195302197E-6</v>
      </c>
      <c r="AS51">
        <f t="shared" si="27"/>
        <v>-0.22420117909995585</v>
      </c>
      <c r="AT51">
        <f t="shared" si="27"/>
        <v>-0.14647816823270152</v>
      </c>
      <c r="AU51">
        <f t="shared" si="23"/>
        <v>-0.37068268648797692</v>
      </c>
      <c r="AW51">
        <v>48</v>
      </c>
      <c r="AX51">
        <f>IF(Z51&gt;0, (R51*SUMPRODUCT(K51:$K$98, X51:$X$98)-K51*$AZ$3)/Z51, 0)</f>
        <v>-3388148225226.1626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1000000</v>
      </c>
      <c r="S52">
        <f t="shared" si="1"/>
        <v>-22091645419319.07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-430.44924336020682</v>
      </c>
      <c r="AC52">
        <f t="shared" si="2"/>
        <v>-384.32968450172257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-1.0837806022497899E-4</v>
      </c>
      <c r="AI52">
        <f t="shared" si="25"/>
        <v>-1.0837827768823105E-4</v>
      </c>
      <c r="AJ52">
        <f t="shared" si="7"/>
        <v>-46.119558858484254</v>
      </c>
      <c r="AK52">
        <f t="shared" si="22"/>
        <v>-30.131447035214482</v>
      </c>
      <c r="AL52">
        <f t="shared" si="26"/>
        <v>-76.251114271976419</v>
      </c>
      <c r="AN52">
        <f t="shared" si="27"/>
        <v>0</v>
      </c>
      <c r="AO52">
        <f t="shared" si="27"/>
        <v>0</v>
      </c>
      <c r="AP52">
        <f t="shared" si="27"/>
        <v>-8.4275777443759066E-13</v>
      </c>
      <c r="AQ52">
        <f t="shared" si="27"/>
        <v>-4.2000867717776742E-7</v>
      </c>
      <c r="AR52">
        <f t="shared" si="27"/>
        <v>-4.2000951993554187E-7</v>
      </c>
      <c r="AS52">
        <f t="shared" si="27"/>
        <v>-0.17873188418359989</v>
      </c>
      <c r="AT52">
        <f t="shared" si="27"/>
        <v>-0.11677150508545052</v>
      </c>
      <c r="AU52">
        <f t="shared" si="23"/>
        <v>-0.29550380927857034</v>
      </c>
      <c r="AW52">
        <v>49</v>
      </c>
      <c r="AX52">
        <f>IF(Z52&gt;0, (R52*SUMPRODUCT(K52:$K$98, X52:$X$98)-K52*$AZ$3)/Z52, 0)</f>
        <v>-22091645419319.07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1000000</v>
      </c>
      <c r="S53">
        <f t="shared" si="1"/>
        <v>-147816549885233.66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-384.32968450172257</v>
      </c>
      <c r="AC53">
        <f t="shared" si="2"/>
        <v>-343.15150438813055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-1.490162079230965E-5</v>
      </c>
      <c r="AI53">
        <f t="shared" si="25"/>
        <v>-1.4901649810669286E-5</v>
      </c>
      <c r="AJ53">
        <f t="shared" si="7"/>
        <v>-41.17818011359202</v>
      </c>
      <c r="AK53">
        <f t="shared" si="22"/>
        <v>-26.903077915120583</v>
      </c>
      <c r="AL53">
        <f t="shared" si="26"/>
        <v>-68.081272930362417</v>
      </c>
      <c r="AN53">
        <f t="shared" si="27"/>
        <v>0</v>
      </c>
      <c r="AO53">
        <f t="shared" si="27"/>
        <v>0</v>
      </c>
      <c r="AP53">
        <f t="shared" si="27"/>
        <v>-1.0040878809237892E-13</v>
      </c>
      <c r="AQ53">
        <f t="shared" si="27"/>
        <v>-5.1562311002125019E-8</v>
      </c>
      <c r="AR53">
        <f t="shared" si="27"/>
        <v>-5.156241141091311E-8</v>
      </c>
      <c r="AS53">
        <f t="shared" si="27"/>
        <v>-0.14248397265714233</v>
      </c>
      <c r="AT53">
        <f t="shared" si="27"/>
        <v>-9.3089529636248683E-2</v>
      </c>
      <c r="AU53">
        <f t="shared" si="23"/>
        <v>-0.23557355385580242</v>
      </c>
      <c r="AW53">
        <v>50</v>
      </c>
      <c r="AX53">
        <f>IF(Z53&gt;0, (R53*SUMPRODUCT(K53:$K$98, X53:$X$98)-K53*$AZ$3)/Z53, 0)</f>
        <v>-147816549885233.66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1000000</v>
      </c>
      <c r="S54">
        <f t="shared" si="1"/>
        <v>-1017650920654766.3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-343.15150438813055</v>
      </c>
      <c r="AC54">
        <f t="shared" si="2"/>
        <v>-306.38527182040662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-1.9971829933393004E-6</v>
      </c>
      <c r="AI54">
        <f t="shared" si="25"/>
        <v>-1.997186756727924E-6</v>
      </c>
      <c r="AJ54">
        <f t="shared" si="7"/>
        <v>-36.766232567723932</v>
      </c>
      <c r="AK54">
        <f t="shared" si="22"/>
        <v>-24.020605307169141</v>
      </c>
      <c r="AL54">
        <f t="shared" si="26"/>
        <v>-60.786839872079831</v>
      </c>
      <c r="AN54">
        <f t="shared" si="27"/>
        <v>0</v>
      </c>
      <c r="AO54">
        <f t="shared" si="27"/>
        <v>0</v>
      </c>
      <c r="AP54">
        <f t="shared" si="27"/>
        <v>-1.1626792226216445E-14</v>
      </c>
      <c r="AQ54">
        <f t="shared" si="27"/>
        <v>-6.1701923512923358E-9</v>
      </c>
      <c r="AR54">
        <f t="shared" si="27"/>
        <v>-6.1702039780845615E-9</v>
      </c>
      <c r="AS54">
        <f t="shared" si="27"/>
        <v>-0.1135873516506883</v>
      </c>
      <c r="AT54">
        <f t="shared" si="27"/>
        <v>-7.4210403169864922E-2</v>
      </c>
      <c r="AU54">
        <f t="shared" si="23"/>
        <v>-0.18779776099075721</v>
      </c>
      <c r="AW54">
        <v>51</v>
      </c>
      <c r="AX54">
        <f>IF(Z54&gt;0, (R54*SUMPRODUCT(K54:$K$98, X54:$X$98)-K54*$AZ$3)/Z54, 0)</f>
        <v>-1017650920654766.3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1000000</v>
      </c>
      <c r="S55">
        <f t="shared" si="1"/>
        <v>-7220816263529795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-306.38527182040662</v>
      </c>
      <c r="AC55">
        <f t="shared" si="2"/>
        <v>-273.55827841649977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-2.601757038583614E-7</v>
      </c>
      <c r="AI55">
        <f t="shared" si="25"/>
        <v>-2.6017617741680071E-7</v>
      </c>
      <c r="AJ55">
        <f t="shared" si="7"/>
        <v>-32.82699340390684</v>
      </c>
      <c r="AK55">
        <f t="shared" si="22"/>
        <v>-21.446969027428466</v>
      </c>
      <c r="AL55">
        <f t="shared" si="26"/>
        <v>-54.273962691511485</v>
      </c>
      <c r="AN55">
        <f t="shared" si="27"/>
        <v>0</v>
      </c>
      <c r="AO55">
        <f t="shared" si="27"/>
        <v>0</v>
      </c>
      <c r="AP55">
        <f t="shared" si="27"/>
        <v>-1.3062803734881961E-15</v>
      </c>
      <c r="AQ55">
        <f t="shared" si="27"/>
        <v>-7.1767787754625E-10</v>
      </c>
      <c r="AR55">
        <f t="shared" si="27"/>
        <v>-7.1767918382662345E-10</v>
      </c>
      <c r="AS55">
        <f t="shared" si="27"/>
        <v>-9.0551141413135736E-2</v>
      </c>
      <c r="AT55">
        <f t="shared" si="27"/>
        <v>-5.9160079066354225E-2</v>
      </c>
      <c r="AU55">
        <f t="shared" si="23"/>
        <v>-0.14971122119716915</v>
      </c>
      <c r="AW55">
        <v>52</v>
      </c>
      <c r="AX55">
        <f>IF(Z55&gt;0, (R55*SUMPRODUCT(K55:$K$98, X55:$X$98)-K55*$AZ$3)/Z55, 0)</f>
        <v>-7220816263529795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1000000</v>
      </c>
      <c r="S56">
        <f t="shared" si="1"/>
        <v>-5.2954978099566896E+16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-273.55827841649977</v>
      </c>
      <c r="AC56">
        <f t="shared" si="2"/>
        <v>-244.24846287250585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-3.289344875137475E-8</v>
      </c>
      <c r="AI56">
        <f t="shared" si="25"/>
        <v>-3.2893506406120261E-8</v>
      </c>
      <c r="AJ56">
        <f t="shared" si="7"/>
        <v>-29.309815543993921</v>
      </c>
      <c r="AK56">
        <f t="shared" si="22"/>
        <v>-19.149079489154985</v>
      </c>
      <c r="AL56">
        <f t="shared" si="26"/>
        <v>-48.458895066042416</v>
      </c>
      <c r="AN56">
        <f t="shared" si="27"/>
        <v>0</v>
      </c>
      <c r="AO56">
        <f t="shared" si="27"/>
        <v>0</v>
      </c>
      <c r="AP56">
        <f t="shared" si="27"/>
        <v>-1.4199722525303889E-16</v>
      </c>
      <c r="AQ56">
        <f t="shared" si="27"/>
        <v>-8.1012905533565051E-11</v>
      </c>
      <c r="AR56">
        <f t="shared" si="27"/>
        <v>-8.1013047530790304E-11</v>
      </c>
      <c r="AS56">
        <f t="shared" si="27"/>
        <v>-7.2186815551609107E-2</v>
      </c>
      <c r="AT56">
        <f t="shared" si="27"/>
        <v>-4.7162052828066715E-2</v>
      </c>
      <c r="AU56">
        <f t="shared" si="23"/>
        <v>-0.11934886846068889</v>
      </c>
      <c r="AW56">
        <v>53</v>
      </c>
      <c r="AX56">
        <f>IF(Z56&gt;0, (R56*SUMPRODUCT(K56:$K$98, X56:$X$98)-K56*$AZ$3)/Z56, 0)</f>
        <v>-5.2954978099566896E+16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1000000</v>
      </c>
      <c r="S57">
        <f t="shared" si="1"/>
        <v>-4.0265611261086573E+17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-244.24846287250585</v>
      </c>
      <c r="AC57">
        <f t="shared" si="2"/>
        <v>-218.07898470766577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-4.0246547663889357E-9</v>
      </c>
      <c r="AI57">
        <f t="shared" si="25"/>
        <v>-4.0246615364024123E-9</v>
      </c>
      <c r="AJ57">
        <f t="shared" si="7"/>
        <v>-26.169478164840086</v>
      </c>
      <c r="AK57">
        <f t="shared" si="22"/>
        <v>-17.09739240107541</v>
      </c>
      <c r="AL57">
        <f t="shared" si="26"/>
        <v>-43.26687056994016</v>
      </c>
      <c r="AN57">
        <f t="shared" si="27"/>
        <v>0</v>
      </c>
      <c r="AO57">
        <f t="shared" si="27"/>
        <v>0</v>
      </c>
      <c r="AP57">
        <f t="shared" si="27"/>
        <v>-1.4887312646348992E-17</v>
      </c>
      <c r="AQ57">
        <f t="shared" si="27"/>
        <v>-8.8502473454712583E-12</v>
      </c>
      <c r="AR57">
        <f t="shared" si="27"/>
        <v>-8.8502622327839044E-12</v>
      </c>
      <c r="AS57">
        <f t="shared" si="27"/>
        <v>-5.7546887398878574E-2</v>
      </c>
      <c r="AT57">
        <f t="shared" si="27"/>
        <v>-3.7597299767369703E-2</v>
      </c>
      <c r="AU57">
        <f t="shared" si="23"/>
        <v>-9.5144187175098538E-2</v>
      </c>
      <c r="AW57">
        <v>54</v>
      </c>
      <c r="AX57">
        <f>IF(Z57&gt;0, (R57*SUMPRODUCT(K57:$K$98, X57:$X$98)-K57*$AZ$3)/Z57, 0)</f>
        <v>-4.0265611261086573E+17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1000000</v>
      </c>
      <c r="S58">
        <f t="shared" si="1"/>
        <v>-3.1810087754611062E+18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-218.07898470766577</v>
      </c>
      <c r="AC58">
        <f t="shared" si="2"/>
        <v>-194.71337920328077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-4.7497386268626655E-10</v>
      </c>
      <c r="AI58">
        <f t="shared" si="25"/>
        <v>-4.7497462782632487E-10</v>
      </c>
      <c r="AJ58">
        <f t="shared" si="7"/>
        <v>-23.365605504385002</v>
      </c>
      <c r="AK58">
        <f t="shared" si="22"/>
        <v>-15.265528929536606</v>
      </c>
      <c r="AL58">
        <f t="shared" si="26"/>
        <v>-38.631134434396579</v>
      </c>
      <c r="AN58">
        <f t="shared" si="27"/>
        <v>0</v>
      </c>
      <c r="AO58">
        <f t="shared" si="27"/>
        <v>0</v>
      </c>
      <c r="AP58">
        <f t="shared" si="27"/>
        <v>-1.5022758746029814E-18</v>
      </c>
      <c r="AQ58">
        <f t="shared" si="27"/>
        <v>-9.3256361002358289E-13</v>
      </c>
      <c r="AR58">
        <f t="shared" si="27"/>
        <v>-9.3256511229945751E-13</v>
      </c>
      <c r="AS58">
        <f t="shared" si="27"/>
        <v>-4.5876026306628626E-2</v>
      </c>
      <c r="AT58">
        <f t="shared" si="27"/>
        <v>-2.9972337187007324E-2</v>
      </c>
      <c r="AU58">
        <f t="shared" si="23"/>
        <v>-7.5848363494568499E-2</v>
      </c>
      <c r="AW58">
        <v>55</v>
      </c>
      <c r="AX58">
        <f>IF(Z58&gt;0, (R58*SUMPRODUCT(K58:$K$98, X58:$X$98)-K58*$AZ$3)/Z58, 0)</f>
        <v>-3.1810087754611062E+18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1000000</v>
      </c>
      <c r="S59">
        <f t="shared" si="1"/>
        <v>-2.619706630987479E+19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-194.71337920328077</v>
      </c>
      <c r="AC59">
        <f t="shared" si="2"/>
        <v>-173.85123143150147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-5.3962806351979727E-11</v>
      </c>
      <c r="AI59">
        <f t="shared" si="25"/>
        <v>-5.3962889305558083E-11</v>
      </c>
      <c r="AJ59">
        <f t="shared" si="7"/>
        <v>-20.862147771779291</v>
      </c>
      <c r="AK59">
        <f t="shared" si="22"/>
        <v>-13.629936544229654</v>
      </c>
      <c r="AL59">
        <f t="shared" si="26"/>
        <v>-34.492084316062908</v>
      </c>
      <c r="AN59">
        <f t="shared" si="27"/>
        <v>0</v>
      </c>
      <c r="AO59">
        <f t="shared" si="27"/>
        <v>0</v>
      </c>
      <c r="AP59">
        <f t="shared" si="27"/>
        <v>-1.4542057426643545E-19</v>
      </c>
      <c r="AQ59">
        <f t="shared" si="27"/>
        <v>-9.4598719477038836E-14</v>
      </c>
      <c r="AR59">
        <f t="shared" si="27"/>
        <v>-9.4598864897613104E-14</v>
      </c>
      <c r="AS59">
        <f t="shared" si="27"/>
        <v>-3.65720872980261E-2</v>
      </c>
      <c r="AT59">
        <f t="shared" si="27"/>
        <v>-2.3893763701377961E-2</v>
      </c>
      <c r="AU59">
        <f t="shared" si="23"/>
        <v>-6.0465850999498659E-2</v>
      </c>
      <c r="AW59">
        <v>56</v>
      </c>
      <c r="AX59">
        <f>IF(Z59&gt;0, (R59*SUMPRODUCT(K59:$K$98, X59:$X$98)-K59*$AZ$3)/Z59, 0)</f>
        <v>-2.619706630987479E+19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1000000</v>
      </c>
      <c r="S60">
        <f t="shared" si="1"/>
        <v>-2.2537779184189561E+20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-173.85123143150147</v>
      </c>
      <c r="AC60">
        <f t="shared" si="2"/>
        <v>-155.2243137781264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-5.8811939951975043E-12</v>
      </c>
      <c r="AI60">
        <f t="shared" si="25"/>
        <v>-5.881202604315139E-12</v>
      </c>
      <c r="AJ60">
        <f t="shared" si="7"/>
        <v>-18.626917653375074</v>
      </c>
      <c r="AK60">
        <f t="shared" si="22"/>
        <v>-12.169586200205105</v>
      </c>
      <c r="AL60">
        <f t="shared" si="26"/>
        <v>-30.79650385358606</v>
      </c>
      <c r="AN60">
        <f t="shared" si="27"/>
        <v>0</v>
      </c>
      <c r="AO60">
        <f t="shared" si="27"/>
        <v>0</v>
      </c>
      <c r="AP60">
        <f t="shared" si="27"/>
        <v>-1.347507992625223E-20</v>
      </c>
      <c r="AQ60">
        <f t="shared" si="27"/>
        <v>-9.2053056433120425E-15</v>
      </c>
      <c r="AR60">
        <f t="shared" si="27"/>
        <v>-9.2053191183919682E-15</v>
      </c>
      <c r="AS60">
        <f t="shared" si="27"/>
        <v>-2.9155044083248954E-2</v>
      </c>
      <c r="AT60">
        <f t="shared" si="27"/>
        <v>-1.9047962134389404E-2</v>
      </c>
      <c r="AU60">
        <f t="shared" si="23"/>
        <v>-4.8203006217647566E-2</v>
      </c>
      <c r="AW60">
        <v>57</v>
      </c>
      <c r="AX60">
        <f>IF(Z60&gt;0, (R60*SUMPRODUCT(K60:$K$98, X60:$X$98)-K60*$AZ$3)/Z60, 0)</f>
        <v>-2.2537779184189561E+20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1000000</v>
      </c>
      <c r="S61">
        <f t="shared" si="1"/>
        <v>-2.0280316741069948E+21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-155.2243137781264</v>
      </c>
      <c r="AC61">
        <f t="shared" si="2"/>
        <v>-138.59313730189857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-6.1350337272073754E-13</v>
      </c>
      <c r="AI61">
        <f t="shared" si="25"/>
        <v>-6.1350422695503691E-13</v>
      </c>
      <c r="AJ61">
        <f t="shared" si="7"/>
        <v>-16.631176476227836</v>
      </c>
      <c r="AK61">
        <f t="shared" si="22"/>
        <v>-10.865701964468849</v>
      </c>
      <c r="AL61">
        <f t="shared" si="26"/>
        <v>-27.496878440697301</v>
      </c>
      <c r="AN61">
        <f t="shared" si="27"/>
        <v>0</v>
      </c>
      <c r="AO61">
        <f t="shared" si="27"/>
        <v>0</v>
      </c>
      <c r="AP61">
        <f t="shared" si="27"/>
        <v>-1.1938003185779135E-21</v>
      </c>
      <c r="AQ61">
        <f t="shared" si="27"/>
        <v>-8.5737662644160313E-16</v>
      </c>
      <c r="AR61">
        <f t="shared" si="27"/>
        <v>-8.5737782024192169E-16</v>
      </c>
      <c r="AS61">
        <f t="shared" si="27"/>
        <v>-2.3242222642896295E-2</v>
      </c>
      <c r="AT61">
        <f t="shared" si="27"/>
        <v>-1.5184918793358907E-2</v>
      </c>
      <c r="AU61">
        <f t="shared" si="23"/>
        <v>-3.8427141436256064E-2</v>
      </c>
      <c r="AW61">
        <v>58</v>
      </c>
      <c r="AX61">
        <f>IF(Z61&gt;0, (R61*SUMPRODUCT(K61:$K$98, X61:$X$98)-K61*$AZ$3)/Z61, 0)</f>
        <v>-2.0280316741069948E+21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1000000</v>
      </c>
      <c r="S62">
        <f t="shared" si="1"/>
        <v>-1.9149666563007852E+22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-138.59313730189857</v>
      </c>
      <c r="AC62">
        <f t="shared" si="2"/>
        <v>-123.74387259098086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-6.1193422974507485E-14</v>
      </c>
      <c r="AI62">
        <f t="shared" si="25"/>
        <v>-6.1193503748676706E-14</v>
      </c>
      <c r="AJ62">
        <f t="shared" si="7"/>
        <v>-14.849264710917708</v>
      </c>
      <c r="AK62">
        <f t="shared" si="22"/>
        <v>-9.7015196111329001</v>
      </c>
      <c r="AL62">
        <f t="shared" si="26"/>
        <v>-24.550784322050667</v>
      </c>
      <c r="AN62">
        <f t="shared" si="27"/>
        <v>0</v>
      </c>
      <c r="AO62">
        <f t="shared" si="27"/>
        <v>0</v>
      </c>
      <c r="AP62">
        <f t="shared" si="27"/>
        <v>-1.0078807775097973E-22</v>
      </c>
      <c r="AQ62">
        <f t="shared" si="27"/>
        <v>-7.6355690593645487E-17</v>
      </c>
      <c r="AR62">
        <f t="shared" si="27"/>
        <v>-7.6355791381723245E-17</v>
      </c>
      <c r="AS62">
        <f t="shared" si="27"/>
        <v>-1.8528557591594618E-2</v>
      </c>
      <c r="AT62">
        <f t="shared" si="27"/>
        <v>-1.2105324293175148E-2</v>
      </c>
      <c r="AU62">
        <f t="shared" si="23"/>
        <v>-3.0633881884769839E-2</v>
      </c>
      <c r="AW62">
        <v>59</v>
      </c>
      <c r="AX62">
        <f>IF(Z62&gt;0, (R62*SUMPRODUCT(K62:$K$98, X62:$X$98)-K62*$AZ$3)/Z62, 0)</f>
        <v>-1.9149666563007852E+22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1000000</v>
      </c>
      <c r="S63">
        <f t="shared" si="1"/>
        <v>-1.9038149187702603E+23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-123.74387259098086</v>
      </c>
      <c r="AC63">
        <f t="shared" si="2"/>
        <v>-110.48560052766149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-5.8169762738827742E-15</v>
      </c>
      <c r="AI63">
        <f t="shared" si="25"/>
        <v>-5.8169835281068745E-15</v>
      </c>
      <c r="AJ63">
        <f t="shared" si="7"/>
        <v>-13.258272063319367</v>
      </c>
      <c r="AK63">
        <f t="shared" si="22"/>
        <v>-8.6620710813686603</v>
      </c>
      <c r="AL63">
        <f t="shared" si="26"/>
        <v>-21.920343144688033</v>
      </c>
      <c r="AN63">
        <f t="shared" si="27"/>
        <v>0</v>
      </c>
      <c r="AO63">
        <f t="shared" si="27"/>
        <v>0</v>
      </c>
      <c r="AP63">
        <f t="shared" si="27"/>
        <v>-8.0818280783672645E-24</v>
      </c>
      <c r="AQ63">
        <f t="shared" si="27"/>
        <v>-6.480610680407042E-18</v>
      </c>
      <c r="AR63">
        <f t="shared" si="27"/>
        <v>-6.4806187622351207E-18</v>
      </c>
      <c r="AS63">
        <f t="shared" si="27"/>
        <v>-1.4770852671870692E-2</v>
      </c>
      <c r="AT63">
        <f t="shared" si="27"/>
        <v>-9.6502904122888599E-3</v>
      </c>
      <c r="AU63">
        <f t="shared" si="23"/>
        <v>-2.4421143084159561E-2</v>
      </c>
      <c r="AW63">
        <v>60</v>
      </c>
      <c r="AX63">
        <f>IF(Z63&gt;0, (R63*SUMPRODUCT(K63:$K$98, X63:$X$98)-K63*$AZ$3)/Z63, 0)</f>
        <v>-1.9038149187702603E+23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1000000</v>
      </c>
      <c r="S64">
        <f t="shared" si="1"/>
        <v>-1.9995935124080874E+24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-110.48560052766149</v>
      </c>
      <c r="AC64">
        <f t="shared" si="2"/>
        <v>-98.647857613983462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-5.2520059310403388E-16</v>
      </c>
      <c r="AI64">
        <f t="shared" si="25"/>
        <v>-5.2520120977847919E-16</v>
      </c>
      <c r="AJ64">
        <f t="shared" si="7"/>
        <v>-11.837742913678028</v>
      </c>
      <c r="AK64">
        <f t="shared" si="22"/>
        <v>-7.7339920369363053</v>
      </c>
      <c r="AL64">
        <f t="shared" si="26"/>
        <v>-19.571734950614335</v>
      </c>
      <c r="AN64">
        <f t="shared" si="27"/>
        <v>0</v>
      </c>
      <c r="AO64">
        <f t="shared" si="27"/>
        <v>0</v>
      </c>
      <c r="AP64">
        <f t="shared" si="27"/>
        <v>-6.1341807530477152E-25</v>
      </c>
      <c r="AQ64">
        <f t="shared" si="27"/>
        <v>-5.2242725380301772E-19</v>
      </c>
      <c r="AR64">
        <f t="shared" si="27"/>
        <v>-5.2242786722109296E-19</v>
      </c>
      <c r="AS64">
        <f t="shared" si="27"/>
        <v>-1.1775233316223469E-2</v>
      </c>
      <c r="AT64">
        <f t="shared" si="27"/>
        <v>-7.6931524332659934E-3</v>
      </c>
      <c r="AU64">
        <f t="shared" si="23"/>
        <v>-1.9468385749489465E-2</v>
      </c>
      <c r="AW64">
        <v>61</v>
      </c>
      <c r="AX64">
        <f>IF(Z64&gt;0, (R64*SUMPRODUCT(K64:$K$98, X64:$X$98)-K64*$AZ$3)/Z64, 0)</f>
        <v>-1.9995935124080874E+24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1000000</v>
      </c>
      <c r="S65">
        <f t="shared" si="1"/>
        <v>-2.2264401049335617E+25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-98.647857613983462</v>
      </c>
      <c r="AC65">
        <f t="shared" si="2"/>
        <v>-88.0784442981995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-4.4884594792899786E-17</v>
      </c>
      <c r="AI65">
        <f t="shared" si="25"/>
        <v>-4.4884644243165766E-17</v>
      </c>
      <c r="AJ65">
        <f t="shared" si="7"/>
        <v>-10.569413315783962</v>
      </c>
      <c r="AK65">
        <f t="shared" si="22"/>
        <v>-6.9053500329788431</v>
      </c>
      <c r="AL65">
        <f t="shared" si="26"/>
        <v>-17.474763348762806</v>
      </c>
      <c r="AN65">
        <f t="shared" si="27"/>
        <v>0</v>
      </c>
      <c r="AO65">
        <f t="shared" si="27"/>
        <v>0</v>
      </c>
      <c r="AP65">
        <f t="shared" si="27"/>
        <v>-4.3918876959059699E-26</v>
      </c>
      <c r="AQ65">
        <f t="shared" si="27"/>
        <v>-3.9863910882684056E-20</v>
      </c>
      <c r="AR65">
        <f t="shared" si="27"/>
        <v>-3.9863954801561023E-20</v>
      </c>
      <c r="AS65">
        <f t="shared" si="27"/>
        <v>-9.3871439064281536E-3</v>
      </c>
      <c r="AT65">
        <f t="shared" si="27"/>
        <v>-6.1329340188663829E-3</v>
      </c>
      <c r="AU65">
        <f t="shared" si="23"/>
        <v>-1.5520077925294539E-2</v>
      </c>
      <c r="AW65">
        <v>62</v>
      </c>
      <c r="AX65">
        <f>IF(Z65&gt;0, (R65*SUMPRODUCT(K65:$K$98, X65:$X$98)-K65*$AZ$3)/Z65, 0)</f>
        <v>-2.2264401049335617E+25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1000000</v>
      </c>
      <c r="S66">
        <f t="shared" si="1"/>
        <v>-2.6384713620831022E+26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-88.0784442981995</v>
      </c>
      <c r="AC66">
        <f t="shared" si="2"/>
        <v>-78.641468123392414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-3.6184041327337455E-18</v>
      </c>
      <c r="AI66">
        <f t="shared" si="25"/>
        <v>-3.6184078584454047E-18</v>
      </c>
      <c r="AJ66">
        <f t="shared" si="7"/>
        <v>-9.4369761748070857</v>
      </c>
      <c r="AK66">
        <f t="shared" si="22"/>
        <v>-6.1654911008739655</v>
      </c>
      <c r="AL66">
        <f t="shared" si="26"/>
        <v>-15.60246727568105</v>
      </c>
      <c r="AN66">
        <f t="shared" si="27"/>
        <v>0</v>
      </c>
      <c r="AO66">
        <f t="shared" si="27"/>
        <v>0</v>
      </c>
      <c r="AP66">
        <f t="shared" si="27"/>
        <v>-2.9544307349058293E-27</v>
      </c>
      <c r="AQ66">
        <f t="shared" si="27"/>
        <v>-2.8693375547410412E-21</v>
      </c>
      <c r="AR66">
        <f t="shared" si="27"/>
        <v>-2.8693405091717765E-21</v>
      </c>
      <c r="AS66">
        <f t="shared" si="27"/>
        <v>-7.4833736498948747E-3</v>
      </c>
      <c r="AT66">
        <f t="shared" si="27"/>
        <v>-4.8891374512646541E-3</v>
      </c>
      <c r="AU66">
        <f t="shared" si="23"/>
        <v>-1.2372511101159528E-2</v>
      </c>
      <c r="AW66">
        <v>63</v>
      </c>
      <c r="AX66">
        <f>IF(Z66&gt;0, (R66*SUMPRODUCT(K66:$K$98, X66:$X$98)-K66*$AZ$3)/Z66, 0)</f>
        <v>-2.6384713620831022E+26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-3.3433243747070151E+27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-78.641468123392414</v>
      </c>
      <c r="AC67">
        <f t="shared" ref="AC67:AC79" si="30">S67*Z67</f>
        <v>-70.215596538743227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-2.7407463317102493E-19</v>
      </c>
      <c r="AI67">
        <f t="shared" ref="AI67:AI79" si="34">SUM(AE67:AH67)</f>
        <v>-2.7407489569265262E-19</v>
      </c>
      <c r="AJ67">
        <f t="shared" ref="AJ67:AJ79" si="35">AB67-AC67</f>
        <v>-8.4258715846491867</v>
      </c>
      <c r="AK67">
        <f t="shared" si="22"/>
        <v>-5.5049027686374696</v>
      </c>
      <c r="AL67">
        <f t="shared" si="26"/>
        <v>-13.930774353286656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-1.9405077904501726E-22</v>
      </c>
      <c r="AR67">
        <f t="shared" si="36"/>
        <v>-1.9405096491601809E-22</v>
      </c>
      <c r="AS67">
        <f t="shared" si="36"/>
        <v>-5.9656996571228298E-3</v>
      </c>
      <c r="AT67">
        <f t="shared" si="36"/>
        <v>-3.8975904426535824E-3</v>
      </c>
      <c r="AU67">
        <f t="shared" si="23"/>
        <v>-9.8632900997764113E-3</v>
      </c>
      <c r="AW67">
        <v>64</v>
      </c>
      <c r="AX67">
        <f>IF(Z67&gt;0, (R67*SUMPRODUCT(K67:$K$98, X67:$X$98)-K67*$AZ$3)/Z67, 0)</f>
        <v>-3.3433243747070151E+27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1000000</v>
      </c>
      <c r="S68">
        <f t="shared" si="29"/>
        <v>-4.5522153822092254E+28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-70.215596538743227</v>
      </c>
      <c r="AC68">
        <f t="shared" si="30"/>
        <v>-62.692496909592172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-1.9414526386136478E-20</v>
      </c>
      <c r="AI68">
        <f t="shared" si="34"/>
        <v>-1.9414543600968062E-20</v>
      </c>
      <c r="AJ68">
        <f t="shared" si="35"/>
        <v>-7.523099629151055</v>
      </c>
      <c r="AK68">
        <f t="shared" si="22"/>
        <v>-4.9150917577120268</v>
      </c>
      <c r="AL68">
        <f t="shared" si="26"/>
        <v>-12.438191386863082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-1.2273129788562185E-23</v>
      </c>
      <c r="AR68">
        <f t="shared" si="36"/>
        <v>-1.227314067112806E-23</v>
      </c>
      <c r="AS68">
        <f t="shared" si="36"/>
        <v>-4.7558192419665385E-3</v>
      </c>
      <c r="AT68">
        <f t="shared" si="36"/>
        <v>-3.1071352380848075E-3</v>
      </c>
      <c r="AU68">
        <f t="shared" si="23"/>
        <v>-7.862954480051346E-3</v>
      </c>
      <c r="AW68">
        <v>65</v>
      </c>
      <c r="AX68">
        <f>IF(Z68&gt;0, (R68*SUMPRODUCT(K68:$K$98, X68:$X$98)-K68*$AZ$3)/Z68, 0)</f>
        <v>-4.5522153822092254E+28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1000000</v>
      </c>
      <c r="S69">
        <f t="shared" si="29"/>
        <v>-6.6949818460820278E+29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-62.692496909592172</v>
      </c>
      <c r="AC69">
        <f t="shared" si="30"/>
        <v>-55.975443669278725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-1.2798066024952997E-21</v>
      </c>
      <c r="AI69">
        <f t="shared" si="34"/>
        <v>-1.2798076475960363E-21</v>
      </c>
      <c r="AJ69">
        <f t="shared" si="35"/>
        <v>-6.7170532403134473</v>
      </c>
      <c r="AK69">
        <f t="shared" si="22"/>
        <v>-4.3884747836714526</v>
      </c>
      <c r="AL69">
        <f t="shared" si="26"/>
        <v>-11.105528023984899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-7.2236193075050112E-25</v>
      </c>
      <c r="AR69">
        <f t="shared" si="36"/>
        <v>-7.2236252063727342E-25</v>
      </c>
      <c r="AS69">
        <f t="shared" si="36"/>
        <v>-3.7913099824350622E-3</v>
      </c>
      <c r="AT69">
        <f t="shared" si="36"/>
        <v>-2.4769891885242411E-3</v>
      </c>
      <c r="AU69">
        <f t="shared" si="23"/>
        <v>-6.2682991709593029E-3</v>
      </c>
      <c r="AW69">
        <v>66</v>
      </c>
      <c r="AX69">
        <f>IF(Z69&gt;0, (R69*SUMPRODUCT(K69:$K$98, X69:$X$98)-K69*$AZ$3)/Z69, 0)</f>
        <v>-6.6949818460820278E+29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1000000</v>
      </c>
      <c r="S70">
        <f t="shared" si="29"/>
        <v>-1.0856551594413568E+31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-55.975443669278725</v>
      </c>
      <c r="AC70">
        <f t="shared" si="30"/>
        <v>-49.978074704713144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-7.8168483914519522E-23</v>
      </c>
      <c r="AI70">
        <f t="shared" si="34"/>
        <v>-7.8168541458199793E-23</v>
      </c>
      <c r="AJ70">
        <f t="shared" si="35"/>
        <v>-5.997368964565581</v>
      </c>
      <c r="AK70">
        <f t="shared" si="22"/>
        <v>-3.9182810568495112</v>
      </c>
      <c r="AL70">
        <f t="shared" si="26"/>
        <v>-9.9156500214150931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-3.9393463862763586E-26</v>
      </c>
      <c r="AR70">
        <f t="shared" si="36"/>
        <v>-3.9393492862237236E-26</v>
      </c>
      <c r="AS70">
        <f t="shared" si="36"/>
        <v>-3.0224091058953001E-3</v>
      </c>
      <c r="AT70">
        <f t="shared" si="36"/>
        <v>-1.9746406158515951E-3</v>
      </c>
      <c r="AU70">
        <f t="shared" si="23"/>
        <v>-4.9970497217468957E-3</v>
      </c>
      <c r="AW70">
        <v>67</v>
      </c>
      <c r="AX70">
        <f>IF(Z70&gt;0, (R70*SUMPRODUCT(K70:$K$98, X70:$X$98)-K70*$AZ$3)/Z70, 0)</f>
        <v>-1.0856551594413568E+31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1000000</v>
      </c>
      <c r="S71">
        <f t="shared" si="29"/>
        <v>-1.9605420086987776E+32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-49.978074704713144</v>
      </c>
      <c r="AC71">
        <f t="shared" si="30"/>
        <v>-44.623280986351013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-4.3298526178916326E-24</v>
      </c>
      <c r="AI71">
        <f t="shared" si="34"/>
        <v>-4.3298554629773787E-24</v>
      </c>
      <c r="AJ71">
        <f t="shared" si="35"/>
        <v>-5.3547937183621315</v>
      </c>
      <c r="AK71">
        <f t="shared" si="22"/>
        <v>-3.4984652293299203</v>
      </c>
      <c r="AL71">
        <f t="shared" si="26"/>
        <v>-8.8532589476920514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-1.9482629527125182E-27</v>
      </c>
      <c r="AR71">
        <f t="shared" si="36"/>
        <v>-1.9482642328889228E-27</v>
      </c>
      <c r="AS71">
        <f t="shared" si="36"/>
        <v>-2.4094460346741889E-3</v>
      </c>
      <c r="AT71">
        <f t="shared" si="36"/>
        <v>-1.5741714093204678E-3</v>
      </c>
      <c r="AU71">
        <f t="shared" si="23"/>
        <v>-3.9836174439946562E-3</v>
      </c>
      <c r="AW71">
        <v>68</v>
      </c>
      <c r="AX71">
        <f>IF(Z71&gt;0, (R71*SUMPRODUCT(K71:$K$98, X71:$X$98)-K71*$AZ$3)/Z71, 0)</f>
        <v>-1.9605420086987776E+32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1000000</v>
      </c>
      <c r="S72">
        <f t="shared" si="29"/>
        <v>-3.9909238567105321E+33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-44.623280986351013</v>
      </c>
      <c r="AC72">
        <f t="shared" si="30"/>
        <v>-39.842215166384833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-2.153475850358641E-25</v>
      </c>
      <c r="AI72">
        <f t="shared" si="34"/>
        <v>-2.1534770982593967E-25</v>
      </c>
      <c r="AJ72">
        <f t="shared" si="35"/>
        <v>-4.7810658199661802</v>
      </c>
      <c r="AK72">
        <f t="shared" ref="AK72:AK79" si="49">G72*SUM(AB72:AB72, AE72:AF72)</f>
        <v>-3.1236296690445711</v>
      </c>
      <c r="AL72">
        <f t="shared" si="26"/>
        <v>-7.9046954890107513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-8.651600191800257E-29</v>
      </c>
      <c r="AR72">
        <f t="shared" si="36"/>
        <v>-8.6516052052478965E-29</v>
      </c>
      <c r="AS72">
        <f t="shared" si="36"/>
        <v>-1.9207956271318435E-3</v>
      </c>
      <c r="AT72">
        <f t="shared" si="36"/>
        <v>-1.2549198097261379E-3</v>
      </c>
      <c r="AU72">
        <f t="shared" si="23"/>
        <v>-3.1757154368579812E-3</v>
      </c>
      <c r="AW72">
        <v>69</v>
      </c>
      <c r="AX72">
        <f>IF(Z72&gt;0, (R72*SUMPRODUCT(K72:$K$98, X72:$X$98)-K72*$AZ$3)/Z72, 0)</f>
        <v>-3.9909238567105321E+33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1000000</v>
      </c>
      <c r="S73">
        <f t="shared" si="29"/>
        <v>-9.2974895180897439E+34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-39.842215166384833</v>
      </c>
      <c r="AC73">
        <f t="shared" si="30"/>
        <v>-35.573406398557879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-9.5007609528697489E-27</v>
      </c>
      <c r="AI73">
        <f t="shared" si="34"/>
        <v>-9.5007657355326295E-27</v>
      </c>
      <c r="AJ73">
        <f t="shared" si="35"/>
        <v>-4.268808767826954</v>
      </c>
      <c r="AK73">
        <f t="shared" si="49"/>
        <v>-2.7889550616469387</v>
      </c>
      <c r="AL73">
        <f t="shared" si="26"/>
        <v>-7.0577638294738927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-3.4079781691906202E-30</v>
      </c>
      <c r="AR73">
        <f t="shared" si="36"/>
        <v>-3.4079798847595908E-30</v>
      </c>
      <c r="AS73">
        <f t="shared" si="36"/>
        <v>-1.5312465139762808E-3</v>
      </c>
      <c r="AT73">
        <f t="shared" si="36"/>
        <v>-1.0004143891311685E-3</v>
      </c>
      <c r="AU73">
        <f t="shared" si="23"/>
        <v>-2.5316609031074493E-3</v>
      </c>
      <c r="AW73">
        <v>70</v>
      </c>
      <c r="AX73">
        <f>IF(Z73&gt;0, (R73*SUMPRODUCT(K73:$K$98, X73:$X$98)-K73*$AZ$3)/Z73, 0)</f>
        <v>-9.2974895180897439E+34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1000000</v>
      </c>
      <c r="S74">
        <f t="shared" si="29"/>
        <v>-2.5277255216795593E+36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-35.573406398557879</v>
      </c>
      <c r="AC74">
        <f t="shared" si="30"/>
        <v>-31.761969998712388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-3.6622146541365884E-28</v>
      </c>
      <c r="AI74">
        <f t="shared" si="34"/>
        <v>-3.6622162248159266E-28</v>
      </c>
      <c r="AJ74">
        <f t="shared" si="35"/>
        <v>-3.8114363998454905</v>
      </c>
      <c r="AK74">
        <f t="shared" si="49"/>
        <v>-2.4901384478990516</v>
      </c>
      <c r="AL74">
        <f t="shared" si="26"/>
        <v>-6.3015748477445417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-1.1729086429140939E-31</v>
      </c>
      <c r="AR74">
        <f t="shared" si="36"/>
        <v>-1.17290914596035E-31</v>
      </c>
      <c r="AS74">
        <f t="shared" si="36"/>
        <v>-1.2207003459632326E-3</v>
      </c>
      <c r="AT74">
        <f t="shared" si="36"/>
        <v>-7.9752422602931124E-4</v>
      </c>
      <c r="AU74">
        <f t="shared" si="23"/>
        <v>-2.0182245719925435E-3</v>
      </c>
      <c r="AW74">
        <v>71</v>
      </c>
      <c r="AX74">
        <f>IF(Z74&gt;0, (R74*SUMPRODUCT(K74:$K$98, X74:$X$98)-K74*$AZ$3)/Z74, 0)</f>
        <v>-2.5277255216795593E+36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1000000</v>
      </c>
      <c r="S75">
        <f t="shared" si="29"/>
        <v>-8.2415443009600963E+37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-31.761969998712388</v>
      </c>
      <c r="AC75">
        <f t="shared" si="30"/>
        <v>-28.358901784564633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-1.2095683419032469E-29</v>
      </c>
      <c r="AI75">
        <f t="shared" si="34"/>
        <v>-1.2095687720244225E-29</v>
      </c>
      <c r="AJ75">
        <f t="shared" si="35"/>
        <v>-3.4030682141477548</v>
      </c>
      <c r="AK75">
        <f t="shared" si="49"/>
        <v>-2.2233378999098674</v>
      </c>
      <c r="AL75">
        <f t="shared" si="26"/>
        <v>-5.6264061140576223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-3.4588583694722277E-33</v>
      </c>
      <c r="AR75">
        <f t="shared" si="36"/>
        <v>-3.4588595994384694E-33</v>
      </c>
      <c r="AS75">
        <f t="shared" si="36"/>
        <v>-9.7313484212630018E-4</v>
      </c>
      <c r="AT75">
        <f t="shared" si="36"/>
        <v>-6.3578143018918308E-4</v>
      </c>
      <c r="AU75">
        <f t="shared" si="23"/>
        <v>-1.6089162723154833E-3</v>
      </c>
      <c r="AW75">
        <v>72</v>
      </c>
      <c r="AX75">
        <f>IF(Z75&gt;0, (R75*SUMPRODUCT(K75:$K$98, X75:$X$98)-K75*$AZ$3)/Z75, 0)</f>
        <v>-8.2415443009600963E+37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1000000</v>
      </c>
      <c r="S76">
        <f t="shared" si="29"/>
        <v>-3.355781621546563E+39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-28.358901784564633</v>
      </c>
      <c r="AC76">
        <f t="shared" si="30"/>
        <v>-25.320448021932705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-3.3311065048755803E-31</v>
      </c>
      <c r="AI76">
        <f t="shared" si="34"/>
        <v>-3.3311074480406485E-31</v>
      </c>
      <c r="AJ76">
        <f t="shared" si="35"/>
        <v>-3.0384537626319279</v>
      </c>
      <c r="AK76">
        <f t="shared" si="49"/>
        <v>-1.9851231249195245</v>
      </c>
      <c r="AL76">
        <f t="shared" si="26"/>
        <v>-5.0235768875514522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-8.504971519029947E-35</v>
      </c>
      <c r="AR76">
        <f t="shared" si="36"/>
        <v>-8.5049739271162791E-35</v>
      </c>
      <c r="AS76">
        <f t="shared" si="36"/>
        <v>-7.7577713817466622E-4</v>
      </c>
      <c r="AT76">
        <f t="shared" si="36"/>
        <v>-5.0684106360744815E-4</v>
      </c>
      <c r="AU76">
        <f t="shared" si="23"/>
        <v>-1.2826182017821144E-3</v>
      </c>
      <c r="AW76">
        <v>73</v>
      </c>
      <c r="AX76">
        <f>IF(Z76&gt;0, (R76*SUMPRODUCT(K76:$K$98, X76:$X$98)-K76*$AZ$3)/Z76, 0)</f>
        <v>-3.355781621546563E+39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1000000</v>
      </c>
      <c r="S77">
        <f t="shared" si="29"/>
        <v>-1.8190752512472047E+41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-25.320448021932705</v>
      </c>
      <c r="AC77">
        <f t="shared" si="30"/>
        <v>-22.607542876725635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-7.3455869261177186E-33</v>
      </c>
      <c r="AI77">
        <f t="shared" si="34"/>
        <v>-7.3455884796229177E-33</v>
      </c>
      <c r="AJ77">
        <f t="shared" si="35"/>
        <v>-2.7129051452070705</v>
      </c>
      <c r="AK77">
        <f t="shared" si="49"/>
        <v>-1.7724313615352896</v>
      </c>
      <c r="AL77">
        <f t="shared" si="26"/>
        <v>-4.4853365067423603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-1.6745295848217224E-36</v>
      </c>
      <c r="AR77">
        <f t="shared" si="36"/>
        <v>-1.6745299389650253E-36</v>
      </c>
      <c r="AS77">
        <f t="shared" si="36"/>
        <v>-6.1844478489689412E-4</v>
      </c>
      <c r="AT77">
        <f t="shared" si="36"/>
        <v>-4.0405059279930496E-4</v>
      </c>
      <c r="AU77">
        <f t="shared" si="23"/>
        <v>-1.0224953776961992E-3</v>
      </c>
      <c r="AW77">
        <v>74</v>
      </c>
      <c r="AX77">
        <f>IF(Z77&gt;0, (R77*SUMPRODUCT(K77:$K$98, X77:$X$98)-K77*$AZ$3)/Z77, 0)</f>
        <v>-1.8190752512472047E+41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1000000</v>
      </c>
      <c r="S78">
        <f t="shared" si="29"/>
        <v>-1.4745795620249075E+43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-22.607542876725635</v>
      </c>
      <c r="AC78">
        <f t="shared" si="30"/>
        <v>-20.185306139933598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-1.2166872621259615E-34</v>
      </c>
      <c r="AI78">
        <f t="shared" si="34"/>
        <v>-1.2166874332366519E-34</v>
      </c>
      <c r="AJ78">
        <f t="shared" si="35"/>
        <v>-2.422236736792037</v>
      </c>
      <c r="AK78">
        <f t="shared" si="49"/>
        <v>-1.5825280013707945</v>
      </c>
      <c r="AL78">
        <f t="shared" si="26"/>
        <v>-4.004764738162832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-2.4764368685357354E-38</v>
      </c>
      <c r="AR78">
        <f t="shared" si="36"/>
        <v>-2.4764372168132555E-38</v>
      </c>
      <c r="AS78">
        <f t="shared" si="36"/>
        <v>-4.9302039612316372E-4</v>
      </c>
      <c r="AT78">
        <f t="shared" si="36"/>
        <v>-3.2210665880046634E-4</v>
      </c>
      <c r="AU78">
        <f t="shared" si="23"/>
        <v>-8.1512705492363011E-4</v>
      </c>
      <c r="AW78">
        <v>75</v>
      </c>
      <c r="AX78">
        <f>IF(Z78&gt;0, (R78*SUMPRODUCT(K78:$K$98, X78:$X$98)-K78*$AZ$3)/Z78, 0)</f>
        <v>-1.4745795620249075E+43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-20.185306139933598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-1.3688855223393258E-36</v>
      </c>
      <c r="AI79">
        <f t="shared" si="34"/>
        <v>-1.3688855223393258E-36</v>
      </c>
      <c r="AJ79">
        <f t="shared" si="35"/>
        <v>-20.185306139933598</v>
      </c>
      <c r="AK79">
        <f t="shared" si="49"/>
        <v>-1.412971429795352</v>
      </c>
      <c r="AL79">
        <f t="shared" si="26"/>
        <v>-21.59827756972895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-2.4876965700895625E-40</v>
      </c>
      <c r="AR79">
        <f t="shared" si="36"/>
        <v>-2.4876965700895625E-40</v>
      </c>
      <c r="AS79">
        <f t="shared" si="36"/>
        <v>-3.6683065187735316E-3</v>
      </c>
      <c r="AT79">
        <f t="shared" si="36"/>
        <v>-2.567814563141472E-4</v>
      </c>
      <c r="AU79">
        <f t="shared" si="23"/>
        <v>-3.9250879750876789E-3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170233.84842177367</v>
      </c>
      <c r="AO81" s="8">
        <f t="shared" si="50"/>
        <v>-17023.384842177369</v>
      </c>
      <c r="AP81" s="8">
        <f t="shared" si="50"/>
        <v>-173.4906480515892</v>
      </c>
      <c r="AQ81" s="8">
        <f t="shared" si="50"/>
        <v>-99171.536228547164</v>
      </c>
      <c r="AR81" s="8">
        <f t="shared" si="50"/>
        <v>53865.436702997569</v>
      </c>
      <c r="AS81" s="8">
        <f t="shared" si="50"/>
        <v>-24218.444489756574</v>
      </c>
      <c r="AT81" s="8">
        <f t="shared" si="50"/>
        <v>14127.425952358004</v>
      </c>
      <c r="AU81" s="8">
        <f t="shared" si="50"/>
        <v>43774.418165598923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409889.13429292681</v>
      </c>
      <c r="K3">
        <v>1</v>
      </c>
      <c r="L3" s="2">
        <v>0</v>
      </c>
      <c r="O3">
        <f>$C$3</f>
        <v>409889.13429292681</v>
      </c>
      <c r="P3" s="2">
        <f>O3*C5</f>
        <v>40988.913429292683</v>
      </c>
      <c r="Q3" s="4">
        <f>B8</f>
        <v>100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409889.13429292681</v>
      </c>
      <c r="AF3">
        <f t="shared" ref="AF3:AG34" si="4">-$Z3*P3</f>
        <v>-40988.913429292683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368800.22086363414</v>
      </c>
      <c r="AJ3">
        <f t="shared" ref="AJ3:AJ66" si="7">AB3-AC3</f>
        <v>0</v>
      </c>
      <c r="AL3">
        <f t="shared" ref="AL3:AL34" si="8">SUM(AI3:AK3)</f>
        <v>368800.22086363414</v>
      </c>
      <c r="AN3">
        <f t="shared" ref="AN3:AU34" si="9">AE3*$K3</f>
        <v>409889.13429292681</v>
      </c>
      <c r="AO3">
        <f t="shared" si="9"/>
        <v>-40988.913429292683</v>
      </c>
      <c r="AP3">
        <f t="shared" si="9"/>
        <v>-100</v>
      </c>
      <c r="AQ3">
        <f t="shared" si="9"/>
        <v>0</v>
      </c>
      <c r="AR3">
        <f t="shared" si="9"/>
        <v>368800.22086363414</v>
      </c>
      <c r="AS3">
        <f t="shared" si="9"/>
        <v>0</v>
      </c>
      <c r="AT3">
        <f t="shared" si="9"/>
        <v>0</v>
      </c>
      <c r="AU3">
        <f t="shared" si="9"/>
        <v>368800.22086363414</v>
      </c>
      <c r="AW3">
        <v>0</v>
      </c>
      <c r="AX3">
        <f>IF(Z3&gt;0, (R3*SUMPRODUCT(K3:$K$98, X3:$X$98)-K3*$AZ$3)/Z3, 0)</f>
        <v>0</v>
      </c>
      <c r="AZ3">
        <f>C6*ABS(SUMPRODUCT(X4:X69, K4:K69))/1</f>
        <v>255343.47200625719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1000000</v>
      </c>
      <c r="S4">
        <f t="shared" si="1"/>
        <v>28192.036824653522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27358.229143527569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-19576</v>
      </c>
      <c r="AI4">
        <f t="shared" si="6"/>
        <v>-19576</v>
      </c>
      <c r="AJ4">
        <f t="shared" si="7"/>
        <v>-27358.229143527569</v>
      </c>
      <c r="AK4">
        <f>G4*SUM(AB4, AE4:AF4)</f>
        <v>0</v>
      </c>
      <c r="AL4">
        <f t="shared" si="8"/>
        <v>-46934.229143527569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-17478.571428571428</v>
      </c>
      <c r="AR4">
        <f t="shared" si="9"/>
        <v>-17478.571428571428</v>
      </c>
      <c r="AS4">
        <f t="shared" si="9"/>
        <v>-24426.990306721043</v>
      </c>
      <c r="AT4">
        <f t="shared" si="9"/>
        <v>0</v>
      </c>
      <c r="AU4">
        <f t="shared" si="9"/>
        <v>-41905.561735292467</v>
      </c>
      <c r="AW4">
        <v>1</v>
      </c>
      <c r="AX4">
        <f>IF(Z4&gt;0, (R4*SUMPRODUCT(K4:$K$98, X4:$X$98)-K4*$AZ$3)/Z4, 0)</f>
        <v>28192.036824653522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1000000</v>
      </c>
      <c r="S5">
        <f t="shared" si="1"/>
        <v>36569.363568996829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27358.229143527569</v>
      </c>
      <c r="AC5">
        <f t="shared" si="2"/>
        <v>34306.648021677131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-22594.381991999999</v>
      </c>
      <c r="AI5">
        <f t="shared" si="6"/>
        <v>-22606.1085592251</v>
      </c>
      <c r="AJ5">
        <f t="shared" si="7"/>
        <v>-6948.4188781495614</v>
      </c>
      <c r="AK5">
        <f>G5*SUM(AB5, AE5:AF5)</f>
        <v>1915.0760400469301</v>
      </c>
      <c r="AL5">
        <f t="shared" si="8"/>
        <v>-27639.451397327732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-18012.102991071424</v>
      </c>
      <c r="AR5">
        <f t="shared" si="9"/>
        <v>-18021.451338667968</v>
      </c>
      <c r="AS5">
        <f t="shared" si="9"/>
        <v>-5539.2369883207593</v>
      </c>
      <c r="AT5">
        <f t="shared" si="9"/>
        <v>1526.6868941700652</v>
      </c>
      <c r="AU5">
        <f t="shared" si="9"/>
        <v>-22034.001432818663</v>
      </c>
      <c r="AW5">
        <v>2</v>
      </c>
      <c r="AX5">
        <f>IF(Z5&gt;0, (R5*SUMPRODUCT(K5:$K$98, X5:$X$98)-K5*$AZ$3)/Z5, 0)</f>
        <v>36569.363568996829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1000000</v>
      </c>
      <c r="S6">
        <f t="shared" si="1"/>
        <v>42184.671956891507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34306.648021677131</v>
      </c>
      <c r="AC6">
        <f t="shared" si="2"/>
        <v>38104.357804463798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-25469.165887539191</v>
      </c>
      <c r="AI6">
        <f t="shared" si="6"/>
        <v>-25480.456824518446</v>
      </c>
      <c r="AJ6">
        <f t="shared" si="7"/>
        <v>-3797.7097827866673</v>
      </c>
      <c r="AK6">
        <f>G6*SUM(AB6, AE6:AF6)</f>
        <v>2401.4653615173993</v>
      </c>
      <c r="AL6">
        <f t="shared" si="8"/>
        <v>-26876.701245787714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-18128.449207033518</v>
      </c>
      <c r="AR6">
        <f t="shared" si="9"/>
        <v>-18136.485872954658</v>
      </c>
      <c r="AS6">
        <f t="shared" si="9"/>
        <v>-2703.1348103153091</v>
      </c>
      <c r="AT6">
        <f t="shared" si="9"/>
        <v>1709.3156101361772</v>
      </c>
      <c r="AU6">
        <f t="shared" si="9"/>
        <v>-19130.30507313379</v>
      </c>
      <c r="AW6">
        <v>3</v>
      </c>
      <c r="AX6">
        <f>IF(Z6&gt;0, (R6*SUMPRODUCT(K6:$K$98, X6:$X$98)-K6*$AZ$3)/Z6, 0)</f>
        <v>42184.671956891507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1000000</v>
      </c>
      <c r="S7">
        <f t="shared" si="1"/>
        <v>45553.995170180788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38104.357804463798</v>
      </c>
      <c r="AC7">
        <f t="shared" si="2"/>
        <v>39448.955716946424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-28259.86034663715</v>
      </c>
      <c r="AI7">
        <f t="shared" si="6"/>
        <v>-28270.685125992281</v>
      </c>
      <c r="AJ7">
        <f t="shared" si="7"/>
        <v>-1344.5979124826263</v>
      </c>
      <c r="AK7">
        <f>G7*SUM(AB7, AE7:AF7)</f>
        <v>2667.3050463124659</v>
      </c>
      <c r="AL7">
        <f t="shared" si="8"/>
        <v>-26947.977992162439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-17959.652143483727</v>
      </c>
      <c r="AR7">
        <f t="shared" si="9"/>
        <v>-17966.531486458658</v>
      </c>
      <c r="AS7">
        <f t="shared" si="9"/>
        <v>-854.51628156810602</v>
      </c>
      <c r="AT7">
        <f t="shared" si="9"/>
        <v>1695.1205775520077</v>
      </c>
      <c r="AU7">
        <f t="shared" si="9"/>
        <v>-17125.927190474755</v>
      </c>
      <c r="AW7">
        <v>4</v>
      </c>
      <c r="AX7">
        <f>IF(Z7&gt;0, (R7*SUMPRODUCT(K7:$K$98, X7:$X$98)-K7*$AZ$3)/Z7, 0)</f>
        <v>45553.995170180788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1000000</v>
      </c>
      <c r="S8">
        <f t="shared" si="1"/>
        <v>47049.24088171601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39448.955716946424</v>
      </c>
      <c r="AC8">
        <f t="shared" si="2"/>
        <v>38875.952787316375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-31040.271296420211</v>
      </c>
      <c r="AI8">
        <f t="shared" si="6"/>
        <v>-31050.599824590583</v>
      </c>
      <c r="AJ8">
        <f t="shared" si="7"/>
        <v>573.00292963004904</v>
      </c>
      <c r="AK8">
        <f t="shared" ref="AK8:AK69" si="22">G8*SUM(AB8:AB8, AE8:AF8)</f>
        <v>2761.4269001862499</v>
      </c>
      <c r="AL8">
        <f t="shared" si="8"/>
        <v>-27716.169994774285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-17613.083542380009</v>
      </c>
      <c r="AR8">
        <f t="shared" si="9"/>
        <v>-17618.944226643926</v>
      </c>
      <c r="AS8">
        <f t="shared" si="9"/>
        <v>325.13725067752455</v>
      </c>
      <c r="AT8">
        <f t="shared" si="9"/>
        <v>1566.9077832694422</v>
      </c>
      <c r="AU8">
        <f t="shared" si="9"/>
        <v>-15726.899192696959</v>
      </c>
      <c r="AW8">
        <v>5</v>
      </c>
      <c r="AX8">
        <f>IF(Z8&gt;0, (R8*SUMPRODUCT(K8:$K$98, X8:$X$98)-K8*$AZ$3)/Z8, 0)</f>
        <v>47049.24088171601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1000000</v>
      </c>
      <c r="S9">
        <f t="shared" si="1"/>
        <v>46927.912833015005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38875.952787316375</v>
      </c>
      <c r="AC9">
        <f t="shared" si="2"/>
        <v>36786.663185877187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-34122.151945896876</v>
      </c>
      <c r="AI9">
        <f t="shared" si="6"/>
        <v>-34131.950661886221</v>
      </c>
      <c r="AJ9">
        <f t="shared" si="7"/>
        <v>2089.2896014391881</v>
      </c>
      <c r="AK9">
        <f t="shared" si="22"/>
        <v>2721.3166951121466</v>
      </c>
      <c r="AL9">
        <f t="shared" si="8"/>
        <v>-29321.344365334888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-17287.344097332632</v>
      </c>
      <c r="AR9">
        <f t="shared" si="9"/>
        <v>-17292.308431800411</v>
      </c>
      <c r="AS9">
        <f t="shared" si="9"/>
        <v>1058.4991332412535</v>
      </c>
      <c r="AT9">
        <f t="shared" si="9"/>
        <v>1378.703728323228</v>
      </c>
      <c r="AU9">
        <f t="shared" si="9"/>
        <v>-14855.105570235932</v>
      </c>
      <c r="AW9">
        <v>6</v>
      </c>
      <c r="AX9">
        <f>IF(Z9&gt;0, (R9*SUMPRODUCT(K9:$K$98, X9:$X$98)-K9*$AZ$3)/Z9, 0)</f>
        <v>46927.912833015005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1000000</v>
      </c>
      <c r="S10">
        <f t="shared" si="1"/>
        <v>45134.007266008201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36786.663185877187</v>
      </c>
      <c r="AC10">
        <f t="shared" si="2"/>
        <v>33359.849392955963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-36929.40082064442</v>
      </c>
      <c r="AI10">
        <f t="shared" si="6"/>
        <v>-36938.639931963611</v>
      </c>
      <c r="AJ10">
        <f t="shared" si="7"/>
        <v>3426.8137929212244</v>
      </c>
      <c r="AK10">
        <f t="shared" si="22"/>
        <v>2575.0664230114035</v>
      </c>
      <c r="AL10">
        <f t="shared" si="8"/>
        <v>-30936.759716030982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-16704.985484080134</v>
      </c>
      <c r="AR10">
        <f t="shared" si="9"/>
        <v>-16709.164788835784</v>
      </c>
      <c r="AS10">
        <f t="shared" si="9"/>
        <v>1550.1165303335599</v>
      </c>
      <c r="AT10">
        <f t="shared" si="9"/>
        <v>1164.8292758895896</v>
      </c>
      <c r="AU10">
        <f t="shared" si="9"/>
        <v>-13994.218982612632</v>
      </c>
      <c r="AW10">
        <v>7</v>
      </c>
      <c r="AX10">
        <f>IF(Z10&gt;0, (R10*SUMPRODUCT(K10:$K$98, X10:$X$98)-K10*$AZ$3)/Z10, 0)</f>
        <v>45134.007266008201</v>
      </c>
    </row>
    <row r="11" spans="1:52" x14ac:dyDescent="0.25">
      <c r="A11" t="s">
        <v>33</v>
      </c>
      <c r="C11" s="12">
        <f>AU71</f>
        <v>105400.0631038954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1000000</v>
      </c>
      <c r="S11">
        <f t="shared" si="1"/>
        <v>41912.775587908778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33359.849392955963</v>
      </c>
      <c r="AC11">
        <f t="shared" si="2"/>
        <v>29030.337394957427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-39100.658231733505</v>
      </c>
      <c r="AI11">
        <f t="shared" si="6"/>
        <v>-39109.316193711609</v>
      </c>
      <c r="AJ11">
        <f t="shared" si="7"/>
        <v>4329.5119979985357</v>
      </c>
      <c r="AK11">
        <f t="shared" si="22"/>
        <v>2335.1894575069177</v>
      </c>
      <c r="AL11">
        <f t="shared" si="8"/>
        <v>-32444.614738206161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-15792.100062750622</v>
      </c>
      <c r="AR11">
        <f t="shared" si="9"/>
        <v>-15795.596868382061</v>
      </c>
      <c r="AS11">
        <f t="shared" si="9"/>
        <v>1748.6172813270568</v>
      </c>
      <c r="AT11">
        <f t="shared" si="9"/>
        <v>943.14385604128597</v>
      </c>
      <c r="AU11">
        <f t="shared" si="9"/>
        <v>-13103.835731013722</v>
      </c>
      <c r="AW11">
        <v>8</v>
      </c>
      <c r="AX11">
        <f>IF(Z11&gt;0, (R11*SUMPRODUCT(K11:$K$98, X11:$X$98)-K11*$AZ$3)/Z11, 0)</f>
        <v>41912.775587908778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1000000</v>
      </c>
      <c r="S12">
        <f t="shared" si="1"/>
        <v>37675.510994088203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29030.337394957427</v>
      </c>
      <c r="AC12">
        <f t="shared" si="2"/>
        <v>24287.767230494032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-41053.977789299868</v>
      </c>
      <c r="AI12">
        <f t="shared" si="6"/>
        <v>-41062.035996935825</v>
      </c>
      <c r="AJ12">
        <f t="shared" si="7"/>
        <v>4742.5701644633955</v>
      </c>
      <c r="AK12">
        <f t="shared" si="22"/>
        <v>2032.1236176470202</v>
      </c>
      <c r="AL12">
        <f t="shared" si="8"/>
        <v>-34287.34221482541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-14804.47595619264</v>
      </c>
      <c r="AR12">
        <f t="shared" si="9"/>
        <v>-14807.381826649549</v>
      </c>
      <c r="AS12">
        <f t="shared" si="9"/>
        <v>1710.2183454840392</v>
      </c>
      <c r="AT12">
        <f t="shared" si="9"/>
        <v>732.80414852534989</v>
      </c>
      <c r="AU12">
        <f t="shared" si="9"/>
        <v>-12364.359332640161</v>
      </c>
      <c r="AW12">
        <v>9</v>
      </c>
      <c r="AX12">
        <f>IF(Z12&gt;0, (R12*SUMPRODUCT(K12:$K$98, X12:$X$98)-K12*$AZ$3)/Z12, 0)</f>
        <v>37675.510994088203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1000000</v>
      </c>
      <c r="S13">
        <f t="shared" si="1"/>
        <v>32484.739915419843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24287.767230494032</v>
      </c>
      <c r="AC13">
        <f t="shared" si="2"/>
        <v>19348.942969200667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-42578.279835179514</v>
      </c>
      <c r="AI13">
        <f t="shared" si="6"/>
        <v>-42585.725232241173</v>
      </c>
      <c r="AJ13">
        <f t="shared" si="7"/>
        <v>4938.8242612933645</v>
      </c>
      <c r="AK13">
        <f t="shared" si="22"/>
        <v>1700.1437061345823</v>
      </c>
      <c r="AL13">
        <f t="shared" si="8"/>
        <v>-35946.757264813234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-13709.066566997117</v>
      </c>
      <c r="AR13">
        <f t="shared" si="9"/>
        <v>-13711.463785586762</v>
      </c>
      <c r="AS13">
        <f t="shared" si="9"/>
        <v>1590.1692323612781</v>
      </c>
      <c r="AT13">
        <f t="shared" si="9"/>
        <v>547.40077173345264</v>
      </c>
      <c r="AU13">
        <f t="shared" si="9"/>
        <v>-11573.893781492034</v>
      </c>
      <c r="AW13">
        <v>10</v>
      </c>
      <c r="AX13">
        <f>IF(Z13&gt;0, (R13*SUMPRODUCT(K13:$K$98, X13:$X$98)-K13*$AZ$3)/Z13, 0)</f>
        <v>32484.739915419843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1000000</v>
      </c>
      <c r="S14">
        <f t="shared" si="1"/>
        <v>26470.116894235311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19348.942969200667</v>
      </c>
      <c r="AC14">
        <f t="shared" si="2"/>
        <v>14448.493986935035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-43833.732844925944</v>
      </c>
      <c r="AI14">
        <f t="shared" si="6"/>
        <v>-43840.555866356422</v>
      </c>
      <c r="AJ14">
        <f t="shared" si="7"/>
        <v>4900.4489822656324</v>
      </c>
      <c r="AK14">
        <f t="shared" si="22"/>
        <v>1354.4260078440468</v>
      </c>
      <c r="AL14">
        <f t="shared" si="8"/>
        <v>-37585.680876246741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-12601.150746368485</v>
      </c>
      <c r="AR14">
        <f t="shared" si="9"/>
        <v>-12603.112201987502</v>
      </c>
      <c r="AS14">
        <f t="shared" si="9"/>
        <v>1408.7619817568286</v>
      </c>
      <c r="AT14">
        <f t="shared" si="9"/>
        <v>389.36511202514572</v>
      </c>
      <c r="AU14">
        <f t="shared" si="9"/>
        <v>-10804.985108205527</v>
      </c>
      <c r="AW14">
        <v>11</v>
      </c>
      <c r="AX14">
        <f>IF(Z14&gt;0, (R14*SUMPRODUCT(K14:$K$98, X14:$X$98)-K14*$AZ$3)/Z14, 0)</f>
        <v>26470.116894235311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1000000</v>
      </c>
      <c r="S15">
        <f t="shared" si="1"/>
        <v>19602.178171005908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14448.493986935035</v>
      </c>
      <c r="AC15">
        <f t="shared" si="2"/>
        <v>9712.1803697910946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-44918.952206281669</v>
      </c>
      <c r="AI15">
        <f t="shared" si="6"/>
        <v>-44925.145510595263</v>
      </c>
      <c r="AJ15">
        <f t="shared" si="7"/>
        <v>4736.3136171439401</v>
      </c>
      <c r="AK15">
        <f t="shared" si="22"/>
        <v>1011.3945790854525</v>
      </c>
      <c r="AL15">
        <f t="shared" si="8"/>
        <v>-39177.437314365867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-11529.576232556836</v>
      </c>
      <c r="AR15">
        <f t="shared" si="9"/>
        <v>-11531.165899517166</v>
      </c>
      <c r="AS15">
        <f t="shared" si="9"/>
        <v>1215.6937378989326</v>
      </c>
      <c r="AT15">
        <f t="shared" si="9"/>
        <v>259.59979759122115</v>
      </c>
      <c r="AU15">
        <f t="shared" si="9"/>
        <v>-10055.872364027011</v>
      </c>
      <c r="AW15">
        <v>12</v>
      </c>
      <c r="AX15">
        <f>IF(Z15&gt;0, (R15*SUMPRODUCT(K15:$K$98, X15:$X$98)-K15*$AZ$3)/Z15, 0)</f>
        <v>19602.178171005908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1000000</v>
      </c>
      <c r="S16">
        <f t="shared" si="1"/>
        <v>11692.807200976955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9712.1803697910946</v>
      </c>
      <c r="AC16">
        <f t="shared" si="2"/>
        <v>5204.7801454704531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-45383.047617003867</v>
      </c>
      <c r="AI16">
        <f t="shared" si="6"/>
        <v>-45388.611700179114</v>
      </c>
      <c r="AJ16">
        <f t="shared" si="7"/>
        <v>4507.4002243206414</v>
      </c>
      <c r="AK16">
        <f t="shared" si="22"/>
        <v>679.85262588537671</v>
      </c>
      <c r="AL16">
        <f t="shared" si="8"/>
        <v>-40201.358849973098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-10400.62318324954</v>
      </c>
      <c r="AR16">
        <f t="shared" si="9"/>
        <v>-10401.898327505041</v>
      </c>
      <c r="AS16">
        <f t="shared" si="9"/>
        <v>1032.9797959996142</v>
      </c>
      <c r="AT16">
        <f t="shared" si="9"/>
        <v>155.80467494490702</v>
      </c>
      <c r="AU16">
        <f t="shared" si="9"/>
        <v>-9213.1138565605197</v>
      </c>
      <c r="AW16">
        <v>13</v>
      </c>
      <c r="AX16">
        <f>IF(Z16&gt;0, (R16*SUMPRODUCT(K16:$K$98, X16:$X$98)-K16*$AZ$3)/Z16, 0)</f>
        <v>11692.807200976955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1000000</v>
      </c>
      <c r="S17">
        <f t="shared" si="1"/>
        <v>2715.4141224410992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5204.7801454704531</v>
      </c>
      <c r="AC17">
        <f t="shared" si="2"/>
        <v>1073.9569695746322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-45171.452849937625</v>
      </c>
      <c r="AI17">
        <f t="shared" si="6"/>
        <v>-45176.396649120499</v>
      </c>
      <c r="AJ17">
        <f t="shared" si="7"/>
        <v>4130.8231758958209</v>
      </c>
      <c r="AK17">
        <f t="shared" si="22"/>
        <v>364.33461018293173</v>
      </c>
      <c r="AL17">
        <f t="shared" si="8"/>
        <v>-40681.238863041748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-9242.974217742345</v>
      </c>
      <c r="AR17">
        <f t="shared" si="9"/>
        <v>-9243.9858170047555</v>
      </c>
      <c r="AS17">
        <f t="shared" si="9"/>
        <v>845.24826420123316</v>
      </c>
      <c r="AT17">
        <f t="shared" si="9"/>
        <v>74.55007966511964</v>
      </c>
      <c r="AU17">
        <f t="shared" si="9"/>
        <v>-8324.1874731384032</v>
      </c>
      <c r="AW17">
        <v>14</v>
      </c>
      <c r="AX17">
        <f>IF(Z17&gt;0, (R17*SUMPRODUCT(K17:$K$98, X17:$X$98)-K17*$AZ$3)/Z17, 0)</f>
        <v>2715.4141224410992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1000000</v>
      </c>
      <c r="S18">
        <f t="shared" si="1"/>
        <v>-7408.9380351119207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1073.9569695746322</v>
      </c>
      <c r="AC18">
        <f t="shared" si="2"/>
        <v>-2570.9815273161657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-44538.093582590271</v>
      </c>
      <c r="AI18">
        <f t="shared" si="6"/>
        <v>-44542.431217611535</v>
      </c>
      <c r="AJ18">
        <f t="shared" si="7"/>
        <v>3644.938496890798</v>
      </c>
      <c r="AK18">
        <f t="shared" si="22"/>
        <v>75.176987870224266</v>
      </c>
      <c r="AL18">
        <f t="shared" si="8"/>
        <v>-40822.315732850511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-8136.9431813742704</v>
      </c>
      <c r="AR18">
        <f t="shared" si="9"/>
        <v>-8137.7356510753834</v>
      </c>
      <c r="AS18">
        <f t="shared" si="9"/>
        <v>665.91663591989914</v>
      </c>
      <c r="AT18">
        <f t="shared" si="9"/>
        <v>13.734554616994034</v>
      </c>
      <c r="AU18">
        <f t="shared" si="9"/>
        <v>-7458.0844605384909</v>
      </c>
      <c r="AW18">
        <v>15</v>
      </c>
      <c r="AX18">
        <f>IF(Z18&gt;0, (R18*SUMPRODUCT(K18:$K$98, X18:$X$98)-K18*$AZ$3)/Z18, 0)</f>
        <v>-7408.9380351119207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1000000</v>
      </c>
      <c r="S19">
        <f t="shared" si="1"/>
        <v>-19025.426517899326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-2570.9815273161657</v>
      </c>
      <c r="AC19">
        <f t="shared" si="2"/>
        <v>-5709.6785293586945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-43432.912973284467</v>
      </c>
      <c r="AI19">
        <f t="shared" si="6"/>
        <v>-43436.66432054335</v>
      </c>
      <c r="AJ19">
        <f t="shared" si="7"/>
        <v>3138.6970020425288</v>
      </c>
      <c r="AK19">
        <f t="shared" si="22"/>
        <v>-179.96870691213161</v>
      </c>
      <c r="AL19">
        <f t="shared" si="8"/>
        <v>-40477.93602541295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-7084.8489428860803</v>
      </c>
      <c r="AR19">
        <f t="shared" si="9"/>
        <v>-7085.4608688850994</v>
      </c>
      <c r="AS19">
        <f t="shared" si="9"/>
        <v>511.98947099492938</v>
      </c>
      <c r="AT19">
        <f t="shared" si="9"/>
        <v>-29.356794551249024</v>
      </c>
      <c r="AU19">
        <f t="shared" si="9"/>
        <v>-6602.8281924414187</v>
      </c>
      <c r="AW19">
        <v>16</v>
      </c>
      <c r="AX19">
        <f>IF(Z19&gt;0, (R19*SUMPRODUCT(K19:$K$98, X19:$X$98)-K19*$AZ$3)/Z19, 0)</f>
        <v>-19025.426517899326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1000000</v>
      </c>
      <c r="S20">
        <f t="shared" si="1"/>
        <v>-32643.932533864805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-5709.6785293586945</v>
      </c>
      <c r="AC20">
        <f t="shared" si="2"/>
        <v>-8331.8076692699906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-41873.738534764387</v>
      </c>
      <c r="AI20">
        <f t="shared" si="6"/>
        <v>-41876.928946818996</v>
      </c>
      <c r="AJ20">
        <f t="shared" si="7"/>
        <v>2622.1291399112961</v>
      </c>
      <c r="AK20">
        <f t="shared" si="22"/>
        <v>-399.67749705510863</v>
      </c>
      <c r="AL20">
        <f t="shared" si="8"/>
        <v>-39654.477303962805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-6098.6730512245567</v>
      </c>
      <c r="AR20">
        <f t="shared" si="9"/>
        <v>-6099.1377166855491</v>
      </c>
      <c r="AS20">
        <f t="shared" si="9"/>
        <v>381.89827041908825</v>
      </c>
      <c r="AT20">
        <f t="shared" si="9"/>
        <v>-58.210765643655428</v>
      </c>
      <c r="AU20">
        <f t="shared" si="9"/>
        <v>-5775.4502119101162</v>
      </c>
      <c r="AW20">
        <v>17</v>
      </c>
      <c r="AX20">
        <f>IF(Z20&gt;0, (R20*SUMPRODUCT(K20:$K$98, X20:$X$98)-K20*$AZ$3)/Z20, 0)</f>
        <v>-32643.932533864805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1000000</v>
      </c>
      <c r="S21">
        <f t="shared" si="1"/>
        <v>-49079.273248925158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-8331.8076692699906</v>
      </c>
      <c r="AC21">
        <f t="shared" si="2"/>
        <v>-10445.909467838504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-39843.141902775089</v>
      </c>
      <c r="AI21">
        <f t="shared" si="6"/>
        <v>-39845.802371435369</v>
      </c>
      <c r="AJ21">
        <f t="shared" si="7"/>
        <v>2114.1017985685139</v>
      </c>
      <c r="AK21">
        <f t="shared" si="22"/>
        <v>-583.2265368488994</v>
      </c>
      <c r="AL21">
        <f t="shared" si="8"/>
        <v>-38314.927109715762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-5181.1858420189237</v>
      </c>
      <c r="AR21">
        <f t="shared" si="9"/>
        <v>-5181.5318082730264</v>
      </c>
      <c r="AS21">
        <f t="shared" si="9"/>
        <v>274.91693135191753</v>
      </c>
      <c r="AT21">
        <f t="shared" si="9"/>
        <v>-75.842539797313933</v>
      </c>
      <c r="AU21">
        <f t="shared" si="9"/>
        <v>-4982.4574167184237</v>
      </c>
      <c r="AW21">
        <v>18</v>
      </c>
      <c r="AX21">
        <f>IF(Z21&gt;0, (R21*SUMPRODUCT(K21:$K$98, X21:$X$98)-K21*$AZ$3)/Z21, 0)</f>
        <v>-49079.273248925158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1000000</v>
      </c>
      <c r="S22">
        <f t="shared" si="1"/>
        <v>-69597.971223925735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-10445.909467838504</v>
      </c>
      <c r="AC22">
        <f t="shared" si="2"/>
        <v>-12069.44240570024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-37292.534142340322</v>
      </c>
      <c r="AI22">
        <f t="shared" si="6"/>
        <v>-37294.701849637218</v>
      </c>
      <c r="AJ22">
        <f t="shared" si="7"/>
        <v>1623.5329378617353</v>
      </c>
      <c r="AK22">
        <f t="shared" si="22"/>
        <v>-731.21366274869536</v>
      </c>
      <c r="AL22">
        <f t="shared" si="8"/>
        <v>-36402.382574524185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-4329.9159413412481</v>
      </c>
      <c r="AR22">
        <f t="shared" si="9"/>
        <v>-4330.1676268487327</v>
      </c>
      <c r="AS22">
        <f t="shared" si="9"/>
        <v>188.50317659048093</v>
      </c>
      <c r="AT22">
        <f t="shared" si="9"/>
        <v>-84.898861599953705</v>
      </c>
      <c r="AU22">
        <f t="shared" si="9"/>
        <v>-4226.5633118582055</v>
      </c>
      <c r="AW22">
        <v>19</v>
      </c>
      <c r="AX22">
        <f>IF(Z22&gt;0, (R22*SUMPRODUCT(K22:$K$98, X22:$X$98)-K22*$AZ$3)/Z22, 0)</f>
        <v>-69597.971223925735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1000000</v>
      </c>
      <c r="S23">
        <f t="shared" si="1"/>
        <v>-96272.103654945371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-12069.44240570024</v>
      </c>
      <c r="AC23">
        <f t="shared" si="2"/>
        <v>-13222.882539758291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-34333.36208432314</v>
      </c>
      <c r="AI23">
        <f t="shared" si="6"/>
        <v>-34335.078947521011</v>
      </c>
      <c r="AJ23">
        <f t="shared" si="7"/>
        <v>1153.4401340580516</v>
      </c>
      <c r="AK23">
        <f t="shared" si="22"/>
        <v>-844.86096839901688</v>
      </c>
      <c r="AL23">
        <f t="shared" si="8"/>
        <v>-34026.499781861974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-3559.2285816257386</v>
      </c>
      <c r="AR23">
        <f t="shared" si="9"/>
        <v>-3559.4065632795482</v>
      </c>
      <c r="AS23">
        <f t="shared" si="9"/>
        <v>119.57340741203369</v>
      </c>
      <c r="AT23">
        <f t="shared" si="9"/>
        <v>-87.584003536863719</v>
      </c>
      <c r="AU23">
        <f t="shared" si="9"/>
        <v>-3527.4171594043778</v>
      </c>
      <c r="AW23">
        <v>20</v>
      </c>
      <c r="AX23">
        <f>IF(Z23&gt;0, (R23*SUMPRODUCT(K23:$K$98, X23:$X$98)-K23*$AZ$3)/Z23, 0)</f>
        <v>-96272.103654945371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1000000</v>
      </c>
      <c r="S24">
        <f t="shared" si="1"/>
        <v>-132595.65702235184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-13222.882539758291</v>
      </c>
      <c r="AC24">
        <f t="shared" si="2"/>
        <v>-13945.972007738312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-30798.877581169465</v>
      </c>
      <c r="AI24">
        <f t="shared" si="6"/>
        <v>-30800.192289765593</v>
      </c>
      <c r="AJ24">
        <f t="shared" si="7"/>
        <v>723.08946798002034</v>
      </c>
      <c r="AK24">
        <f t="shared" si="22"/>
        <v>-925.60177778308048</v>
      </c>
      <c r="AL24">
        <f t="shared" si="8"/>
        <v>-31002.704599568653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-2850.7321490678332</v>
      </c>
      <c r="AR24">
        <f t="shared" si="9"/>
        <v>-2850.853837984962</v>
      </c>
      <c r="AS24">
        <f t="shared" si="9"/>
        <v>66.928880365539882</v>
      </c>
      <c r="AT24">
        <f t="shared" si="9"/>
        <v>-85.673341121166146</v>
      </c>
      <c r="AU24">
        <f t="shared" si="9"/>
        <v>-2869.5982987405882</v>
      </c>
      <c r="AW24">
        <v>21</v>
      </c>
      <c r="AX24">
        <f>IF(Z24&gt;0, (R24*SUMPRODUCT(K24:$K$98, X24:$X$98)-K24*$AZ$3)/Z24, 0)</f>
        <v>-132595.65702235184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1000000</v>
      </c>
      <c r="S25">
        <f t="shared" si="1"/>
        <v>-184368.84033412868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-13945.972007738312</v>
      </c>
      <c r="AC25">
        <f t="shared" si="2"/>
        <v>-14264.43709105105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-26755.8975815513</v>
      </c>
      <c r="AI25">
        <f t="shared" si="6"/>
        <v>-26756.864694341701</v>
      </c>
      <c r="AJ25">
        <f t="shared" si="7"/>
        <v>318.46508331273799</v>
      </c>
      <c r="AK25">
        <f t="shared" si="22"/>
        <v>-976.21804054168194</v>
      </c>
      <c r="AL25">
        <f t="shared" si="8"/>
        <v>-27414.617651570643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-2211.1745448896963</v>
      </c>
      <c r="AR25">
        <f t="shared" si="9"/>
        <v>-2211.254469518562</v>
      </c>
      <c r="AS25">
        <f t="shared" si="9"/>
        <v>26.318753968577361</v>
      </c>
      <c r="AT25">
        <f t="shared" si="9"/>
        <v>-80.677109595316011</v>
      </c>
      <c r="AU25">
        <f t="shared" si="9"/>
        <v>-2265.6128251453006</v>
      </c>
      <c r="AW25">
        <v>22</v>
      </c>
      <c r="AX25">
        <f>IF(Z25&gt;0, (R25*SUMPRODUCT(K25:$K$98, X25:$X$98)-K25*$AZ$3)/Z25, 0)</f>
        <v>-184368.84033412868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1000000</v>
      </c>
      <c r="S26">
        <f t="shared" si="1"/>
        <v>-262172.7985094309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-14264.43709105105</v>
      </c>
      <c r="AC26">
        <f t="shared" si="2"/>
        <v>-14214.658898659407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-22376.668899132288</v>
      </c>
      <c r="AI26">
        <f t="shared" si="6"/>
        <v>-22377.346632433542</v>
      </c>
      <c r="AJ26">
        <f t="shared" si="7"/>
        <v>-49.778192391642733</v>
      </c>
      <c r="AK26">
        <f t="shared" si="22"/>
        <v>-998.51059637357355</v>
      </c>
      <c r="AL26">
        <f t="shared" si="8"/>
        <v>-23425.63542119876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-1651.1286543187205</v>
      </c>
      <c r="AR26">
        <f t="shared" si="9"/>
        <v>-1651.1786628735563</v>
      </c>
      <c r="AS26">
        <f t="shared" si="9"/>
        <v>-3.6730310569692777</v>
      </c>
      <c r="AT26">
        <f t="shared" si="9"/>
        <v>-73.67805569028252</v>
      </c>
      <c r="AU26">
        <f t="shared" si="9"/>
        <v>-1728.5297496208082</v>
      </c>
      <c r="AW26">
        <v>23</v>
      </c>
      <c r="AX26">
        <f>IF(Z26&gt;0, (R26*SUMPRODUCT(K26:$K$98, X26:$X$98)-K26*$AZ$3)/Z26, 0)</f>
        <v>-262172.7985094309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1000000</v>
      </c>
      <c r="S27">
        <f t="shared" si="1"/>
        <v>-385885.97479922185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-14214.658898659407</v>
      </c>
      <c r="AC27">
        <f t="shared" si="2"/>
        <v>-13847.079751834068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-17792.613685862096</v>
      </c>
      <c r="AI27">
        <f t="shared" si="6"/>
        <v>-17793.062234159264</v>
      </c>
      <c r="AJ27">
        <f t="shared" si="7"/>
        <v>-367.57914682533919</v>
      </c>
      <c r="AK27">
        <f t="shared" si="22"/>
        <v>-995.02612290615855</v>
      </c>
      <c r="AL27">
        <f t="shared" si="8"/>
        <v>-19155.667503890763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-1172.2148135144046</v>
      </c>
      <c r="AR27">
        <f t="shared" si="9"/>
        <v>-1172.2443648196711</v>
      </c>
      <c r="AS27">
        <f t="shared" si="9"/>
        <v>-24.216887336233519</v>
      </c>
      <c r="AT27">
        <f t="shared" si="9"/>
        <v>-65.554413853834518</v>
      </c>
      <c r="AU27">
        <f t="shared" si="9"/>
        <v>-1262.0156660097391</v>
      </c>
      <c r="AW27">
        <v>24</v>
      </c>
      <c r="AX27">
        <f>IF(Z27&gt;0, (R27*SUMPRODUCT(K27:$K$98, X27:$X$98)-K27*$AZ$3)/Z27, 0)</f>
        <v>-385885.97479922185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1000000</v>
      </c>
      <c r="S28">
        <f t="shared" si="1"/>
        <v>-595517.9501925027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-13847.079751834068</v>
      </c>
      <c r="AC28">
        <f t="shared" si="2"/>
        <v>-13216.876885755566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-13331.106578934912</v>
      </c>
      <c r="AI28">
        <f t="shared" si="6"/>
        <v>-13331.384002916873</v>
      </c>
      <c r="AJ28">
        <f t="shared" si="7"/>
        <v>-630.20286607850176</v>
      </c>
      <c r="AK28">
        <f t="shared" si="22"/>
        <v>-969.29558262838486</v>
      </c>
      <c r="AL28">
        <f t="shared" si="8"/>
        <v>-14930.88245162376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-784.17976897345375</v>
      </c>
      <c r="AR28">
        <f t="shared" si="9"/>
        <v>-784.19608796938962</v>
      </c>
      <c r="AS28">
        <f t="shared" si="9"/>
        <v>-37.070616381444566</v>
      </c>
      <c r="AT28">
        <f t="shared" si="9"/>
        <v>-57.01717119669479</v>
      </c>
      <c r="AU28">
        <f t="shared" si="9"/>
        <v>-878.28387554752896</v>
      </c>
      <c r="AW28">
        <v>25</v>
      </c>
      <c r="AX28">
        <f>IF(Z28&gt;0, (R28*SUMPRODUCT(K28:$K$98, X28:$X$98)-K28*$AZ$3)/Z28, 0)</f>
        <v>-595517.9501925027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1000000</v>
      </c>
      <c r="S29">
        <f t="shared" si="1"/>
        <v>-977511.87481135863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-13216.876885755566</v>
      </c>
      <c r="AC29">
        <f t="shared" si="2"/>
        <v>-12391.7551550925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-9295.1460004159017</v>
      </c>
      <c r="AI29">
        <f t="shared" si="6"/>
        <v>-9295.3044608330383</v>
      </c>
      <c r="AJ29">
        <f t="shared" si="7"/>
        <v>-825.12173066306605</v>
      </c>
      <c r="AK29">
        <f t="shared" si="22"/>
        <v>-925.18138200288968</v>
      </c>
      <c r="AL29">
        <f t="shared" si="8"/>
        <v>-11045.607573498994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-488.18859163430267</v>
      </c>
      <c r="AR29">
        <f t="shared" si="9"/>
        <v>-488.19691410367193</v>
      </c>
      <c r="AS29">
        <f t="shared" si="9"/>
        <v>-43.336061165821071</v>
      </c>
      <c r="AT29">
        <f t="shared" si="9"/>
        <v>-48.5912750446372</v>
      </c>
      <c r="AU29">
        <f t="shared" si="9"/>
        <v>-580.12425031413022</v>
      </c>
      <c r="AW29">
        <v>26</v>
      </c>
      <c r="AX29">
        <f>IF(Z29&gt;0, (R29*SUMPRODUCT(K29:$K$98, X29:$X$98)-K29*$AZ$3)/Z29, 0)</f>
        <v>-977511.87481135863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1000000</v>
      </c>
      <c r="S30">
        <f t="shared" si="1"/>
        <v>-1738639.4829095167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-12391.7551550925</v>
      </c>
      <c r="AC30">
        <f t="shared" si="2"/>
        <v>-11443.067407765622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-5968.4433035361035</v>
      </c>
      <c r="AI30">
        <f t="shared" si="6"/>
        <v>-5968.5255738077749</v>
      </c>
      <c r="AJ30">
        <f t="shared" si="7"/>
        <v>-948.6877473268778</v>
      </c>
      <c r="AK30">
        <f t="shared" si="22"/>
        <v>-867.42286085647504</v>
      </c>
      <c r="AL30">
        <f t="shared" si="8"/>
        <v>-7784.6361819911281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-279.88167257944008</v>
      </c>
      <c r="AR30">
        <f t="shared" si="9"/>
        <v>-279.88553052699319</v>
      </c>
      <c r="AS30">
        <f t="shared" si="9"/>
        <v>-44.487364623226938</v>
      </c>
      <c r="AT30">
        <f t="shared" si="9"/>
        <v>-40.676563181276535</v>
      </c>
      <c r="AU30">
        <f t="shared" si="9"/>
        <v>-365.04945833149668</v>
      </c>
      <c r="AW30">
        <v>27</v>
      </c>
      <c r="AX30">
        <f>IF(Z30&gt;0, (R30*SUMPRODUCT(K30:$K$98, X30:$X$98)-K30*$AZ$3)/Z30, 0)</f>
        <v>-1738639.4829095167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1000000</v>
      </c>
      <c r="S31">
        <f t="shared" si="1"/>
        <v>-3443210.3483779053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-11443.067407765622</v>
      </c>
      <c r="AC31">
        <f t="shared" si="2"/>
        <v>-10440.02377770115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-3483.7445263454151</v>
      </c>
      <c r="AI31">
        <f t="shared" si="6"/>
        <v>-3483.7824271077902</v>
      </c>
      <c r="AJ31">
        <f t="shared" si="7"/>
        <v>-1003.0436300644724</v>
      </c>
      <c r="AK31">
        <f t="shared" si="22"/>
        <v>-801.01471854359363</v>
      </c>
      <c r="AL31">
        <f t="shared" si="8"/>
        <v>-5287.8407757158557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-145.86183222410827</v>
      </c>
      <c r="AR31">
        <f t="shared" si="9"/>
        <v>-145.86341910127476</v>
      </c>
      <c r="AS31">
        <f t="shared" si="9"/>
        <v>-41.996702276962054</v>
      </c>
      <c r="AT31">
        <f t="shared" si="9"/>
        <v>-33.537899694330932</v>
      </c>
      <c r="AU31">
        <f t="shared" si="9"/>
        <v>-221.3980210725677</v>
      </c>
      <c r="AW31">
        <v>28</v>
      </c>
      <c r="AX31">
        <f>IF(Z31&gt;0, (R31*SUMPRODUCT(K31:$K$98, X31:$X$98)-K31*$AZ$3)/Z31, 0)</f>
        <v>-3443210.3483779053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1000000</v>
      </c>
      <c r="S32">
        <f t="shared" si="1"/>
        <v>-7883455.2456632601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-10440.02377770115</v>
      </c>
      <c r="AC32">
        <f t="shared" si="2"/>
        <v>-9440.4165897074799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-1804.2430524079398</v>
      </c>
      <c r="AI32">
        <f t="shared" si="6"/>
        <v>-1804.2580211245361</v>
      </c>
      <c r="AJ32">
        <f t="shared" si="7"/>
        <v>-999.60718799366987</v>
      </c>
      <c r="AK32">
        <f t="shared" si="22"/>
        <v>-730.80166443908058</v>
      </c>
      <c r="AL32">
        <f t="shared" si="8"/>
        <v>-3534.6668735572862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-67.448513735837381</v>
      </c>
      <c r="AR32">
        <f t="shared" si="9"/>
        <v>-67.44907331548248</v>
      </c>
      <c r="AS32">
        <f t="shared" si="9"/>
        <v>-37.36859014635057</v>
      </c>
      <c r="AT32">
        <f t="shared" si="9"/>
        <v>-27.31975940619963</v>
      </c>
      <c r="AU32">
        <f t="shared" si="9"/>
        <v>-132.13742286803267</v>
      </c>
      <c r="AW32">
        <v>29</v>
      </c>
      <c r="AX32">
        <f>IF(Z32&gt;0, (R32*SUMPRODUCT(K32:$K$98, X32:$X$98)-K32*$AZ$3)/Z32, 0)</f>
        <v>-7883455.2456632601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1000000</v>
      </c>
      <c r="S33">
        <f t="shared" si="1"/>
        <v>-22087434.058083009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-9440.4165897074799</v>
      </c>
      <c r="AC33">
        <f t="shared" si="2"/>
        <v>-8485.1249068203033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-801.36161920342909</v>
      </c>
      <c r="AI33">
        <f t="shared" si="6"/>
        <v>-801.36642121261934</v>
      </c>
      <c r="AJ33">
        <f t="shared" si="7"/>
        <v>-955.29168288717665</v>
      </c>
      <c r="AK33">
        <f t="shared" si="22"/>
        <v>-660.82916127952365</v>
      </c>
      <c r="AL33">
        <f t="shared" si="8"/>
        <v>-2417.4872653793195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-26.747787126058736</v>
      </c>
      <c r="AR33">
        <f t="shared" si="9"/>
        <v>-26.747947407155959</v>
      </c>
      <c r="AS33">
        <f t="shared" si="9"/>
        <v>-31.885653074525571</v>
      </c>
      <c r="AT33">
        <f t="shared" si="9"/>
        <v>-22.057105442817043</v>
      </c>
      <c r="AU33">
        <f t="shared" si="9"/>
        <v>-80.690705924498573</v>
      </c>
      <c r="AW33">
        <v>30</v>
      </c>
      <c r="AX33">
        <f>IF(Z33&gt;0, (R33*SUMPRODUCT(K33:$K$98, X33:$X$98)-K33*$AZ$3)/Z33, 0)</f>
        <v>-22087434.058083009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1000000</v>
      </c>
      <c r="S34">
        <f t="shared" si="1"/>
        <v>-82173363.237462431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-8485.1249068203033</v>
      </c>
      <c r="AC34">
        <f t="shared" si="2"/>
        <v>-7598.7118041043841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-287.84741313035431</v>
      </c>
      <c r="AI34">
        <f t="shared" si="6"/>
        <v>-287.84856902678848</v>
      </c>
      <c r="AJ34">
        <f t="shared" si="7"/>
        <v>-886.41310271591919</v>
      </c>
      <c r="AK34">
        <f t="shared" si="22"/>
        <v>-593.95874347742131</v>
      </c>
      <c r="AL34">
        <f t="shared" si="8"/>
        <v>-1768.2204152201289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-8.578347361157018</v>
      </c>
      <c r="AR34">
        <f t="shared" si="9"/>
        <v>-8.5783818088562978</v>
      </c>
      <c r="AS34">
        <f t="shared" si="9"/>
        <v>-26.416633096975545</v>
      </c>
      <c r="AT34">
        <f t="shared" si="9"/>
        <v>-17.700990828214511</v>
      </c>
      <c r="AU34">
        <f t="shared" ref="AU34:AU69" si="23">AL34*$K34</f>
        <v>-52.696005734046352</v>
      </c>
      <c r="AW34">
        <v>31</v>
      </c>
      <c r="AX34">
        <f>IF(Z34&gt;0, (R34*SUMPRODUCT(K34:$K$98, X34:$X$98)-K34*$AZ$3)/Z34, 0)</f>
        <v>-82173363.237462431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1000000</v>
      </c>
      <c r="S35">
        <f t="shared" si="1"/>
        <v>-467754434.47469693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-7598.7118041043841</v>
      </c>
      <c r="AC35">
        <f t="shared" si="2"/>
        <v>-6791.9679283923469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-77.02662658132806</v>
      </c>
      <c r="AI35">
        <f t="shared" ref="AI35:AI66" si="25">SUM(AE35:AH35)</f>
        <v>-77.026808085965641</v>
      </c>
      <c r="AJ35">
        <f t="shared" si="7"/>
        <v>-806.74387571203715</v>
      </c>
      <c r="AK35">
        <f t="shared" si="22"/>
        <v>-531.90982628730694</v>
      </c>
      <c r="AL35">
        <f t="shared" ref="AL35:AL69" si="26">SUM(AI35:AK35)</f>
        <v>-1415.6805100853098</v>
      </c>
      <c r="AN35">
        <f t="shared" ref="AN35:AT69" si="27">AE35*$K35</f>
        <v>0</v>
      </c>
      <c r="AO35">
        <f t="shared" si="27"/>
        <v>0</v>
      </c>
      <c r="AP35">
        <f t="shared" si="27"/>
        <v>-4.8295981958988136E-6</v>
      </c>
      <c r="AQ35">
        <f t="shared" si="27"/>
        <v>-2.0495765933978998</v>
      </c>
      <c r="AR35">
        <f t="shared" si="27"/>
        <v>-2.0495814229960954</v>
      </c>
      <c r="AS35">
        <f t="shared" si="27"/>
        <v>-21.466386857545633</v>
      </c>
      <c r="AT35">
        <f t="shared" si="27"/>
        <v>-14.153416528059127</v>
      </c>
      <c r="AU35">
        <f t="shared" si="23"/>
        <v>-37.66938480860086</v>
      </c>
      <c r="AW35">
        <v>32</v>
      </c>
      <c r="AX35">
        <f>IF(Z35&gt;0, (R35*SUMPRODUCT(K35:$K$98, X35:$X$98)-K35*$AZ$3)/Z35, 0)</f>
        <v>-467754434.47469693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1000000</v>
      </c>
      <c r="S36">
        <f t="shared" si="1"/>
        <v>-2699793609.5371256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-6791.9679283923469</v>
      </c>
      <c r="AC36">
        <f t="shared" si="2"/>
        <v>-6066.0512343846776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-12.128309901996374</v>
      </c>
      <c r="AI36">
        <f t="shared" si="25"/>
        <v>-12.128337987713802</v>
      </c>
      <c r="AJ36">
        <f t="shared" si="7"/>
        <v>-725.91669400766932</v>
      </c>
      <c r="AK36">
        <f t="shared" si="22"/>
        <v>-475.43775498746436</v>
      </c>
      <c r="AL36">
        <f t="shared" si="26"/>
        <v>-1213.4827869828475</v>
      </c>
      <c r="AN36">
        <f t="shared" si="27"/>
        <v>0</v>
      </c>
      <c r="AO36">
        <f t="shared" si="27"/>
        <v>0</v>
      </c>
      <c r="AP36">
        <f t="shared" si="27"/>
        <v>-6.6725336700898711E-7</v>
      </c>
      <c r="AQ36">
        <f t="shared" si="27"/>
        <v>-0.28814131734926857</v>
      </c>
      <c r="AR36">
        <f t="shared" si="27"/>
        <v>-0.28814198460263557</v>
      </c>
      <c r="AS36">
        <f t="shared" si="27"/>
        <v>-17.246145109036664</v>
      </c>
      <c r="AT36">
        <f t="shared" si="27"/>
        <v>-11.295329864313333</v>
      </c>
      <c r="AU36">
        <f t="shared" si="23"/>
        <v>-28.829616957952634</v>
      </c>
      <c r="AW36">
        <v>33</v>
      </c>
      <c r="AX36">
        <f>IF(Z36&gt;0, (R36*SUMPRODUCT(K36:$K$98, X36:$X$98)-K36*$AZ$3)/Z36, 0)</f>
        <v>-2699793609.5371256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1000000</v>
      </c>
      <c r="S37">
        <f t="shared" si="1"/>
        <v>-15831552002.302097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-6066.0512343846776</v>
      </c>
      <c r="AC37">
        <f t="shared" si="2"/>
        <v>-5416.3694912367882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-1.8822638352563996</v>
      </c>
      <c r="AI37">
        <f t="shared" si="25"/>
        <v>-1.8822681118187121</v>
      </c>
      <c r="AJ37">
        <f t="shared" si="7"/>
        <v>-649.68174314788939</v>
      </c>
      <c r="AK37">
        <f t="shared" si="22"/>
        <v>-424.62358640692747</v>
      </c>
      <c r="AL37">
        <f t="shared" si="26"/>
        <v>-1076.1875976666356</v>
      </c>
      <c r="AN37">
        <f t="shared" si="27"/>
        <v>0</v>
      </c>
      <c r="AO37">
        <f t="shared" si="27"/>
        <v>0</v>
      </c>
      <c r="AP37">
        <f t="shared" si="27"/>
        <v>-9.0715611743284482E-8</v>
      </c>
      <c r="AQ37">
        <f t="shared" si="27"/>
        <v>-3.99270962990299E-2</v>
      </c>
      <c r="AR37">
        <f t="shared" si="27"/>
        <v>-3.9927187014641645E-2</v>
      </c>
      <c r="AS37">
        <f t="shared" si="27"/>
        <v>-13.781227177885977</v>
      </c>
      <c r="AT37">
        <f t="shared" si="27"/>
        <v>-9.0072318809649694</v>
      </c>
      <c r="AU37">
        <f t="shared" si="23"/>
        <v>-22.828386245865588</v>
      </c>
      <c r="AW37">
        <v>34</v>
      </c>
      <c r="AX37">
        <f>IF(Z37&gt;0, (R37*SUMPRODUCT(K37:$K$98, X37:$X$98)-K37*$AZ$3)/Z37, 0)</f>
        <v>-15831552002.302097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1000000</v>
      </c>
      <c r="S38">
        <f t="shared" si="1"/>
        <v>-94521904664.910522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-5416.3694912367882</v>
      </c>
      <c r="AC38">
        <f t="shared" si="2"/>
        <v>-4836.079164346269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-0.28754015373520569</v>
      </c>
      <c r="AI38">
        <f t="shared" si="25"/>
        <v>-0.28754079327997334</v>
      </c>
      <c r="AJ38">
        <f t="shared" si="7"/>
        <v>-580.29032689051928</v>
      </c>
      <c r="AK38">
        <f t="shared" si="22"/>
        <v>-379.14586438657523</v>
      </c>
      <c r="AL38">
        <f t="shared" si="26"/>
        <v>-959.72373207037447</v>
      </c>
      <c r="AN38">
        <f t="shared" si="27"/>
        <v>0</v>
      </c>
      <c r="AO38">
        <f t="shared" si="27"/>
        <v>0</v>
      </c>
      <c r="AP38">
        <f t="shared" si="27"/>
        <v>-1.211267756704416E-8</v>
      </c>
      <c r="AQ38">
        <f t="shared" si="27"/>
        <v>-5.4458754821972988E-3</v>
      </c>
      <c r="AR38">
        <f t="shared" si="27"/>
        <v>-5.4458875948748663E-3</v>
      </c>
      <c r="AS38">
        <f t="shared" si="27"/>
        <v>-10.990426285573795</v>
      </c>
      <c r="AT38">
        <f t="shared" si="27"/>
        <v>-7.1808446236722778</v>
      </c>
      <c r="AU38">
        <f t="shared" si="23"/>
        <v>-18.176716796840946</v>
      </c>
      <c r="AW38">
        <v>35</v>
      </c>
      <c r="AX38">
        <f>IF(Z38&gt;0, (R38*SUMPRODUCT(K38:$K$98, X38:$X$98)-K38*$AZ$3)/Z38, 0)</f>
        <v>-94521904664.910522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1000000</v>
      </c>
      <c r="S39">
        <f t="shared" si="1"/>
        <v>-575929267297.21692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-4836.079164346269</v>
      </c>
      <c r="AC39">
        <f t="shared" si="2"/>
        <v>-4317.9325977335193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-4.3154614164857816E-2</v>
      </c>
      <c r="AI39">
        <f t="shared" si="25"/>
        <v>-4.3154707881500706E-2</v>
      </c>
      <c r="AJ39">
        <f t="shared" si="7"/>
        <v>-518.14656661274967</v>
      </c>
      <c r="AK39">
        <f t="shared" si="22"/>
        <v>-338.52554150423884</v>
      </c>
      <c r="AL39">
        <f t="shared" si="26"/>
        <v>-856.71526282487002</v>
      </c>
      <c r="AN39">
        <f t="shared" si="27"/>
        <v>0</v>
      </c>
      <c r="AO39">
        <f t="shared" si="27"/>
        <v>0</v>
      </c>
      <c r="AP39">
        <f t="shared" si="27"/>
        <v>-1.5847760774336429E-9</v>
      </c>
      <c r="AQ39">
        <f t="shared" si="27"/>
        <v>-7.2975725604628827E-4</v>
      </c>
      <c r="AR39">
        <f t="shared" si="27"/>
        <v>-7.2975884082236578E-4</v>
      </c>
      <c r="AS39">
        <f t="shared" si="27"/>
        <v>-8.7620112935464913</v>
      </c>
      <c r="AT39">
        <f t="shared" si="27"/>
        <v>-5.7245667711447412</v>
      </c>
      <c r="AU39">
        <f t="shared" si="23"/>
        <v>-14.487307823532054</v>
      </c>
      <c r="AW39">
        <v>36</v>
      </c>
      <c r="AX39">
        <f>IF(Z39&gt;0, (R39*SUMPRODUCT(K39:$K$98, X39:$X$98)-K39*$AZ$3)/Z39, 0)</f>
        <v>-575929267297.21692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1000000</v>
      </c>
      <c r="S40">
        <f t="shared" si="1"/>
        <v>-3582259061752.2896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-4317.9325977335193</v>
      </c>
      <c r="AC40">
        <f t="shared" si="2"/>
        <v>-3855.2976020548535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-6.3461384643317765E-3</v>
      </c>
      <c r="AI40">
        <f t="shared" si="25"/>
        <v>-6.3461519170774309E-3</v>
      </c>
      <c r="AJ40">
        <f t="shared" si="7"/>
        <v>-462.63499567866575</v>
      </c>
      <c r="AK40">
        <f t="shared" si="22"/>
        <v>-302.2552818413464</v>
      </c>
      <c r="AL40">
        <f t="shared" si="26"/>
        <v>-764.89662367192921</v>
      </c>
      <c r="AN40">
        <f t="shared" si="27"/>
        <v>0</v>
      </c>
      <c r="AO40">
        <f t="shared" si="27"/>
        <v>0</v>
      </c>
      <c r="AP40">
        <f t="shared" si="27"/>
        <v>-2.0311597995167259E-10</v>
      </c>
      <c r="AQ40">
        <f t="shared" si="27"/>
        <v>-9.5817029936673794E-5</v>
      </c>
      <c r="AR40">
        <f t="shared" si="27"/>
        <v>-9.5817233052653748E-5</v>
      </c>
      <c r="AS40">
        <f t="shared" si="27"/>
        <v>-6.9850841546936318</v>
      </c>
      <c r="AT40">
        <f t="shared" si="27"/>
        <v>-4.5635946255325779</v>
      </c>
      <c r="AU40">
        <f t="shared" si="23"/>
        <v>-11.548774597459262</v>
      </c>
      <c r="AW40">
        <v>37</v>
      </c>
      <c r="AX40">
        <f>IF(Z40&gt;0, (R40*SUMPRODUCT(K40:$K$98, X40:$X$98)-K40*$AZ$3)/Z40, 0)</f>
        <v>-3582259061752.2896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1000000</v>
      </c>
      <c r="S41">
        <f t="shared" si="1"/>
        <v>-22794185348910.059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-3855.2976020548535</v>
      </c>
      <c r="AC41">
        <f t="shared" si="2"/>
        <v>-3442.2300858755252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-9.1444393929761638E-4</v>
      </c>
      <c r="AI41">
        <f t="shared" si="25"/>
        <v>-9.1444582696657297E-4</v>
      </c>
      <c r="AJ41">
        <f t="shared" si="7"/>
        <v>-413.06751617932832</v>
      </c>
      <c r="AK41">
        <f t="shared" si="22"/>
        <v>-269.87083214383978</v>
      </c>
      <c r="AL41">
        <f t="shared" si="26"/>
        <v>-682.93926276899515</v>
      </c>
      <c r="AN41">
        <f t="shared" si="27"/>
        <v>0</v>
      </c>
      <c r="AO41">
        <f t="shared" si="27"/>
        <v>0</v>
      </c>
      <c r="AP41">
        <f t="shared" si="27"/>
        <v>-2.5447256787222295E-11</v>
      </c>
      <c r="AQ41">
        <f t="shared" si="27"/>
        <v>-1.232742089646192E-5</v>
      </c>
      <c r="AR41">
        <f t="shared" si="27"/>
        <v>-1.2327446343718708E-5</v>
      </c>
      <c r="AS41">
        <f t="shared" si="27"/>
        <v>-5.5684738142721786</v>
      </c>
      <c r="AT41">
        <f t="shared" si="27"/>
        <v>-3.6380702988428779</v>
      </c>
      <c r="AU41">
        <f t="shared" si="23"/>
        <v>-9.2065564405614015</v>
      </c>
      <c r="AW41">
        <v>38</v>
      </c>
      <c r="AX41">
        <f>IF(Z41&gt;0, (R41*SUMPRODUCT(K41:$K$98, X41:$X$98)-K41*$AZ$3)/Z41, 0)</f>
        <v>-22794185348910.059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1000000</v>
      </c>
      <c r="S42">
        <f t="shared" si="1"/>
        <v>-148624270489221.81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-3442.2300858755252</v>
      </c>
      <c r="AC42">
        <f t="shared" si="2"/>
        <v>-3073.4197303490555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-1.288242572830288E-4</v>
      </c>
      <c r="AI42">
        <f t="shared" si="25"/>
        <v>-1.2882451577207976E-4</v>
      </c>
      <c r="AJ42">
        <f t="shared" si="7"/>
        <v>-368.81035552646972</v>
      </c>
      <c r="AK42">
        <f t="shared" si="22"/>
        <v>-240.95610601128678</v>
      </c>
      <c r="AL42">
        <f t="shared" si="26"/>
        <v>-609.76659036227227</v>
      </c>
      <c r="AN42">
        <f t="shared" si="27"/>
        <v>0</v>
      </c>
      <c r="AO42">
        <f t="shared" si="27"/>
        <v>0</v>
      </c>
      <c r="AP42">
        <f t="shared" si="27"/>
        <v>-3.1112812226395084E-12</v>
      </c>
      <c r="AQ42">
        <f t="shared" si="27"/>
        <v>-1.550582089285273E-6</v>
      </c>
      <c r="AR42">
        <f t="shared" si="27"/>
        <v>-1.5505852005664958E-6</v>
      </c>
      <c r="AS42">
        <f t="shared" si="27"/>
        <v>-4.439154113389292</v>
      </c>
      <c r="AT42">
        <f t="shared" si="27"/>
        <v>-2.9002474391462725</v>
      </c>
      <c r="AU42">
        <f t="shared" si="23"/>
        <v>-7.3394031031207652</v>
      </c>
      <c r="AW42">
        <v>39</v>
      </c>
      <c r="AX42">
        <f>IF(Z42&gt;0, (R42*SUMPRODUCT(K42:$K$98, X42:$X$98)-K42*$AZ$3)/Z42, 0)</f>
        <v>-148624270489221.81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1000000</v>
      </c>
      <c r="S43">
        <f t="shared" si="1"/>
        <v>-994454078146929.75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-3073.4197303490555</v>
      </c>
      <c r="AC43">
        <f t="shared" si="2"/>
        <v>-2744.1247606015204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-1.7712904502051422E-5</v>
      </c>
      <c r="AI43">
        <f t="shared" si="25"/>
        <v>-1.7712938994905603E-5</v>
      </c>
      <c r="AJ43">
        <f t="shared" si="7"/>
        <v>-329.29496974753511</v>
      </c>
      <c r="AK43">
        <f t="shared" si="22"/>
        <v>-215.1393811244339</v>
      </c>
      <c r="AL43">
        <f t="shared" si="26"/>
        <v>-544.43436858490804</v>
      </c>
      <c r="AN43">
        <f t="shared" si="27"/>
        <v>0</v>
      </c>
      <c r="AO43">
        <f t="shared" si="27"/>
        <v>0</v>
      </c>
      <c r="AP43">
        <f t="shared" si="27"/>
        <v>-3.7068774261772481E-13</v>
      </c>
      <c r="AQ43">
        <f t="shared" si="27"/>
        <v>-1.9035700990580438E-7</v>
      </c>
      <c r="AR43">
        <f t="shared" si="27"/>
        <v>-1.9035738059354697E-7</v>
      </c>
      <c r="AS43">
        <f t="shared" si="27"/>
        <v>-3.538866582321571</v>
      </c>
      <c r="AT43">
        <f t="shared" si="27"/>
        <v>-2.312059510008055</v>
      </c>
      <c r="AU43">
        <f t="shared" si="23"/>
        <v>-5.8509262826870074</v>
      </c>
      <c r="AW43">
        <v>40</v>
      </c>
      <c r="AX43">
        <f>IF(Z43&gt;0, (R43*SUMPRODUCT(K43:$K$98, X43:$X$98)-K43*$AZ$3)/Z43, 0)</f>
        <v>-994454078146929.75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1000000</v>
      </c>
      <c r="S44">
        <f t="shared" si="1"/>
        <v>-6846372134110207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-2744.1247606015204</v>
      </c>
      <c r="AC44">
        <f t="shared" si="2"/>
        <v>-2450.1113935614153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-2.3739640222489669E-6</v>
      </c>
      <c r="AI44">
        <f t="shared" si="25"/>
        <v>-2.3739684956243283E-6</v>
      </c>
      <c r="AJ44">
        <f t="shared" si="7"/>
        <v>-294.01336704010509</v>
      </c>
      <c r="AK44">
        <f t="shared" si="22"/>
        <v>-192.08873324210646</v>
      </c>
      <c r="AL44">
        <f t="shared" si="26"/>
        <v>-486.10210265618002</v>
      </c>
      <c r="AN44">
        <f t="shared" si="27"/>
        <v>0</v>
      </c>
      <c r="AO44">
        <f t="shared" si="27"/>
        <v>0</v>
      </c>
      <c r="AP44">
        <f t="shared" si="27"/>
        <v>-4.2923626966359265E-14</v>
      </c>
      <c r="AQ44">
        <f t="shared" si="27"/>
        <v>-2.2779028784944655E-8</v>
      </c>
      <c r="AR44">
        <f t="shared" si="27"/>
        <v>-2.2779071708571622E-8</v>
      </c>
      <c r="AS44">
        <f t="shared" si="27"/>
        <v>-2.821162784354394</v>
      </c>
      <c r="AT44">
        <f t="shared" si="27"/>
        <v>-1.8431596868263798</v>
      </c>
      <c r="AU44">
        <f t="shared" si="23"/>
        <v>-4.6643224939598458</v>
      </c>
      <c r="AW44">
        <v>41</v>
      </c>
      <c r="AX44">
        <f>IF(Z44&gt;0, (R44*SUMPRODUCT(K44:$K$98, X44:$X$98)-K44*$AZ$3)/Z44, 0)</f>
        <v>-6846372134110207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1000000</v>
      </c>
      <c r="S45">
        <f t="shared" si="1"/>
        <v>-4.8578932370861352E+16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-2450.1113935614153</v>
      </c>
      <c r="AC45">
        <f t="shared" si="2"/>
        <v>-2187.5994585569965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-3.0925947320948395E-7</v>
      </c>
      <c r="AI45">
        <f t="shared" si="25"/>
        <v>-3.092600361076766E-7</v>
      </c>
      <c r="AJ45">
        <f t="shared" si="7"/>
        <v>-262.51193500441877</v>
      </c>
      <c r="AK45">
        <f t="shared" si="22"/>
        <v>-171.50779754929908</v>
      </c>
      <c r="AL45">
        <f t="shared" si="26"/>
        <v>-434.01973286297789</v>
      </c>
      <c r="AN45">
        <f t="shared" si="27"/>
        <v>0</v>
      </c>
      <c r="AO45">
        <f t="shared" si="27"/>
        <v>0</v>
      </c>
      <c r="AP45">
        <f t="shared" si="27"/>
        <v>-4.822507392766058E-15</v>
      </c>
      <c r="AQ45">
        <f t="shared" si="27"/>
        <v>-2.649513029771263E-9</v>
      </c>
      <c r="AR45">
        <f t="shared" si="27"/>
        <v>-2.6495178522786558E-9</v>
      </c>
      <c r="AS45">
        <f t="shared" si="27"/>
        <v>-2.2490137005230628</v>
      </c>
      <c r="AT45">
        <f t="shared" si="27"/>
        <v>-1.4693556177871177</v>
      </c>
      <c r="AU45">
        <f t="shared" si="23"/>
        <v>-3.7183693209596984</v>
      </c>
      <c r="AW45">
        <v>42</v>
      </c>
      <c r="AX45">
        <f>IF(Z45&gt;0, (R45*SUMPRODUCT(K45:$K$98, X45:$X$98)-K45*$AZ$3)/Z45, 0)</f>
        <v>-4.8578932370861352E+16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1000000</v>
      </c>
      <c r="S46">
        <f t="shared" si="1"/>
        <v>-3.5626114914301875E+17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-2187.5994585569965</v>
      </c>
      <c r="AC46">
        <f t="shared" si="2"/>
        <v>-1953.2138022853621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-3.9099003027704802E-8</v>
      </c>
      <c r="AI46">
        <f t="shared" si="25"/>
        <v>-3.9099071559377671E-8</v>
      </c>
      <c r="AJ46">
        <f t="shared" si="7"/>
        <v>-234.38565627163439</v>
      </c>
      <c r="AK46">
        <f t="shared" si="22"/>
        <v>-153.13196209898976</v>
      </c>
      <c r="AL46">
        <f t="shared" si="26"/>
        <v>-387.51761840972324</v>
      </c>
      <c r="AN46">
        <f t="shared" si="27"/>
        <v>0</v>
      </c>
      <c r="AO46">
        <f t="shared" si="27"/>
        <v>0</v>
      </c>
      <c r="AP46">
        <f t="shared" si="27"/>
        <v>-5.2422334625334216E-16</v>
      </c>
      <c r="AQ46">
        <f t="shared" si="27"/>
        <v>-2.9908229793104673E-10</v>
      </c>
      <c r="AR46">
        <f t="shared" si="27"/>
        <v>-2.9908282215439301E-10</v>
      </c>
      <c r="AS46">
        <f t="shared" si="27"/>
        <v>-1.7928999527206597</v>
      </c>
      <c r="AT46">
        <f t="shared" si="27"/>
        <v>-1.1713613024558063</v>
      </c>
      <c r="AU46">
        <f t="shared" si="23"/>
        <v>-2.9642612554755488</v>
      </c>
      <c r="AW46">
        <v>43</v>
      </c>
      <c r="AX46">
        <f>IF(Z46&gt;0, (R46*SUMPRODUCT(K46:$K$98, X46:$X$98)-K46*$AZ$3)/Z46, 0)</f>
        <v>-3.5626114914301875E+17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1000000</v>
      </c>
      <c r="S47">
        <f t="shared" si="1"/>
        <v>-2.70891868028845E+18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-1953.2138022853621</v>
      </c>
      <c r="AC47">
        <f t="shared" si="2"/>
        <v>-1743.9408948979076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-4.7839309914236652E-9</v>
      </c>
      <c r="AI47">
        <f t="shared" si="25"/>
        <v>-4.7839390386424111E-9</v>
      </c>
      <c r="AJ47">
        <f t="shared" si="7"/>
        <v>-209.27290738745455</v>
      </c>
      <c r="AK47">
        <f t="shared" si="22"/>
        <v>-136.72496615997537</v>
      </c>
      <c r="AL47">
        <f t="shared" si="26"/>
        <v>-345.99787355221383</v>
      </c>
      <c r="AN47">
        <f t="shared" si="27"/>
        <v>0</v>
      </c>
      <c r="AO47">
        <f t="shared" si="27"/>
        <v>0</v>
      </c>
      <c r="AP47">
        <f t="shared" si="27"/>
        <v>-5.4960770101539353E-17</v>
      </c>
      <c r="AQ47">
        <f t="shared" si="27"/>
        <v>-3.2673217876934613E-11</v>
      </c>
      <c r="AR47">
        <f t="shared" si="27"/>
        <v>-3.2673272837704712E-11</v>
      </c>
      <c r="AS47">
        <f t="shared" si="27"/>
        <v>-1.4292888653845388</v>
      </c>
      <c r="AT47">
        <f t="shared" si="27"/>
        <v>-0.93380205871907151</v>
      </c>
      <c r="AU47">
        <f t="shared" si="23"/>
        <v>-2.3630909241362836</v>
      </c>
      <c r="AW47">
        <v>44</v>
      </c>
      <c r="AX47">
        <f>IF(Z47&gt;0, (R47*SUMPRODUCT(K47:$K$98, X47:$X$98)-K47*$AZ$3)/Z47, 0)</f>
        <v>-2.70891868028845E+18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1000000</v>
      </c>
      <c r="S48">
        <f t="shared" si="1"/>
        <v>-2.1400629033379668E+19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-1743.9408948979076</v>
      </c>
      <c r="AC48">
        <f t="shared" si="2"/>
        <v>-1557.0900847303033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-5.6458064448091181E-10</v>
      </c>
      <c r="AI48">
        <f t="shared" si="25"/>
        <v>-5.6458155396941467E-10</v>
      </c>
      <c r="AJ48">
        <f t="shared" si="7"/>
        <v>-186.85081016760432</v>
      </c>
      <c r="AK48">
        <f t="shared" si="22"/>
        <v>-122.07586264285354</v>
      </c>
      <c r="AL48">
        <f t="shared" si="26"/>
        <v>-308.9266728110224</v>
      </c>
      <c r="AN48">
        <f t="shared" si="27"/>
        <v>0</v>
      </c>
      <c r="AO48">
        <f t="shared" si="27"/>
        <v>0</v>
      </c>
      <c r="AP48">
        <f t="shared" si="27"/>
        <v>-5.5460808095134808E-18</v>
      </c>
      <c r="AQ48">
        <f t="shared" si="27"/>
        <v>-3.4428251352763465E-12</v>
      </c>
      <c r="AR48">
        <f t="shared" si="27"/>
        <v>-3.4428306813571562E-12</v>
      </c>
      <c r="AS48">
        <f t="shared" si="27"/>
        <v>-1.1394203327378269</v>
      </c>
      <c r="AT48">
        <f t="shared" si="27"/>
        <v>-0.74442128405549435</v>
      </c>
      <c r="AU48">
        <f t="shared" si="23"/>
        <v>-1.8838416167967638</v>
      </c>
      <c r="AW48">
        <v>45</v>
      </c>
      <c r="AX48">
        <f>IF(Z48&gt;0, (R48*SUMPRODUCT(K48:$K$98, X48:$X$98)-K48*$AZ$3)/Z48, 0)</f>
        <v>-2.1400629033379668E+19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1000000</v>
      </c>
      <c r="S49">
        <f t="shared" si="1"/>
        <v>-1.7624399598809986E+20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-1557.0900847303033</v>
      </c>
      <c r="AC49">
        <f t="shared" si="2"/>
        <v>-1390.2590042234879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-6.4143226357538039E-11</v>
      </c>
      <c r="AI49">
        <f t="shared" si="25"/>
        <v>-6.4143324960826365E-11</v>
      </c>
      <c r="AJ49">
        <f t="shared" si="7"/>
        <v>-166.8310805068154</v>
      </c>
      <c r="AK49">
        <f t="shared" si="22"/>
        <v>-108.99630593112124</v>
      </c>
      <c r="AL49">
        <f t="shared" si="26"/>
        <v>-275.82738643800076</v>
      </c>
      <c r="AN49">
        <f t="shared" si="27"/>
        <v>0</v>
      </c>
      <c r="AO49">
        <f t="shared" si="27"/>
        <v>0</v>
      </c>
      <c r="AP49">
        <f t="shared" si="27"/>
        <v>-5.3686161768433581E-19</v>
      </c>
      <c r="AQ49">
        <f t="shared" si="27"/>
        <v>-3.4923821354370631E-13</v>
      </c>
      <c r="AR49">
        <f t="shared" si="27"/>
        <v>-3.4923875040532397E-13</v>
      </c>
      <c r="AS49">
        <f t="shared" si="27"/>
        <v>-0.90833891321588256</v>
      </c>
      <c r="AT49">
        <f t="shared" si="27"/>
        <v>-0.59344808996772003</v>
      </c>
      <c r="AU49">
        <f t="shared" si="23"/>
        <v>-1.5017870031839518</v>
      </c>
      <c r="AW49">
        <v>46</v>
      </c>
      <c r="AX49">
        <f>IF(Z49&gt;0, (R49*SUMPRODUCT(K49:$K$98, X49:$X$98)-K49*$AZ$3)/Z49, 0)</f>
        <v>-1.7624399598809986E+20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1000000</v>
      </c>
      <c r="S50">
        <f t="shared" si="1"/>
        <v>-1.5162569034005584E+21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-1390.2590042234879</v>
      </c>
      <c r="AC50">
        <f t="shared" si="2"/>
        <v>-1241.3026823424002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-6.9907179257126799E-12</v>
      </c>
      <c r="AI50">
        <f t="shared" si="25"/>
        <v>-6.9907281589940545E-12</v>
      </c>
      <c r="AJ50">
        <f t="shared" si="7"/>
        <v>-148.95632188108766</v>
      </c>
      <c r="AK50">
        <f t="shared" si="22"/>
        <v>-97.318130295644153</v>
      </c>
      <c r="AL50">
        <f t="shared" si="26"/>
        <v>-246.27445217673881</v>
      </c>
      <c r="AN50">
        <f t="shared" si="27"/>
        <v>0</v>
      </c>
      <c r="AO50">
        <f t="shared" si="27"/>
        <v>0</v>
      </c>
      <c r="AP50">
        <f t="shared" si="27"/>
        <v>-4.9747109335293234E-20</v>
      </c>
      <c r="AQ50">
        <f t="shared" si="27"/>
        <v>-3.3984017075140282E-14</v>
      </c>
      <c r="AR50">
        <f t="shared" si="27"/>
        <v>-3.3984066822249617E-14</v>
      </c>
      <c r="AS50">
        <f t="shared" si="27"/>
        <v>-0.72412222035706131</v>
      </c>
      <c r="AT50">
        <f t="shared" si="27"/>
        <v>-0.47309318396661443</v>
      </c>
      <c r="AU50">
        <f t="shared" si="23"/>
        <v>-1.1972154043237098</v>
      </c>
      <c r="AW50">
        <v>47</v>
      </c>
      <c r="AX50">
        <f>IF(Z50&gt;0, (R50*SUMPRODUCT(K50:$K$98, X50:$X$98)-K50*$AZ$3)/Z50, 0)</f>
        <v>-1.5162569034005584E+21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1000000</v>
      </c>
      <c r="S51">
        <f t="shared" si="1"/>
        <v>-1.3643833321150256E+22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-1241.3026823424002</v>
      </c>
      <c r="AC51">
        <f t="shared" si="2"/>
        <v>-1108.305966377143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-7.2924461064645078E-13</v>
      </c>
      <c r="AI51">
        <f t="shared" si="25"/>
        <v>-7.2924562603737895E-13</v>
      </c>
      <c r="AJ51">
        <f t="shared" si="7"/>
        <v>-132.99671596525718</v>
      </c>
      <c r="AK51">
        <f t="shared" si="22"/>
        <v>-86.89118776396802</v>
      </c>
      <c r="AL51">
        <f t="shared" si="26"/>
        <v>-219.88790372922594</v>
      </c>
      <c r="AN51">
        <f t="shared" si="27"/>
        <v>0</v>
      </c>
      <c r="AO51">
        <f t="shared" si="27"/>
        <v>0</v>
      </c>
      <c r="AP51">
        <f t="shared" si="27"/>
        <v>-4.4072551181758187E-21</v>
      </c>
      <c r="AQ51">
        <f t="shared" si="27"/>
        <v>-3.1652508935416705E-15</v>
      </c>
      <c r="AR51">
        <f t="shared" si="27"/>
        <v>-3.1652553007967887E-15</v>
      </c>
      <c r="AS51">
        <f t="shared" si="27"/>
        <v>-0.5772658006673016</v>
      </c>
      <c r="AT51">
        <f t="shared" si="27"/>
        <v>-0.37714698976930372</v>
      </c>
      <c r="AU51">
        <f t="shared" si="23"/>
        <v>-0.95441279043660854</v>
      </c>
      <c r="AW51">
        <v>48</v>
      </c>
      <c r="AX51">
        <f>IF(Z51&gt;0, (R51*SUMPRODUCT(K51:$K$98, X51:$X$98)-K51*$AZ$3)/Z51, 0)</f>
        <v>-1.3643833321150256E+22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1000000</v>
      </c>
      <c r="S52">
        <f t="shared" si="1"/>
        <v>-1.2883174463058175E+23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-1108.305966377143</v>
      </c>
      <c r="AC52">
        <f t="shared" si="2"/>
        <v>-989.55889855102055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-7.2737943906106751E-14</v>
      </c>
      <c r="AI52">
        <f t="shared" si="25"/>
        <v>-7.2738039918826807E-14</v>
      </c>
      <c r="AJ52">
        <f t="shared" si="7"/>
        <v>-118.74706782612247</v>
      </c>
      <c r="AK52">
        <f t="shared" si="22"/>
        <v>-77.581417646400013</v>
      </c>
      <c r="AL52">
        <f t="shared" si="26"/>
        <v>-196.32848547252257</v>
      </c>
      <c r="AN52">
        <f t="shared" si="27"/>
        <v>0</v>
      </c>
      <c r="AO52">
        <f t="shared" si="27"/>
        <v>0</v>
      </c>
      <c r="AP52">
        <f t="shared" si="27"/>
        <v>-3.7208799881059577E-22</v>
      </c>
      <c r="AQ52">
        <f t="shared" si="27"/>
        <v>-2.8188885773758522E-16</v>
      </c>
      <c r="AR52">
        <f t="shared" si="27"/>
        <v>-2.8188922982558406E-16</v>
      </c>
      <c r="AS52">
        <f t="shared" si="27"/>
        <v>-0.46019276201156051</v>
      </c>
      <c r="AT52">
        <f t="shared" si="27"/>
        <v>-0.3006592711808862</v>
      </c>
      <c r="AU52">
        <f t="shared" si="23"/>
        <v>-0.7608520331924471</v>
      </c>
      <c r="AW52">
        <v>49</v>
      </c>
      <c r="AX52">
        <f>IF(Z52&gt;0, (R52*SUMPRODUCT(K52:$K$98, X52:$X$98)-K52*$AZ$3)/Z52, 0)</f>
        <v>-1.2883174463058175E+23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1000000</v>
      </c>
      <c r="S53">
        <f t="shared" si="1"/>
        <v>-1.2808149772837447E+24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-989.55889855102055</v>
      </c>
      <c r="AC53">
        <f t="shared" si="2"/>
        <v>-883.53473084912537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-6.9143851307207286E-15</v>
      </c>
      <c r="AI53">
        <f t="shared" si="25"/>
        <v>-6.9143937534994525E-15</v>
      </c>
      <c r="AJ53">
        <f t="shared" si="7"/>
        <v>-106.02416770189518</v>
      </c>
      <c r="AK53">
        <f t="shared" si="22"/>
        <v>-69.269122898571439</v>
      </c>
      <c r="AL53">
        <f t="shared" si="26"/>
        <v>-175.29329060046661</v>
      </c>
      <c r="AN53">
        <f t="shared" si="27"/>
        <v>0</v>
      </c>
      <c r="AO53">
        <f t="shared" si="27"/>
        <v>0</v>
      </c>
      <c r="AP53">
        <f t="shared" si="27"/>
        <v>-2.9836378503425991E-23</v>
      </c>
      <c r="AQ53">
        <f t="shared" si="27"/>
        <v>-2.3925026778475192E-17</v>
      </c>
      <c r="AR53">
        <f t="shared" si="27"/>
        <v>-2.3925056614853695E-17</v>
      </c>
      <c r="AS53">
        <f t="shared" si="27"/>
        <v>-0.36686285236891025</v>
      </c>
      <c r="AT53">
        <f t="shared" si="27"/>
        <v>-0.23968373021435441</v>
      </c>
      <c r="AU53">
        <f t="shared" si="23"/>
        <v>-0.60654658258326455</v>
      </c>
      <c r="AW53">
        <v>50</v>
      </c>
      <c r="AX53">
        <f>IF(Z53&gt;0, (R53*SUMPRODUCT(K53:$K$98, X53:$X$98)-K53*$AZ$3)/Z53, 0)</f>
        <v>-1.2808149772837447E+24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1000000</v>
      </c>
      <c r="S54">
        <f t="shared" si="1"/>
        <v>-1.3452512079409466E+25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-883.53473084912537</v>
      </c>
      <c r="AC54">
        <f t="shared" si="2"/>
        <v>-788.87029540100468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-6.2428296087587277E-16</v>
      </c>
      <c r="AI54">
        <f t="shared" si="25"/>
        <v>-6.2428369388979866E-16</v>
      </c>
      <c r="AJ54">
        <f t="shared" si="7"/>
        <v>-94.664435448120685</v>
      </c>
      <c r="AK54">
        <f t="shared" si="22"/>
        <v>-61.847431159438784</v>
      </c>
      <c r="AL54">
        <f t="shared" si="26"/>
        <v>-156.51186660755945</v>
      </c>
      <c r="AN54">
        <f t="shared" si="27"/>
        <v>0</v>
      </c>
      <c r="AO54">
        <f t="shared" si="27"/>
        <v>0</v>
      </c>
      <c r="AP54">
        <f t="shared" si="27"/>
        <v>-2.2646081676280512E-24</v>
      </c>
      <c r="AQ54">
        <f t="shared" si="27"/>
        <v>-1.9286895407605933E-18</v>
      </c>
      <c r="AR54">
        <f t="shared" si="27"/>
        <v>-1.9286918053687612E-18</v>
      </c>
      <c r="AS54">
        <f t="shared" si="27"/>
        <v>-0.29246081980939903</v>
      </c>
      <c r="AT54">
        <f t="shared" si="27"/>
        <v>-0.19107440227547384</v>
      </c>
      <c r="AU54">
        <f t="shared" si="23"/>
        <v>-0.48353522208487282</v>
      </c>
      <c r="AW54">
        <v>51</v>
      </c>
      <c r="AX54">
        <f>IF(Z54&gt;0, (R54*SUMPRODUCT(K54:$K$98, X54:$X$98)-K54*$AZ$3)/Z54, 0)</f>
        <v>-1.3452512079409466E+25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1000000</v>
      </c>
      <c r="S55">
        <f t="shared" si="1"/>
        <v>-1.4978650520640307E+26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-788.87029540100468</v>
      </c>
      <c r="AC55">
        <f t="shared" si="2"/>
        <v>-704.34847803661125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-5.33523535634599E-17</v>
      </c>
      <c r="AI55">
        <f t="shared" si="25"/>
        <v>-5.3352412342826993E-17</v>
      </c>
      <c r="AJ55">
        <f t="shared" si="7"/>
        <v>-84.521817364393428</v>
      </c>
      <c r="AK55">
        <f t="shared" si="22"/>
        <v>-55.220920678070335</v>
      </c>
      <c r="AL55">
        <f t="shared" si="26"/>
        <v>-139.74273804246377</v>
      </c>
      <c r="AN55">
        <f t="shared" si="27"/>
        <v>0</v>
      </c>
      <c r="AO55">
        <f t="shared" si="27"/>
        <v>0</v>
      </c>
      <c r="AP55">
        <f t="shared" si="27"/>
        <v>-1.6213908829654687E-25</v>
      </c>
      <c r="AQ55">
        <f t="shared" si="27"/>
        <v>-1.4716902193283128E-19</v>
      </c>
      <c r="AR55">
        <f t="shared" si="27"/>
        <v>-1.4716918407191959E-19</v>
      </c>
      <c r="AS55">
        <f t="shared" si="27"/>
        <v>-0.23314797497560497</v>
      </c>
      <c r="AT55">
        <f t="shared" si="27"/>
        <v>-0.15232334365072847</v>
      </c>
      <c r="AU55">
        <f t="shared" si="23"/>
        <v>-0.38547131862633344</v>
      </c>
      <c r="AW55">
        <v>52</v>
      </c>
      <c r="AX55">
        <f>IF(Z55&gt;0, (R55*SUMPRODUCT(K55:$K$98, X55:$X$98)-K55*$AZ$3)/Z55, 0)</f>
        <v>-1.4978650520640307E+26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1000000</v>
      </c>
      <c r="S56">
        <f t="shared" si="1"/>
        <v>-1.7750641642587514E+27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-704.34847803661125</v>
      </c>
      <c r="AC56">
        <f t="shared" si="2"/>
        <v>-628.88256967554582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-4.3010386417843711E-18</v>
      </c>
      <c r="AI56">
        <f t="shared" si="25"/>
        <v>-4.3010430703747731E-18</v>
      </c>
      <c r="AJ56">
        <f t="shared" si="7"/>
        <v>-75.465908361065431</v>
      </c>
      <c r="AK56">
        <f t="shared" si="22"/>
        <v>-49.304393462562793</v>
      </c>
      <c r="AL56">
        <f t="shared" si="26"/>
        <v>-124.77030182362822</v>
      </c>
      <c r="AN56">
        <f t="shared" si="27"/>
        <v>0</v>
      </c>
      <c r="AO56">
        <f t="shared" si="27"/>
        <v>0</v>
      </c>
      <c r="AP56">
        <f t="shared" si="27"/>
        <v>-1.0907125567884378E-26</v>
      </c>
      <c r="AQ56">
        <f t="shared" si="27"/>
        <v>-1.0592979769825063E-20</v>
      </c>
      <c r="AR56">
        <f t="shared" si="27"/>
        <v>-1.0592990676950631E-20</v>
      </c>
      <c r="AS56">
        <f t="shared" si="27"/>
        <v>-0.18586413821397046</v>
      </c>
      <c r="AT56">
        <f t="shared" si="27"/>
        <v>-0.12143123696646081</v>
      </c>
      <c r="AU56">
        <f t="shared" si="23"/>
        <v>-0.30729537518043126</v>
      </c>
      <c r="AW56">
        <v>53</v>
      </c>
      <c r="AX56">
        <f>IF(Z56&gt;0, (R56*SUMPRODUCT(K56:$K$98, X56:$X$98)-K56*$AZ$3)/Z56, 0)</f>
        <v>-1.7750641642587514E+27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1000000</v>
      </c>
      <c r="S57">
        <f t="shared" si="1"/>
        <v>-2.2492627255009413E+28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-628.88256967554582</v>
      </c>
      <c r="AC57">
        <f t="shared" si="2"/>
        <v>-561.50229435316589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-3.2578052223007327E-19</v>
      </c>
      <c r="AI57">
        <f t="shared" si="25"/>
        <v>-3.2578083427804349E-19</v>
      </c>
      <c r="AJ57">
        <f t="shared" si="7"/>
        <v>-67.38027532237993</v>
      </c>
      <c r="AK57">
        <f t="shared" si="22"/>
        <v>-44.021779877288211</v>
      </c>
      <c r="AL57">
        <f t="shared" si="26"/>
        <v>-111.40205519966814</v>
      </c>
      <c r="AN57">
        <f t="shared" si="27"/>
        <v>0</v>
      </c>
      <c r="AO57">
        <f t="shared" si="27"/>
        <v>0</v>
      </c>
      <c r="AP57">
        <f t="shared" si="27"/>
        <v>-6.8619592989573678E-28</v>
      </c>
      <c r="AQ57">
        <f t="shared" si="27"/>
        <v>-7.1639391933730764E-22</v>
      </c>
      <c r="AR57">
        <f t="shared" si="27"/>
        <v>-7.1639460553323764E-22</v>
      </c>
      <c r="AS57">
        <f t="shared" si="27"/>
        <v>-0.14816975304047408</v>
      </c>
      <c r="AT57">
        <f t="shared" si="27"/>
        <v>-9.6804238653109706E-2</v>
      </c>
      <c r="AU57">
        <f t="shared" si="23"/>
        <v>-0.24497399169358378</v>
      </c>
      <c r="AW57">
        <v>54</v>
      </c>
      <c r="AX57">
        <f>IF(Z57&gt;0, (R57*SUMPRODUCT(K57:$K$98, X57:$X$98)-K57*$AZ$3)/Z57, 0)</f>
        <v>-2.2492627255009413E+28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1000000</v>
      </c>
      <c r="S58">
        <f t="shared" si="1"/>
        <v>-3.0625590669922722E+29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-561.50229435316589</v>
      </c>
      <c r="AC58">
        <f t="shared" si="2"/>
        <v>-501.34133424389802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-2.3077197884921746E-20</v>
      </c>
      <c r="AI58">
        <f t="shared" si="25"/>
        <v>-2.3077218347438682E-20</v>
      </c>
      <c r="AJ58">
        <f t="shared" si="7"/>
        <v>-60.160960109267876</v>
      </c>
      <c r="AK58">
        <f t="shared" si="22"/>
        <v>-39.305160604721614</v>
      </c>
      <c r="AL58">
        <f t="shared" si="26"/>
        <v>-99.466120713989483</v>
      </c>
      <c r="AN58">
        <f t="shared" si="27"/>
        <v>0</v>
      </c>
      <c r="AO58">
        <f t="shared" si="27"/>
        <v>0</v>
      </c>
      <c r="AP58">
        <f t="shared" si="27"/>
        <v>-4.0176102654363719E-29</v>
      </c>
      <c r="AQ58">
        <f t="shared" si="27"/>
        <v>-4.530976683027799E-23</v>
      </c>
      <c r="AR58">
        <f t="shared" si="27"/>
        <v>-4.5309807006380642E-23</v>
      </c>
      <c r="AS58">
        <f t="shared" si="27"/>
        <v>-0.11812001996211276</v>
      </c>
      <c r="AT58">
        <f t="shared" si="27"/>
        <v>-7.7171746375246875E-2</v>
      </c>
      <c r="AU58">
        <f t="shared" si="23"/>
        <v>-0.19529176633735962</v>
      </c>
      <c r="AW58">
        <v>55</v>
      </c>
      <c r="AX58">
        <f>IF(Z58&gt;0, (R58*SUMPRODUCT(K58:$K$98, X58:$X$98)-K58*$AZ$3)/Z58, 0)</f>
        <v>-3.0625590669922722E+29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1000000</v>
      </c>
      <c r="S59">
        <f t="shared" si="1"/>
        <v>-4.5041316446052083E+30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-501.34133424389802</v>
      </c>
      <c r="AC59">
        <f t="shared" si="2"/>
        <v>-447.62619128919459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-1.5212501007134159E-21</v>
      </c>
      <c r="AI59">
        <f t="shared" si="25"/>
        <v>-1.5212513429789251E-21</v>
      </c>
      <c r="AJ59">
        <f t="shared" si="7"/>
        <v>-53.715142954703424</v>
      </c>
      <c r="AK59">
        <f t="shared" si="22"/>
        <v>-35.093893397072861</v>
      </c>
      <c r="AL59">
        <f t="shared" si="26"/>
        <v>-88.809036351776285</v>
      </c>
      <c r="AN59">
        <f t="shared" si="27"/>
        <v>0</v>
      </c>
      <c r="AO59">
        <f t="shared" si="27"/>
        <v>0</v>
      </c>
      <c r="AP59">
        <f t="shared" si="27"/>
        <v>-2.1777356362256433E-30</v>
      </c>
      <c r="AQ59">
        <f t="shared" si="27"/>
        <v>-2.666805551089097E-24</v>
      </c>
      <c r="AR59">
        <f t="shared" si="27"/>
        <v>-2.6668077288247331E-24</v>
      </c>
      <c r="AS59">
        <f t="shared" si="27"/>
        <v>-9.4164556730000543E-2</v>
      </c>
      <c r="AT59">
        <f t="shared" si="27"/>
        <v>-6.1520843730266943E-2</v>
      </c>
      <c r="AU59">
        <f t="shared" si="23"/>
        <v>-0.15568540046026749</v>
      </c>
      <c r="AW59">
        <v>56</v>
      </c>
      <c r="AX59">
        <f>IF(Z59&gt;0, (R59*SUMPRODUCT(K59:$K$98, X59:$X$98)-K59*$AZ$3)/Z59, 0)</f>
        <v>-4.5041316446052083E+30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1000000</v>
      </c>
      <c r="S60">
        <f t="shared" si="1"/>
        <v>-7.3038790413305978E+31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-447.62619128919459</v>
      </c>
      <c r="AC60">
        <f t="shared" si="2"/>
        <v>-399.66624222249516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-9.2915455972586798E-23</v>
      </c>
      <c r="AI60">
        <f t="shared" si="25"/>
        <v>-9.2915524372241281E-23</v>
      </c>
      <c r="AJ60">
        <f t="shared" si="7"/>
        <v>-47.959949066699437</v>
      </c>
      <c r="AK60">
        <f t="shared" si="22"/>
        <v>-31.333833390243626</v>
      </c>
      <c r="AL60">
        <f t="shared" si="26"/>
        <v>-79.293782456943063</v>
      </c>
      <c r="AN60">
        <f t="shared" si="27"/>
        <v>0</v>
      </c>
      <c r="AO60">
        <f t="shared" si="27"/>
        <v>0</v>
      </c>
      <c r="AP60">
        <f t="shared" si="27"/>
        <v>-1.0705984633113661E-31</v>
      </c>
      <c r="AQ60">
        <f t="shared" si="27"/>
        <v>-1.4543223228375097E-25</v>
      </c>
      <c r="AR60">
        <f t="shared" si="27"/>
        <v>-1.4543233934359731E-25</v>
      </c>
      <c r="AS60">
        <f t="shared" si="27"/>
        <v>-7.5067408107462083E-2</v>
      </c>
      <c r="AT60">
        <f t="shared" si="27"/>
        <v>-4.9044039963541883E-2</v>
      </c>
      <c r="AU60">
        <f t="shared" si="23"/>
        <v>-0.12411144807100397</v>
      </c>
      <c r="AW60">
        <v>57</v>
      </c>
      <c r="AX60">
        <f>IF(Z60&gt;0, (R60*SUMPRODUCT(K60:$K$98, X60:$X$98)-K60*$AZ$3)/Z60, 0)</f>
        <v>-7.3038790413305978E+31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1000000</v>
      </c>
      <c r="S61">
        <f t="shared" si="1"/>
        <v>-1.3189788269740793E+33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-399.66624222249516</v>
      </c>
      <c r="AC61">
        <f t="shared" si="2"/>
        <v>-356.84485912722778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-5.1467063212514381E-24</v>
      </c>
      <c r="AI61">
        <f t="shared" si="25"/>
        <v>-5.1467097030803561E-24</v>
      </c>
      <c r="AJ61">
        <f t="shared" si="7"/>
        <v>-42.821383095267379</v>
      </c>
      <c r="AK61">
        <f t="shared" si="22"/>
        <v>-27.976636955574662</v>
      </c>
      <c r="AL61">
        <f t="shared" si="26"/>
        <v>-70.798020050842041</v>
      </c>
      <c r="AN61">
        <f t="shared" si="27"/>
        <v>0</v>
      </c>
      <c r="AO61">
        <f t="shared" si="27"/>
        <v>0</v>
      </c>
      <c r="AP61">
        <f t="shared" si="27"/>
        <v>-4.7261371293342838E-33</v>
      </c>
      <c r="AQ61">
        <f t="shared" si="27"/>
        <v>-7.1925695916407724E-27</v>
      </c>
      <c r="AR61">
        <f t="shared" si="27"/>
        <v>-7.1925743177779022E-27</v>
      </c>
      <c r="AS61">
        <f t="shared" si="27"/>
        <v>-5.984327814689263E-2</v>
      </c>
      <c r="AT61">
        <f t="shared" si="27"/>
        <v>-3.9097608389303151E-2</v>
      </c>
      <c r="AU61">
        <f t="shared" si="23"/>
        <v>-9.8940886536195788E-2</v>
      </c>
      <c r="AW61">
        <v>58</v>
      </c>
      <c r="AX61">
        <f>IF(Z61&gt;0, (R61*SUMPRODUCT(K61:$K$98, X61:$X$98)-K61*$AZ$3)/Z61, 0)</f>
        <v>-1.3189788269740793E+33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1000000</v>
      </c>
      <c r="S62">
        <f t="shared" si="1"/>
        <v>-2.684943267581721E+34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-356.84485912722778</v>
      </c>
      <c r="AC62">
        <f t="shared" si="2"/>
        <v>-318.61148136359623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-2.5597425016050604E-25</v>
      </c>
      <c r="AI62">
        <f t="shared" si="25"/>
        <v>-2.5597439849300768E-25</v>
      </c>
      <c r="AJ62">
        <f t="shared" si="7"/>
        <v>-38.233377763631552</v>
      </c>
      <c r="AK62">
        <f t="shared" si="22"/>
        <v>-24.979140138905947</v>
      </c>
      <c r="AL62">
        <f t="shared" si="26"/>
        <v>-63.212517902537499</v>
      </c>
      <c r="AN62">
        <f t="shared" si="27"/>
        <v>0</v>
      </c>
      <c r="AO62">
        <f t="shared" si="27"/>
        <v>0</v>
      </c>
      <c r="AP62">
        <f t="shared" si="27"/>
        <v>-1.8508575025627259E-34</v>
      </c>
      <c r="AQ62">
        <f t="shared" si="27"/>
        <v>-3.1939855126813681E-28</v>
      </c>
      <c r="AR62">
        <f t="shared" si="27"/>
        <v>-3.19398736353887E-28</v>
      </c>
      <c r="AS62">
        <f t="shared" si="27"/>
        <v>-4.770669495128553E-2</v>
      </c>
      <c r="AT62">
        <f t="shared" si="27"/>
        <v>-3.1168374034839883E-2</v>
      </c>
      <c r="AU62">
        <f t="shared" si="23"/>
        <v>-7.887506898612541E-2</v>
      </c>
      <c r="AW62">
        <v>59</v>
      </c>
      <c r="AX62">
        <f>IF(Z62&gt;0, (R62*SUMPRODUCT(K62:$K$98, X62:$X$98)-K62*$AZ$3)/Z62, 0)</f>
        <v>-2.684943267581721E+34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1000000</v>
      </c>
      <c r="S63">
        <f t="shared" si="1"/>
        <v>-6.2550007926190568E+35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-318.61148136359623</v>
      </c>
      <c r="AC63">
        <f t="shared" si="2"/>
        <v>-284.47453693178232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-1.1293138766613195E-26</v>
      </c>
      <c r="AI63">
        <f t="shared" si="25"/>
        <v>-1.1293144451555259E-26</v>
      </c>
      <c r="AJ63">
        <f t="shared" si="7"/>
        <v>-34.136944431813902</v>
      </c>
      <c r="AK63">
        <f t="shared" si="22"/>
        <v>-22.30280369545174</v>
      </c>
      <c r="AL63">
        <f t="shared" si="26"/>
        <v>-56.439748127265645</v>
      </c>
      <c r="AN63">
        <f t="shared" si="27"/>
        <v>0</v>
      </c>
      <c r="AO63">
        <f t="shared" si="27"/>
        <v>0</v>
      </c>
      <c r="AP63">
        <f t="shared" si="27"/>
        <v>-6.3335132417563013E-36</v>
      </c>
      <c r="AQ63">
        <f t="shared" si="27"/>
        <v>-1.2581525565924487E-29</v>
      </c>
      <c r="AR63">
        <f t="shared" si="27"/>
        <v>-1.2581531899437728E-29</v>
      </c>
      <c r="AS63">
        <f t="shared" si="27"/>
        <v>-3.8031485133359022E-2</v>
      </c>
      <c r="AT63">
        <f t="shared" si="27"/>
        <v>-2.4847236953794549E-2</v>
      </c>
      <c r="AU63">
        <f t="shared" si="23"/>
        <v>-6.2878722087153574E-2</v>
      </c>
      <c r="AW63">
        <v>60</v>
      </c>
      <c r="AX63">
        <f>IF(Z63&gt;0, (R63*SUMPRODUCT(K63:$K$98, X63:$X$98)-K63*$AZ$3)/Z63, 0)</f>
        <v>-6.2550007926190568E+35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1000000</v>
      </c>
      <c r="S64">
        <f t="shared" si="1"/>
        <v>-1.7005585336629192E+37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-284.47453693178232</v>
      </c>
      <c r="AC64">
        <f t="shared" si="2"/>
        <v>-253.99512226051993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-4.3531142913133174E-28</v>
      </c>
      <c r="AI64">
        <f t="shared" si="25"/>
        <v>-4.3531161583111101E-28</v>
      </c>
      <c r="AJ64">
        <f t="shared" si="7"/>
        <v>-30.47941467126239</v>
      </c>
      <c r="AK64">
        <f t="shared" si="22"/>
        <v>-19.913217585224764</v>
      </c>
      <c r="AL64">
        <f t="shared" si="26"/>
        <v>-50.392632256487154</v>
      </c>
      <c r="AN64">
        <f t="shared" si="27"/>
        <v>0</v>
      </c>
      <c r="AO64">
        <f t="shared" si="27"/>
        <v>0</v>
      </c>
      <c r="AP64">
        <f t="shared" si="27"/>
        <v>-1.857139048137587E-37</v>
      </c>
      <c r="AQ64">
        <f t="shared" si="27"/>
        <v>-4.3301275256766626E-31</v>
      </c>
      <c r="AR64">
        <f t="shared" si="27"/>
        <v>-4.3301293828157114E-31</v>
      </c>
      <c r="AS64">
        <f t="shared" si="27"/>
        <v>-3.0318467102486441E-2</v>
      </c>
      <c r="AT64">
        <f t="shared" si="27"/>
        <v>-1.9808065173624476E-2</v>
      </c>
      <c r="AU64">
        <f t="shared" si="23"/>
        <v>-5.012653227611092E-2</v>
      </c>
      <c r="AW64">
        <v>61</v>
      </c>
      <c r="AX64">
        <f>IF(Z64&gt;0, (R64*SUMPRODUCT(K64:$K$98, X64:$X$98)-K64*$AZ$3)/Z64, 0)</f>
        <v>-1.7005585336629192E+37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1000000</v>
      </c>
      <c r="S65">
        <f t="shared" si="1"/>
        <v>-5.5446006187595346E+38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-253.99512226051993</v>
      </c>
      <c r="AC65">
        <f t="shared" si="2"/>
        <v>-226.7813591611785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-1.4377609541570031E-29</v>
      </c>
      <c r="AI65">
        <f t="shared" si="25"/>
        <v>-1.4377614654232214E-29</v>
      </c>
      <c r="AJ65">
        <f t="shared" si="7"/>
        <v>-27.213763099341435</v>
      </c>
      <c r="AK65">
        <f t="shared" si="22"/>
        <v>-17.779658558236399</v>
      </c>
      <c r="AL65">
        <f t="shared" si="26"/>
        <v>-44.993421657577834</v>
      </c>
      <c r="AN65">
        <f t="shared" si="27"/>
        <v>0</v>
      </c>
      <c r="AO65">
        <f t="shared" si="27"/>
        <v>0</v>
      </c>
      <c r="AP65">
        <f t="shared" si="27"/>
        <v>-4.5407719623549085E-39</v>
      </c>
      <c r="AQ65">
        <f t="shared" si="27"/>
        <v>-1.2769364369127398E-32</v>
      </c>
      <c r="AR65">
        <f t="shared" si="27"/>
        <v>-1.2769368909899362E-32</v>
      </c>
      <c r="AS65">
        <f t="shared" si="27"/>
        <v>-2.4169696350834227E-2</v>
      </c>
      <c r="AT65">
        <f t="shared" si="27"/>
        <v>-1.5790868282545022E-2</v>
      </c>
      <c r="AU65">
        <f t="shared" si="23"/>
        <v>-3.9960564633379249E-2</v>
      </c>
      <c r="AW65">
        <v>62</v>
      </c>
      <c r="AX65">
        <f>IF(Z65&gt;0, (R65*SUMPRODUCT(K65:$K$98, X65:$X$98)-K65*$AZ$3)/Z65, 0)</f>
        <v>-5.5446006187595346E+38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1000000</v>
      </c>
      <c r="S66">
        <f t="shared" si="1"/>
        <v>-2.2576434920190202E+40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-226.7813591611785</v>
      </c>
      <c r="AC66">
        <f t="shared" si="2"/>
        <v>-202.48335639390939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-3.9595405244423883E-31</v>
      </c>
      <c r="AI66">
        <f t="shared" si="25"/>
        <v>-3.9595416455414296E-31</v>
      </c>
      <c r="AJ66">
        <f t="shared" si="7"/>
        <v>-24.298002767269111</v>
      </c>
      <c r="AK66">
        <f t="shared" si="22"/>
        <v>-15.874695141282496</v>
      </c>
      <c r="AL66">
        <f t="shared" si="26"/>
        <v>-40.172697908551605</v>
      </c>
      <c r="AN66">
        <f t="shared" si="27"/>
        <v>0</v>
      </c>
      <c r="AO66">
        <f t="shared" si="27"/>
        <v>0</v>
      </c>
      <c r="AP66">
        <f t="shared" si="27"/>
        <v>-8.8901390345666343E-41</v>
      </c>
      <c r="AQ66">
        <f t="shared" si="27"/>
        <v>-3.1398533468172949E-34</v>
      </c>
      <c r="AR66">
        <f t="shared" si="27"/>
        <v>-3.1398542358311984E-34</v>
      </c>
      <c r="AS66">
        <f t="shared" si="27"/>
        <v>-1.9267933953152263E-2</v>
      </c>
      <c r="AT66">
        <f t="shared" si="27"/>
        <v>-1.2588383516059487E-2</v>
      </c>
      <c r="AU66">
        <f t="shared" si="23"/>
        <v>-3.1856317469211748E-2</v>
      </c>
      <c r="AW66">
        <v>63</v>
      </c>
      <c r="AX66">
        <f>IF(Z66&gt;0, (R66*SUMPRODUCT(K66:$K$98, X66:$X$98)-K66*$AZ$3)/Z66, 0)</f>
        <v>-2.2576434920190202E+40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-1.2238053203767353E+42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-202.48335639390939</v>
      </c>
      <c r="AC67">
        <f t="shared" ref="AC67:AC69" si="30">S67*Z67</f>
        <v>-180.7887110659905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-8.7313777170458781E-33</v>
      </c>
      <c r="AI67">
        <f t="shared" ref="AI67:AI69" si="33">SUM(AE67:AH67)</f>
        <v>-8.7313795636295227E-33</v>
      </c>
      <c r="AJ67">
        <f t="shared" ref="AJ67:AJ69" si="34">AB67-AC67</f>
        <v>-21.694645327918892</v>
      </c>
      <c r="AK67">
        <f t="shared" si="22"/>
        <v>-14.173834947573658</v>
      </c>
      <c r="AL67">
        <f t="shared" si="26"/>
        <v>-35.868480275492551</v>
      </c>
      <c r="AN67">
        <f t="shared" si="27"/>
        <v>0</v>
      </c>
      <c r="AO67">
        <f t="shared" si="27"/>
        <v>0</v>
      </c>
      <c r="AP67">
        <f t="shared" si="27"/>
        <v>-1.3074212326330496E-42</v>
      </c>
      <c r="AQ67">
        <f t="shared" si="27"/>
        <v>-6.1820046186900478E-36</v>
      </c>
      <c r="AR67">
        <f t="shared" si="27"/>
        <v>-6.1820059261112813E-36</v>
      </c>
      <c r="AS67">
        <f t="shared" si="27"/>
        <v>-1.5360278980510443E-2</v>
      </c>
      <c r="AT67">
        <f t="shared" si="27"/>
        <v>-1.003538226726681E-2</v>
      </c>
      <c r="AU67">
        <f t="shared" si="23"/>
        <v>-2.5395661247777257E-2</v>
      </c>
      <c r="AW67">
        <v>64</v>
      </c>
      <c r="AX67">
        <f>IF(Z67&gt;0, (R67*SUMPRODUCT(K67:$K$98, X67:$X$98)-K67*$AZ$3)/Z67, 0)</f>
        <v>-1.2238053203767353E+42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1000000</v>
      </c>
      <c r="S68">
        <f t="shared" si="29"/>
        <v>-9.9204159480900411E+43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-180.7887110659905</v>
      </c>
      <c r="AC68">
        <f t="shared" si="30"/>
        <v>-161.41849202320577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-1.4462229030832151E-34</v>
      </c>
      <c r="AI68">
        <f t="shared" si="33"/>
        <v>-1.4462231064750045E-34</v>
      </c>
      <c r="AJ68">
        <f t="shared" si="34"/>
        <v>-19.370219042784726</v>
      </c>
      <c r="AK68">
        <f t="shared" si="22"/>
        <v>-12.655209774619337</v>
      </c>
      <c r="AL68">
        <f t="shared" si="26"/>
        <v>-32.025428817404062</v>
      </c>
      <c r="AN68">
        <f t="shared" si="27"/>
        <v>0</v>
      </c>
      <c r="AO68">
        <f t="shared" si="27"/>
        <v>0</v>
      </c>
      <c r="AP68">
        <f t="shared" si="27"/>
        <v>-1.285766017861217E-44</v>
      </c>
      <c r="AQ68">
        <f t="shared" si="27"/>
        <v>-9.1424745779048098E-38</v>
      </c>
      <c r="AR68">
        <f t="shared" si="27"/>
        <v>-9.142475863670828E-38</v>
      </c>
      <c r="AS68">
        <f t="shared" si="27"/>
        <v>-1.2245120360738555E-2</v>
      </c>
      <c r="AT68">
        <f t="shared" si="27"/>
        <v>-8.0001453023491789E-3</v>
      </c>
      <c r="AU68">
        <f t="shared" si="23"/>
        <v>-2.0245265663087736E-2</v>
      </c>
      <c r="AW68">
        <v>65</v>
      </c>
      <c r="AX68">
        <f>IF(Z68&gt;0, (R68*SUMPRODUCT(K68:$K$98, X68:$X$98)-K68*$AZ$3)/Z68, 0)</f>
        <v>-9.9204159480900411E+43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-161.41849202320577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-1.6271343144062762E-36</v>
      </c>
      <c r="AI69">
        <f t="shared" si="33"/>
        <v>-1.6271343144062762E-36</v>
      </c>
      <c r="AJ69">
        <f t="shared" si="34"/>
        <v>-161.41849202320577</v>
      </c>
      <c r="AK69">
        <f t="shared" si="22"/>
        <v>-11.299294441624404</v>
      </c>
      <c r="AL69">
        <f t="shared" si="26"/>
        <v>-172.71778646483017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-9.1840429847229781E-40</v>
      </c>
      <c r="AR69">
        <f t="shared" si="27"/>
        <v>-9.1840429847229781E-40</v>
      </c>
      <c r="AS69">
        <f t="shared" si="27"/>
        <v>-9.110952649359029E-2</v>
      </c>
      <c r="AT69">
        <f t="shared" si="27"/>
        <v>-6.37766685455132E-3</v>
      </c>
      <c r="AU69">
        <f t="shared" si="23"/>
        <v>-9.7487193348141599E-2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409889.13429292681</v>
      </c>
      <c r="AO71" s="8">
        <f t="shared" si="47"/>
        <v>-40988.913429292683</v>
      </c>
      <c r="AP71" s="8">
        <f t="shared" si="47"/>
        <v>-156.86315493778764</v>
      </c>
      <c r="AQ71" s="8">
        <f t="shared" si="47"/>
        <v>-255343.47200625725</v>
      </c>
      <c r="AR71" s="8">
        <f t="shared" si="47"/>
        <v>113399.88570243916</v>
      </c>
      <c r="AS71" s="8">
        <f t="shared" si="47"/>
        <v>-19199.574236504861</v>
      </c>
      <c r="AT71" s="8">
        <f t="shared" si="47"/>
        <v>11199.751637961172</v>
      </c>
      <c r="AU71" s="8">
        <f t="shared" si="47"/>
        <v>105400.0631038954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63608.200024334066</v>
      </c>
      <c r="K3">
        <v>1</v>
      </c>
      <c r="L3" s="2">
        <v>0</v>
      </c>
      <c r="O3">
        <f>$C$3</f>
        <v>63608.200024334066</v>
      </c>
      <c r="P3">
        <f>O3*C5</f>
        <v>6360.8200024334074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63608.200024334066</v>
      </c>
      <c r="AF3">
        <f t="shared" ref="AF3:AG34" si="4">-$Z3*P3</f>
        <v>-6360.8200024334074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57147.380021900659</v>
      </c>
      <c r="AJ3">
        <f t="shared" ref="AJ3:AJ66" si="7">AB3-AC3</f>
        <v>0</v>
      </c>
      <c r="AL3">
        <f t="shared" ref="AL3:AL34" si="8">SUM(AI3:AK3)</f>
        <v>57147.380021900659</v>
      </c>
      <c r="AN3">
        <f t="shared" ref="AN3:AU34" si="9">AE3*$K3</f>
        <v>63608.200024334066</v>
      </c>
      <c r="AO3">
        <f t="shared" si="9"/>
        <v>-6360.8200024334074</v>
      </c>
      <c r="AP3">
        <f t="shared" si="9"/>
        <v>-100</v>
      </c>
      <c r="AQ3">
        <f t="shared" si="9"/>
        <v>0</v>
      </c>
      <c r="AR3">
        <f t="shared" si="9"/>
        <v>57147.380021900659</v>
      </c>
      <c r="AS3">
        <f t="shared" si="9"/>
        <v>0</v>
      </c>
      <c r="AT3">
        <f t="shared" si="9"/>
        <v>0</v>
      </c>
      <c r="AU3">
        <f t="shared" si="9"/>
        <v>57147.380021900659</v>
      </c>
      <c r="AW3">
        <v>0</v>
      </c>
      <c r="AX3">
        <f>IF(Z3&gt;0, (R3*SUMPRODUCT(K3:$K$98, X3:$X$98)-K3*$AZ$3)/Z3, 0)</f>
        <v>0</v>
      </c>
      <c r="AZ3">
        <f>C6*SUMPRODUCT(X4:X98, K4:K98)/1</f>
        <v>37094.50556351112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1.1601210000000001E-3</v>
      </c>
      <c r="R4">
        <f t="shared" si="0"/>
        <v>2000000</v>
      </c>
      <c r="S4">
        <f t="shared" si="1"/>
        <v>4019.2668143556857</v>
      </c>
      <c r="U4">
        <f t="shared" ref="U4:U67" si="13">M4</f>
        <v>1.1601210000000001E-3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1.1601210000000001E-3</v>
      </c>
      <c r="Y4">
        <f t="shared" ref="Y4:Y67" si="17">V4*W4</f>
        <v>0.01</v>
      </c>
      <c r="Z4">
        <f t="shared" ref="Z4:Z67" si="18">MAX(0, W4-X4-Y4)</f>
        <v>0.98883987900000003</v>
      </c>
      <c r="AB4">
        <f t="shared" ref="AB4:AB67" si="19">AC3</f>
        <v>0</v>
      </c>
      <c r="AC4">
        <f t="shared" si="2"/>
        <v>3974.411310376192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-2320.2420000000002</v>
      </c>
      <c r="AI4">
        <f t="shared" si="6"/>
        <v>-2320.2420000000002</v>
      </c>
      <c r="AJ4">
        <f t="shared" si="7"/>
        <v>-3974.411310376192</v>
      </c>
      <c r="AK4">
        <f>G4*SUM(AB4, AE4:AF4)</f>
        <v>0</v>
      </c>
      <c r="AL4">
        <f t="shared" si="8"/>
        <v>-6294.6533103761922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-2071.644642857143</v>
      </c>
      <c r="AR4">
        <f t="shared" si="9"/>
        <v>-2071.644642857143</v>
      </c>
      <c r="AS4">
        <f t="shared" si="9"/>
        <v>-3548.5815271215997</v>
      </c>
      <c r="AT4">
        <f t="shared" si="9"/>
        <v>0</v>
      </c>
      <c r="AU4">
        <f t="shared" si="9"/>
        <v>-5620.2261699787423</v>
      </c>
      <c r="AW4">
        <v>1</v>
      </c>
      <c r="AX4">
        <f>IF(Z4&gt;0, (R4*SUMPRODUCT(K4:$K$98, X4:$X$98)-K4*$AZ$3)/Z4, 0)</f>
        <v>4019.2668143556857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1.1721139999999999E-3</v>
      </c>
      <c r="Q5" s="4">
        <f t="shared" ref="Q5:Q68" si="21">$C$8</f>
        <v>12.5</v>
      </c>
      <c r="R5">
        <f t="shared" si="0"/>
        <v>2000000</v>
      </c>
      <c r="S5">
        <f t="shared" si="1"/>
        <v>5575.1588290162417</v>
      </c>
      <c r="U5">
        <f t="shared" si="13"/>
        <v>1.1721139999999999E-3</v>
      </c>
      <c r="V5">
        <f t="shared" si="14"/>
        <v>0.01</v>
      </c>
      <c r="W5">
        <f t="shared" si="15"/>
        <v>0.98883987900000003</v>
      </c>
      <c r="X5">
        <f t="shared" si="16"/>
        <v>1.1590330659342059E-3</v>
      </c>
      <c r="Y5">
        <f t="shared" si="17"/>
        <v>9.8883987900000008E-3</v>
      </c>
      <c r="Z5">
        <f t="shared" si="18"/>
        <v>0.97779244714406577</v>
      </c>
      <c r="AB5">
        <f t="shared" si="19"/>
        <v>3974.411310376192</v>
      </c>
      <c r="AC5">
        <f t="shared" si="2"/>
        <v>5451.3481946406355</v>
      </c>
      <c r="AE5">
        <f t="shared" si="3"/>
        <v>0</v>
      </c>
      <c r="AF5">
        <f t="shared" si="4"/>
        <v>0</v>
      </c>
      <c r="AG5">
        <f t="shared" si="4"/>
        <v>-12.222405589300822</v>
      </c>
      <c r="AH5">
        <f t="shared" si="5"/>
        <v>-2318.0661318684115</v>
      </c>
      <c r="AI5">
        <f t="shared" si="6"/>
        <v>-2330.2885374577122</v>
      </c>
      <c r="AJ5">
        <f t="shared" si="7"/>
        <v>-1476.9368842644435</v>
      </c>
      <c r="AK5">
        <f>G5*SUM(AB5, AE5:AF5)</f>
        <v>278.20879172633346</v>
      </c>
      <c r="AL5">
        <f t="shared" si="8"/>
        <v>-3529.0166299958223</v>
      </c>
      <c r="AN5">
        <f t="shared" si="9"/>
        <v>0</v>
      </c>
      <c r="AO5">
        <f t="shared" si="9"/>
        <v>0</v>
      </c>
      <c r="AP5">
        <f t="shared" si="9"/>
        <v>-9.7436269047359865</v>
      </c>
      <c r="AQ5">
        <f t="shared" si="9"/>
        <v>-1847.9481280838738</v>
      </c>
      <c r="AR5">
        <f t="shared" si="9"/>
        <v>-1857.6917549886098</v>
      </c>
      <c r="AS5">
        <f t="shared" si="9"/>
        <v>-1177.4050416648943</v>
      </c>
      <c r="AT5">
        <f t="shared" si="9"/>
        <v>221.78634544509998</v>
      </c>
      <c r="AU5">
        <f t="shared" si="9"/>
        <v>-2813.3104512084042</v>
      </c>
      <c r="AW5">
        <v>2</v>
      </c>
      <c r="AX5">
        <f>IF(Z5&gt;0, (R5*SUMPRODUCT(K5:$K$98, X5:$X$98)-K5*$AZ$3)/Z5, 0)</f>
        <v>5575.1588290162417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1.1871049999999999E-3</v>
      </c>
      <c r="Q6" s="4">
        <f t="shared" si="21"/>
        <v>12.5</v>
      </c>
      <c r="R6">
        <f t="shared" si="0"/>
        <v>2000000</v>
      </c>
      <c r="S6">
        <f t="shared" si="1"/>
        <v>7003.9302400712058</v>
      </c>
      <c r="U6">
        <f t="shared" si="13"/>
        <v>1.1871049999999999E-3</v>
      </c>
      <c r="V6">
        <f t="shared" si="14"/>
        <v>0.01</v>
      </c>
      <c r="W6">
        <f t="shared" si="15"/>
        <v>0.97779244714406577</v>
      </c>
      <c r="X6">
        <f t="shared" si="16"/>
        <v>1.1607423029669562E-3</v>
      </c>
      <c r="Y6">
        <f t="shared" si="17"/>
        <v>9.7779244714406577E-3</v>
      </c>
      <c r="Z6">
        <f t="shared" si="18"/>
        <v>0.96685378036965819</v>
      </c>
      <c r="AB6">
        <f t="shared" si="19"/>
        <v>5451.3481946406355</v>
      </c>
      <c r="AC6">
        <f t="shared" si="2"/>
        <v>6771.776430058213</v>
      </c>
      <c r="AE6">
        <f t="shared" si="3"/>
        <v>0</v>
      </c>
      <c r="AF6">
        <f t="shared" si="4"/>
        <v>0</v>
      </c>
      <c r="AG6">
        <f t="shared" si="4"/>
        <v>-12.085672254620727</v>
      </c>
      <c r="AH6">
        <f t="shared" si="5"/>
        <v>-2321.4846059339125</v>
      </c>
      <c r="AI6">
        <f t="shared" si="6"/>
        <v>-2333.5702781885334</v>
      </c>
      <c r="AJ6">
        <f t="shared" si="7"/>
        <v>-1320.4282354175775</v>
      </c>
      <c r="AK6">
        <f>G6*SUM(AB6, AE6:AF6)</f>
        <v>381.59437362484454</v>
      </c>
      <c r="AL6">
        <f t="shared" si="8"/>
        <v>-3272.4041399812663</v>
      </c>
      <c r="AN6">
        <f t="shared" si="9"/>
        <v>0</v>
      </c>
      <c r="AO6">
        <f t="shared" si="9"/>
        <v>0</v>
      </c>
      <c r="AP6">
        <f t="shared" si="9"/>
        <v>-8.6023427923856062</v>
      </c>
      <c r="AQ6">
        <f t="shared" si="9"/>
        <v>-1652.3868881066589</v>
      </c>
      <c r="AR6">
        <f t="shared" si="9"/>
        <v>-1660.9892308990447</v>
      </c>
      <c r="AS6">
        <f t="shared" si="9"/>
        <v>-939.85473662534832</v>
      </c>
      <c r="AT6">
        <f t="shared" si="9"/>
        <v>271.61133782289517</v>
      </c>
      <c r="AU6">
        <f t="shared" si="9"/>
        <v>-2329.2326297014979</v>
      </c>
      <c r="AW6">
        <v>3</v>
      </c>
      <c r="AX6">
        <f>IF(Z6&gt;0, (R6*SUMPRODUCT(K6:$K$98, X6:$X$98)-K6*$AZ$3)/Z6, 0)</f>
        <v>7003.9302400712058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1.2030949999999999E-3</v>
      </c>
      <c r="Q7" s="4">
        <f t="shared" si="21"/>
        <v>12.5</v>
      </c>
      <c r="R7">
        <f t="shared" si="0"/>
        <v>2000000</v>
      </c>
      <c r="S7">
        <f t="shared" si="1"/>
        <v>8313.9266631783667</v>
      </c>
      <c r="U7">
        <f t="shared" si="13"/>
        <v>1.2030949999999999E-3</v>
      </c>
      <c r="V7">
        <f t="shared" si="14"/>
        <v>0.01</v>
      </c>
      <c r="W7">
        <f t="shared" si="15"/>
        <v>0.96685378036965819</v>
      </c>
      <c r="X7">
        <f t="shared" si="16"/>
        <v>1.1632169488938339E-3</v>
      </c>
      <c r="Y7">
        <f t="shared" si="17"/>
        <v>9.6685378036965829E-3</v>
      </c>
      <c r="Z7">
        <f t="shared" si="18"/>
        <v>0.95602202561706773</v>
      </c>
      <c r="AB7">
        <f t="shared" si="19"/>
        <v>6771.776430058213</v>
      </c>
      <c r="AC7">
        <f t="shared" si="2"/>
        <v>7948.2970093635313</v>
      </c>
      <c r="AE7">
        <f t="shared" si="3"/>
        <v>0</v>
      </c>
      <c r="AF7">
        <f t="shared" si="4"/>
        <v>0</v>
      </c>
      <c r="AG7">
        <f t="shared" si="4"/>
        <v>-11.950275320213347</v>
      </c>
      <c r="AH7">
        <f t="shared" si="5"/>
        <v>-2326.4338977876678</v>
      </c>
      <c r="AI7">
        <f t="shared" si="6"/>
        <v>-2338.384173107881</v>
      </c>
      <c r="AJ7">
        <f t="shared" si="7"/>
        <v>-1176.5205793053183</v>
      </c>
      <c r="AK7">
        <f>G7*SUM(AB7, AE7:AF7)</f>
        <v>474.02435010407498</v>
      </c>
      <c r="AL7">
        <f t="shared" si="8"/>
        <v>-3040.8804023091243</v>
      </c>
      <c r="AN7">
        <f t="shared" si="9"/>
        <v>0</v>
      </c>
      <c r="AO7">
        <f t="shared" si="9"/>
        <v>0</v>
      </c>
      <c r="AP7">
        <f t="shared" si="9"/>
        <v>-7.5946160079106653</v>
      </c>
      <c r="AQ7">
        <f t="shared" si="9"/>
        <v>-1478.4908002578802</v>
      </c>
      <c r="AR7">
        <f t="shared" si="9"/>
        <v>-1486.0854162657906</v>
      </c>
      <c r="AS7">
        <f t="shared" si="9"/>
        <v>-747.70009776385473</v>
      </c>
      <c r="AT7">
        <f t="shared" si="9"/>
        <v>301.25104409524067</v>
      </c>
      <c r="AU7">
        <f t="shared" si="9"/>
        <v>-1932.5344699344048</v>
      </c>
      <c r="AW7">
        <v>4</v>
      </c>
      <c r="AX7">
        <f>IF(Z7&gt;0, (R7*SUMPRODUCT(K7:$K$98, X7:$X$98)-K7*$AZ$3)/Z7, 0)</f>
        <v>8313.9266631783667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1.223083E-3</v>
      </c>
      <c r="Q8" s="4">
        <f t="shared" si="21"/>
        <v>12.5</v>
      </c>
      <c r="R8">
        <f t="shared" si="0"/>
        <v>2000000</v>
      </c>
      <c r="S8">
        <f t="shared" si="1"/>
        <v>9516.2252345027246</v>
      </c>
      <c r="U8">
        <f t="shared" si="13"/>
        <v>1.223083E-3</v>
      </c>
      <c r="V8">
        <f t="shared" si="14"/>
        <v>0.01</v>
      </c>
      <c r="W8">
        <f t="shared" si="15"/>
        <v>0.95602202561706773</v>
      </c>
      <c r="X8">
        <f t="shared" si="16"/>
        <v>1.1692942871578001E-3</v>
      </c>
      <c r="Y8">
        <f t="shared" si="17"/>
        <v>9.5602202561706779E-3</v>
      </c>
      <c r="Z8">
        <f t="shared" si="18"/>
        <v>0.94529251107373924</v>
      </c>
      <c r="AB8">
        <f t="shared" si="19"/>
        <v>7948.2970093635313</v>
      </c>
      <c r="AC8">
        <f t="shared" si="2"/>
        <v>8995.6164478663632</v>
      </c>
      <c r="AE8">
        <f t="shared" si="3"/>
        <v>0</v>
      </c>
      <c r="AF8">
        <f t="shared" si="4"/>
        <v>0</v>
      </c>
      <c r="AG8">
        <f t="shared" si="4"/>
        <v>-11.81615638842174</v>
      </c>
      <c r="AH8">
        <f t="shared" si="5"/>
        <v>-2338.5885743156005</v>
      </c>
      <c r="AI8">
        <f t="shared" si="6"/>
        <v>-2350.4047307040223</v>
      </c>
      <c r="AJ8">
        <f t="shared" si="7"/>
        <v>-1047.3194385028319</v>
      </c>
      <c r="AK8">
        <f>G8*SUM(AB8, AE8:AF8)</f>
        <v>556.3807906554473</v>
      </c>
      <c r="AL8">
        <f t="shared" si="8"/>
        <v>-2841.3433785514071</v>
      </c>
      <c r="AN8">
        <f t="shared" si="9"/>
        <v>0</v>
      </c>
      <c r="AO8">
        <f t="shared" si="9"/>
        <v>0</v>
      </c>
      <c r="AP8">
        <f t="shared" si="9"/>
        <v>-6.7048044661613879</v>
      </c>
      <c r="AQ8">
        <f t="shared" si="9"/>
        <v>-1326.9779615433431</v>
      </c>
      <c r="AR8">
        <f t="shared" si="9"/>
        <v>-1333.6827660095046</v>
      </c>
      <c r="AS8">
        <f t="shared" si="9"/>
        <v>-594.27717592263082</v>
      </c>
      <c r="AT8">
        <f t="shared" si="9"/>
        <v>315.70540262384867</v>
      </c>
      <c r="AU8">
        <f t="shared" si="9"/>
        <v>-1612.2545393082867</v>
      </c>
      <c r="AW8">
        <v>5</v>
      </c>
      <c r="AX8">
        <f>IF(Z8&gt;0, (R8*SUMPRODUCT(K8:$K$98, X8:$X$98)-K8*$AZ$3)/Z8, 0)</f>
        <v>9516.2252345027246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1.254064E-3</v>
      </c>
      <c r="Q9" s="4">
        <f t="shared" si="21"/>
        <v>12.5</v>
      </c>
      <c r="R9">
        <f t="shared" si="0"/>
        <v>2000000</v>
      </c>
      <c r="S9">
        <f t="shared" si="1"/>
        <v>10617.645496071118</v>
      </c>
      <c r="U9">
        <f t="shared" si="13"/>
        <v>1.254064E-3</v>
      </c>
      <c r="V9">
        <f t="shared" si="14"/>
        <v>0.01</v>
      </c>
      <c r="W9">
        <f t="shared" si="15"/>
        <v>0.94529251107373924</v>
      </c>
      <c r="X9">
        <f t="shared" si="16"/>
        <v>1.1854573076071778E-3</v>
      </c>
      <c r="Y9">
        <f t="shared" si="17"/>
        <v>9.4529251107373924E-3</v>
      </c>
      <c r="Z9">
        <f t="shared" si="18"/>
        <v>0.93465412865539466</v>
      </c>
      <c r="AB9">
        <f t="shared" si="19"/>
        <v>8995.6164478663632</v>
      </c>
      <c r="AC9">
        <f t="shared" si="2"/>
        <v>9923.8261995022258</v>
      </c>
      <c r="AE9">
        <f t="shared" si="3"/>
        <v>0</v>
      </c>
      <c r="AF9">
        <f t="shared" si="4"/>
        <v>0</v>
      </c>
      <c r="AG9">
        <f t="shared" si="4"/>
        <v>-11.683176608192433</v>
      </c>
      <c r="AH9">
        <f t="shared" si="5"/>
        <v>-2370.9146152143558</v>
      </c>
      <c r="AI9">
        <f t="shared" si="6"/>
        <v>-2382.5977918225481</v>
      </c>
      <c r="AJ9">
        <f t="shared" si="7"/>
        <v>-928.20975163586263</v>
      </c>
      <c r="AK9">
        <f t="shared" ref="AK9:AK72" si="22">G9*SUM(AB9:AB9, AE9:AF9)</f>
        <v>629.69315135064551</v>
      </c>
      <c r="AL9">
        <f t="shared" si="8"/>
        <v>-2681.1143921077651</v>
      </c>
      <c r="AN9">
        <f t="shared" si="9"/>
        <v>0</v>
      </c>
      <c r="AO9">
        <f t="shared" si="9"/>
        <v>0</v>
      </c>
      <c r="AP9">
        <f t="shared" si="9"/>
        <v>-5.9190608639211799</v>
      </c>
      <c r="AQ9">
        <f t="shared" si="9"/>
        <v>-1201.1791297217451</v>
      </c>
      <c r="AR9">
        <f t="shared" si="9"/>
        <v>-1207.0981905856663</v>
      </c>
      <c r="AS9">
        <f t="shared" si="9"/>
        <v>-470.25994715899958</v>
      </c>
      <c r="AT9">
        <f t="shared" si="9"/>
        <v>319.02214726645786</v>
      </c>
      <c r="AU9">
        <f t="shared" si="9"/>
        <v>-1358.3359904782078</v>
      </c>
      <c r="AW9">
        <v>6</v>
      </c>
      <c r="AX9">
        <f>IF(Z9&gt;0, (R9*SUMPRODUCT(K9:$K$98, X9:$X$98)-K9*$AZ$3)/Z9, 0)</f>
        <v>10617.645496071118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1.2910420000000001E-3</v>
      </c>
      <c r="Q10" s="4">
        <f t="shared" si="21"/>
        <v>12.5</v>
      </c>
      <c r="R10">
        <f t="shared" si="0"/>
        <v>2000000</v>
      </c>
      <c r="S10">
        <f t="shared" si="1"/>
        <v>11618.003419385046</v>
      </c>
      <c r="U10">
        <f t="shared" si="13"/>
        <v>1.2910420000000001E-3</v>
      </c>
      <c r="V10">
        <f t="shared" si="14"/>
        <v>0.01</v>
      </c>
      <c r="W10">
        <f t="shared" si="15"/>
        <v>0.93465412865539466</v>
      </c>
      <c r="X10">
        <f t="shared" si="16"/>
        <v>1.2066777355675181E-3</v>
      </c>
      <c r="Y10">
        <f t="shared" si="17"/>
        <v>9.3465412865539471E-3</v>
      </c>
      <c r="Z10">
        <f t="shared" si="18"/>
        <v>0.92410090963327318</v>
      </c>
      <c r="AB10">
        <f t="shared" si="19"/>
        <v>9923.8261995022258</v>
      </c>
      <c r="AC10">
        <f t="shared" si="2"/>
        <v>10736.207527976199</v>
      </c>
      <c r="AE10">
        <f t="shared" si="3"/>
        <v>0</v>
      </c>
      <c r="AF10">
        <f t="shared" si="4"/>
        <v>0</v>
      </c>
      <c r="AG10">
        <f t="shared" si="4"/>
        <v>-11.551261370415915</v>
      </c>
      <c r="AH10">
        <f t="shared" si="5"/>
        <v>-2413.3554711350362</v>
      </c>
      <c r="AI10">
        <f t="shared" si="6"/>
        <v>-2424.9067325054521</v>
      </c>
      <c r="AJ10">
        <f t="shared" si="7"/>
        <v>-812.38132847397355</v>
      </c>
      <c r="AK10">
        <f t="shared" si="22"/>
        <v>694.66783396515586</v>
      </c>
      <c r="AL10">
        <f t="shared" si="8"/>
        <v>-2542.6202270142699</v>
      </c>
      <c r="AN10">
        <f t="shared" si="9"/>
        <v>0</v>
      </c>
      <c r="AO10">
        <f t="shared" si="9"/>
        <v>0</v>
      </c>
      <c r="AP10">
        <f t="shared" si="9"/>
        <v>-5.2252040170590091</v>
      </c>
      <c r="AQ10">
        <f t="shared" si="9"/>
        <v>-1091.6794536969326</v>
      </c>
      <c r="AR10">
        <f t="shared" si="9"/>
        <v>-1096.9046577139916</v>
      </c>
      <c r="AS10">
        <f t="shared" si="9"/>
        <v>-367.48005648954512</v>
      </c>
      <c r="AT10">
        <f t="shared" si="9"/>
        <v>314.23244961391771</v>
      </c>
      <c r="AU10">
        <f t="shared" si="9"/>
        <v>-1150.1522645896191</v>
      </c>
      <c r="AW10">
        <v>7</v>
      </c>
      <c r="AX10">
        <f>IF(Z10&gt;0, (R10*SUMPRODUCT(K10:$K$98, X10:$X$98)-K10*$AZ$3)/Z10, 0)</f>
        <v>11618.003419385046</v>
      </c>
    </row>
    <row r="11" spans="1:52" x14ac:dyDescent="0.25">
      <c r="A11" t="s">
        <v>33</v>
      </c>
      <c r="C11" s="12">
        <f>AU100</f>
        <v>16356.394291971617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1.3270199999999999E-3</v>
      </c>
      <c r="Q11" s="4">
        <f t="shared" si="21"/>
        <v>12.5</v>
      </c>
      <c r="R11">
        <f t="shared" si="0"/>
        <v>2000000</v>
      </c>
      <c r="S11">
        <f t="shared" si="1"/>
        <v>12524.002959285293</v>
      </c>
      <c r="U11">
        <f t="shared" si="13"/>
        <v>1.3270199999999999E-3</v>
      </c>
      <c r="V11">
        <f t="shared" si="14"/>
        <v>0.01</v>
      </c>
      <c r="W11">
        <f t="shared" si="15"/>
        <v>0.92410090963327318</v>
      </c>
      <c r="X11">
        <f t="shared" si="16"/>
        <v>1.2263003891015462E-3</v>
      </c>
      <c r="Y11">
        <f t="shared" si="17"/>
        <v>9.2410090963327314E-3</v>
      </c>
      <c r="Z11">
        <f t="shared" si="18"/>
        <v>0.9136336001478389</v>
      </c>
      <c r="AB11">
        <f t="shared" si="19"/>
        <v>10736.207527976199</v>
      </c>
      <c r="AC11">
        <f t="shared" si="2"/>
        <v>11442.34991195401</v>
      </c>
      <c r="AE11">
        <f t="shared" si="3"/>
        <v>0</v>
      </c>
      <c r="AF11">
        <f t="shared" si="4"/>
        <v>0</v>
      </c>
      <c r="AG11">
        <f t="shared" si="4"/>
        <v>-11.420420001847987</v>
      </c>
      <c r="AH11">
        <f t="shared" si="5"/>
        <v>-2452.6007782030924</v>
      </c>
      <c r="AI11">
        <f t="shared" si="6"/>
        <v>-2464.0211982049404</v>
      </c>
      <c r="AJ11">
        <f t="shared" si="7"/>
        <v>-706.14238397781082</v>
      </c>
      <c r="AK11">
        <f t="shared" si="22"/>
        <v>751.53452695833403</v>
      </c>
      <c r="AL11">
        <f t="shared" si="8"/>
        <v>-2418.6290552244172</v>
      </c>
      <c r="AN11">
        <f t="shared" si="9"/>
        <v>0</v>
      </c>
      <c r="AO11">
        <f t="shared" si="9"/>
        <v>0</v>
      </c>
      <c r="AP11">
        <f t="shared" si="9"/>
        <v>-4.6125160952265185</v>
      </c>
      <c r="AQ11">
        <f t="shared" si="9"/>
        <v>-990.56431924537787</v>
      </c>
      <c r="AR11">
        <f t="shared" si="9"/>
        <v>-995.1768353406045</v>
      </c>
      <c r="AS11">
        <f t="shared" si="9"/>
        <v>-285.19906545400545</v>
      </c>
      <c r="AT11">
        <f t="shared" si="9"/>
        <v>303.53219068588021</v>
      </c>
      <c r="AU11">
        <f t="shared" si="9"/>
        <v>-976.84371010872962</v>
      </c>
      <c r="AW11">
        <v>8</v>
      </c>
      <c r="AX11">
        <f>IF(Z11&gt;0, (R11*SUMPRODUCT(K11:$K$98, X11:$X$98)-K11*$AZ$3)/Z11, 0)</f>
        <v>12524.002959285293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1.3729930000000001E-3</v>
      </c>
      <c r="Q12" s="4">
        <f t="shared" si="21"/>
        <v>12.5</v>
      </c>
      <c r="R12">
        <f t="shared" si="0"/>
        <v>2000000</v>
      </c>
      <c r="S12">
        <f t="shared" si="1"/>
        <v>13348.551433964885</v>
      </c>
      <c r="U12">
        <f t="shared" si="13"/>
        <v>1.3729930000000001E-3</v>
      </c>
      <c r="V12">
        <f t="shared" si="14"/>
        <v>0.01</v>
      </c>
      <c r="W12">
        <f t="shared" si="15"/>
        <v>0.9136336001478389</v>
      </c>
      <c r="X12">
        <f t="shared" si="16"/>
        <v>1.2544125375677818E-3</v>
      </c>
      <c r="Y12">
        <f t="shared" si="17"/>
        <v>9.1363360014783887E-3</v>
      </c>
      <c r="Z12">
        <f t="shared" si="18"/>
        <v>0.90324285160879281</v>
      </c>
      <c r="AB12">
        <f t="shared" si="19"/>
        <v>11442.34991195401</v>
      </c>
      <c r="AC12">
        <f t="shared" si="2"/>
        <v>12056.983662061084</v>
      </c>
      <c r="AE12">
        <f t="shared" si="3"/>
        <v>0</v>
      </c>
      <c r="AF12">
        <f t="shared" si="4"/>
        <v>0</v>
      </c>
      <c r="AG12">
        <f t="shared" si="4"/>
        <v>-11.290535645109911</v>
      </c>
      <c r="AH12">
        <f t="shared" si="5"/>
        <v>-2508.8250751355636</v>
      </c>
      <c r="AI12">
        <f t="shared" si="6"/>
        <v>-2520.1156107806733</v>
      </c>
      <c r="AJ12">
        <f t="shared" si="7"/>
        <v>-614.63375010707387</v>
      </c>
      <c r="AK12">
        <f t="shared" si="22"/>
        <v>800.96449383678078</v>
      </c>
      <c r="AL12">
        <f t="shared" si="8"/>
        <v>-2333.7848670509666</v>
      </c>
      <c r="AN12">
        <f t="shared" si="9"/>
        <v>0</v>
      </c>
      <c r="AO12">
        <f t="shared" si="9"/>
        <v>0</v>
      </c>
      <c r="AP12">
        <f t="shared" si="9"/>
        <v>-4.0714803410384999</v>
      </c>
      <c r="AQ12">
        <f t="shared" si="9"/>
        <v>-904.70747301904896</v>
      </c>
      <c r="AR12">
        <f t="shared" si="9"/>
        <v>-908.77895336008737</v>
      </c>
      <c r="AS12">
        <f t="shared" si="9"/>
        <v>-221.64309198063387</v>
      </c>
      <c r="AT12">
        <f t="shared" si="9"/>
        <v>288.83582613183978</v>
      </c>
      <c r="AU12">
        <f t="shared" si="9"/>
        <v>-841.58621920888152</v>
      </c>
      <c r="AW12">
        <v>9</v>
      </c>
      <c r="AX12">
        <f>IF(Z12&gt;0, (R12*SUMPRODUCT(K12:$K$98, X12:$X$98)-K12*$AZ$3)/Z12, 0)</f>
        <v>13348.551433964885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1.420964E-3</v>
      </c>
      <c r="Q13" s="4">
        <f t="shared" si="21"/>
        <v>12.5</v>
      </c>
      <c r="R13">
        <f t="shared" si="0"/>
        <v>2000000</v>
      </c>
      <c r="S13">
        <f t="shared" si="1"/>
        <v>14094.64546451026</v>
      </c>
      <c r="U13">
        <f t="shared" si="13"/>
        <v>1.420964E-3</v>
      </c>
      <c r="V13">
        <f t="shared" si="14"/>
        <v>0.01</v>
      </c>
      <c r="W13">
        <f t="shared" si="15"/>
        <v>0.90324285160879281</v>
      </c>
      <c r="X13">
        <f t="shared" si="16"/>
        <v>1.2834755753934367E-3</v>
      </c>
      <c r="Y13">
        <f t="shared" si="17"/>
        <v>9.0324285160879279E-3</v>
      </c>
      <c r="Z13">
        <f t="shared" si="18"/>
        <v>0.8929269475173115</v>
      </c>
      <c r="AB13">
        <f t="shared" si="19"/>
        <v>12056.983662061084</v>
      </c>
      <c r="AC13">
        <f t="shared" si="2"/>
        <v>12585.488750963867</v>
      </c>
      <c r="AE13">
        <f t="shared" si="3"/>
        <v>0</v>
      </c>
      <c r="AF13">
        <f t="shared" si="4"/>
        <v>0</v>
      </c>
      <c r="AG13">
        <f t="shared" si="4"/>
        <v>-11.161586843966393</v>
      </c>
      <c r="AH13">
        <f t="shared" si="5"/>
        <v>-2566.9511507868733</v>
      </c>
      <c r="AI13">
        <f t="shared" si="6"/>
        <v>-2578.1127376308395</v>
      </c>
      <c r="AJ13">
        <f t="shared" si="7"/>
        <v>-528.50508890278252</v>
      </c>
      <c r="AK13">
        <f t="shared" si="22"/>
        <v>843.98885634427597</v>
      </c>
      <c r="AL13">
        <f t="shared" si="8"/>
        <v>-2262.6289701893461</v>
      </c>
      <c r="AN13">
        <f t="shared" si="9"/>
        <v>0</v>
      </c>
      <c r="AO13">
        <f t="shared" si="9"/>
        <v>0</v>
      </c>
      <c r="AP13">
        <f t="shared" si="9"/>
        <v>-3.5937322416399922</v>
      </c>
      <c r="AQ13">
        <f t="shared" si="9"/>
        <v>-826.4895701890614</v>
      </c>
      <c r="AR13">
        <f t="shared" si="9"/>
        <v>-830.08330243070134</v>
      </c>
      <c r="AS13">
        <f t="shared" si="9"/>
        <v>-170.16449402868244</v>
      </c>
      <c r="AT13">
        <f t="shared" si="9"/>
        <v>271.74182372364652</v>
      </c>
      <c r="AU13">
        <f t="shared" si="9"/>
        <v>-728.50597273573726</v>
      </c>
      <c r="AW13">
        <v>10</v>
      </c>
      <c r="AX13">
        <f>IF(Z13&gt;0, (R13*SUMPRODUCT(K13:$K$98, X13:$X$98)-K13*$AZ$3)/Z13, 0)</f>
        <v>14094.64546451026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1.47693E-3</v>
      </c>
      <c r="Q14" s="4">
        <f t="shared" si="21"/>
        <v>12.5</v>
      </c>
      <c r="R14">
        <f t="shared" si="0"/>
        <v>2000000</v>
      </c>
      <c r="S14">
        <f t="shared" si="1"/>
        <v>14771.683609260155</v>
      </c>
      <c r="U14">
        <f t="shared" si="13"/>
        <v>1.47693E-3</v>
      </c>
      <c r="V14">
        <f t="shared" si="14"/>
        <v>0.01</v>
      </c>
      <c r="W14">
        <f t="shared" si="15"/>
        <v>0.8929269475173115</v>
      </c>
      <c r="X14">
        <f t="shared" si="16"/>
        <v>1.318790596596743E-3</v>
      </c>
      <c r="Y14">
        <f t="shared" si="17"/>
        <v>8.9292694751731145E-3</v>
      </c>
      <c r="Z14">
        <f t="shared" si="18"/>
        <v>0.88267888744554157</v>
      </c>
      <c r="AB14">
        <f t="shared" si="19"/>
        <v>12585.488750963867</v>
      </c>
      <c r="AC14">
        <f t="shared" si="2"/>
        <v>13038.653253919296</v>
      </c>
      <c r="AE14">
        <f t="shared" si="3"/>
        <v>0</v>
      </c>
      <c r="AF14">
        <f t="shared" si="4"/>
        <v>0</v>
      </c>
      <c r="AG14">
        <f t="shared" si="4"/>
        <v>-11.03348609306927</v>
      </c>
      <c r="AH14">
        <f t="shared" si="5"/>
        <v>-2637.5811931934859</v>
      </c>
      <c r="AI14">
        <f t="shared" si="6"/>
        <v>-2648.6146792865552</v>
      </c>
      <c r="AJ14">
        <f t="shared" si="7"/>
        <v>-453.16450295542927</v>
      </c>
      <c r="AK14">
        <f t="shared" si="22"/>
        <v>880.98421256747076</v>
      </c>
      <c r="AL14">
        <f t="shared" si="8"/>
        <v>-2220.7949696745136</v>
      </c>
      <c r="AN14">
        <f t="shared" si="9"/>
        <v>0</v>
      </c>
      <c r="AO14">
        <f t="shared" si="9"/>
        <v>0</v>
      </c>
      <c r="AP14">
        <f t="shared" si="9"/>
        <v>-3.1718635966642377</v>
      </c>
      <c r="AQ14">
        <f t="shared" si="9"/>
        <v>-758.24156566362194</v>
      </c>
      <c r="AR14">
        <f t="shared" si="9"/>
        <v>-761.41342926028619</v>
      </c>
      <c r="AS14">
        <f t="shared" si="9"/>
        <v>-130.27396582551214</v>
      </c>
      <c r="AT14">
        <f t="shared" si="9"/>
        <v>253.26190920147704</v>
      </c>
      <c r="AU14">
        <f t="shared" si="9"/>
        <v>-638.42548588432123</v>
      </c>
      <c r="AW14">
        <v>11</v>
      </c>
      <c r="AX14">
        <f>IF(Z14&gt;0, (R14*SUMPRODUCT(K14:$K$98, X14:$X$98)-K14*$AZ$3)/Z14, 0)</f>
        <v>14771.683609260155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1.553883E-3</v>
      </c>
      <c r="Q15" s="4">
        <f t="shared" si="21"/>
        <v>12.5</v>
      </c>
      <c r="R15">
        <f t="shared" si="0"/>
        <v>2000000</v>
      </c>
      <c r="S15">
        <f t="shared" si="1"/>
        <v>15384.824850288713</v>
      </c>
      <c r="U15">
        <f t="shared" si="13"/>
        <v>1.553883E-3</v>
      </c>
      <c r="V15">
        <f t="shared" si="14"/>
        <v>0.01</v>
      </c>
      <c r="W15">
        <f t="shared" si="15"/>
        <v>0.88267888744554157</v>
      </c>
      <c r="X15">
        <f t="shared" si="16"/>
        <v>1.3715797176605405E-3</v>
      </c>
      <c r="Y15">
        <f t="shared" si="17"/>
        <v>8.8267888744554164E-3</v>
      </c>
      <c r="Z15">
        <f t="shared" si="18"/>
        <v>0.87248051885342559</v>
      </c>
      <c r="AB15">
        <f t="shared" si="19"/>
        <v>13038.653253919296</v>
      </c>
      <c r="AC15">
        <f t="shared" si="2"/>
        <v>13422.959967848972</v>
      </c>
      <c r="AE15">
        <f t="shared" si="3"/>
        <v>0</v>
      </c>
      <c r="AF15">
        <f t="shared" si="4"/>
        <v>0</v>
      </c>
      <c r="AG15">
        <f t="shared" si="4"/>
        <v>-10.90600648566782</v>
      </c>
      <c r="AH15">
        <f t="shared" si="5"/>
        <v>-2743.1594353210812</v>
      </c>
      <c r="AI15">
        <f t="shared" si="6"/>
        <v>-2754.0654418067488</v>
      </c>
      <c r="AJ15">
        <f t="shared" si="7"/>
        <v>-384.30671392967633</v>
      </c>
      <c r="AK15">
        <f t="shared" si="22"/>
        <v>912.70572777435075</v>
      </c>
      <c r="AL15">
        <f t="shared" si="8"/>
        <v>-2225.6664279620745</v>
      </c>
      <c r="AN15">
        <f t="shared" si="9"/>
        <v>0</v>
      </c>
      <c r="AO15">
        <f t="shared" si="9"/>
        <v>0</v>
      </c>
      <c r="AP15">
        <f t="shared" si="9"/>
        <v>-2.7993002283718034</v>
      </c>
      <c r="AQ15">
        <f t="shared" si="9"/>
        <v>-704.10070302505949</v>
      </c>
      <c r="AR15">
        <f t="shared" si="9"/>
        <v>-706.90000325343112</v>
      </c>
      <c r="AS15">
        <f t="shared" si="9"/>
        <v>-98.641961517436712</v>
      </c>
      <c r="AT15">
        <f t="shared" si="9"/>
        <v>234.26882750827042</v>
      </c>
      <c r="AU15">
        <f t="shared" si="9"/>
        <v>-571.27313726259752</v>
      </c>
      <c r="AW15">
        <v>12</v>
      </c>
      <c r="AX15">
        <f>IF(Z15&gt;0, (R15*SUMPRODUCT(K15:$K$98, X15:$X$98)-K15*$AZ$3)/Z15, 0)</f>
        <v>15384.824850288713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1.6428289999999999E-3</v>
      </c>
      <c r="Q16" s="4">
        <f t="shared" si="21"/>
        <v>12.5</v>
      </c>
      <c r="R16">
        <f t="shared" si="0"/>
        <v>2000000</v>
      </c>
      <c r="S16">
        <f t="shared" si="1"/>
        <v>15932.546826947655</v>
      </c>
      <c r="U16">
        <f t="shared" si="13"/>
        <v>1.6428289999999999E-3</v>
      </c>
      <c r="V16">
        <f t="shared" si="14"/>
        <v>0.01</v>
      </c>
      <c r="W16">
        <f t="shared" si="15"/>
        <v>0.87248051885342559</v>
      </c>
      <c r="X16">
        <f t="shared" si="16"/>
        <v>1.4333362983074542E-3</v>
      </c>
      <c r="Y16">
        <f t="shared" si="17"/>
        <v>8.7248051885342563E-3</v>
      </c>
      <c r="Z16">
        <f t="shared" si="18"/>
        <v>0.8623223773665839</v>
      </c>
      <c r="AB16">
        <f t="shared" si="19"/>
        <v>13422.959967848972</v>
      </c>
      <c r="AC16">
        <f t="shared" si="2"/>
        <v>13738.991657317925</v>
      </c>
      <c r="AE16">
        <f t="shared" si="3"/>
        <v>0</v>
      </c>
      <c r="AF16">
        <f t="shared" si="4"/>
        <v>0</v>
      </c>
      <c r="AG16">
        <f t="shared" si="4"/>
        <v>-10.779029717082299</v>
      </c>
      <c r="AH16">
        <f t="shared" si="5"/>
        <v>-2866.6725966149083</v>
      </c>
      <c r="AI16">
        <f t="shared" si="6"/>
        <v>-2877.4516263319906</v>
      </c>
      <c r="AJ16">
        <f t="shared" si="7"/>
        <v>-316.03168946895312</v>
      </c>
      <c r="AK16">
        <f t="shared" si="22"/>
        <v>939.60719774942811</v>
      </c>
      <c r="AL16">
        <f t="shared" si="8"/>
        <v>-2253.8761180515157</v>
      </c>
      <c r="AN16">
        <f t="shared" si="9"/>
        <v>0</v>
      </c>
      <c r="AO16">
        <f t="shared" si="9"/>
        <v>0</v>
      </c>
      <c r="AP16">
        <f t="shared" si="9"/>
        <v>-2.4702754057975085</v>
      </c>
      <c r="AQ16">
        <f t="shared" si="9"/>
        <v>-656.9673706965458</v>
      </c>
      <c r="AR16">
        <f t="shared" si="9"/>
        <v>-659.43764610234336</v>
      </c>
      <c r="AS16">
        <f t="shared" si="9"/>
        <v>-72.426306489403444</v>
      </c>
      <c r="AT16">
        <f t="shared" si="9"/>
        <v>215.33371858436695</v>
      </c>
      <c r="AU16">
        <f t="shared" si="9"/>
        <v>-516.53023400737982</v>
      </c>
      <c r="AW16">
        <v>13</v>
      </c>
      <c r="AX16">
        <f>IF(Z16&gt;0, (R16*SUMPRODUCT(K16:$K$98, X16:$X$98)-K16*$AZ$3)/Z16, 0)</f>
        <v>15932.546826947655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1.733774E-3</v>
      </c>
      <c r="Q17" s="4">
        <f t="shared" si="21"/>
        <v>12.5</v>
      </c>
      <c r="R17">
        <f t="shared" si="0"/>
        <v>2000000</v>
      </c>
      <c r="S17">
        <f t="shared" si="1"/>
        <v>16419.607795932829</v>
      </c>
      <c r="U17">
        <f t="shared" si="13"/>
        <v>1.733774E-3</v>
      </c>
      <c r="V17">
        <f t="shared" si="14"/>
        <v>0.01</v>
      </c>
      <c r="W17">
        <f t="shared" si="15"/>
        <v>0.8623223773665839</v>
      </c>
      <c r="X17">
        <f t="shared" si="16"/>
        <v>1.4950721174963716E-3</v>
      </c>
      <c r="Y17">
        <f t="shared" si="17"/>
        <v>8.623223773665839E-3</v>
      </c>
      <c r="Z17">
        <f t="shared" si="18"/>
        <v>0.8522040814754217</v>
      </c>
      <c r="AB17">
        <f t="shared" si="19"/>
        <v>13738.991657317925</v>
      </c>
      <c r="AC17">
        <f t="shared" si="2"/>
        <v>13992.85677991961</v>
      </c>
      <c r="AE17">
        <f t="shared" si="3"/>
        <v>0</v>
      </c>
      <c r="AF17">
        <f t="shared" si="4"/>
        <v>0</v>
      </c>
      <c r="AG17">
        <f t="shared" si="4"/>
        <v>-10.652551018442772</v>
      </c>
      <c r="AH17">
        <f t="shared" si="5"/>
        <v>-2990.1442349927433</v>
      </c>
      <c r="AI17">
        <f t="shared" si="6"/>
        <v>-3000.7967860111862</v>
      </c>
      <c r="AJ17">
        <f t="shared" si="7"/>
        <v>-253.86512260168456</v>
      </c>
      <c r="AK17">
        <f t="shared" si="22"/>
        <v>961.72941601225489</v>
      </c>
      <c r="AL17">
        <f t="shared" si="8"/>
        <v>-2292.9324926006157</v>
      </c>
      <c r="AN17">
        <f t="shared" si="9"/>
        <v>0</v>
      </c>
      <c r="AO17">
        <f t="shared" si="9"/>
        <v>0</v>
      </c>
      <c r="AP17">
        <f t="shared" si="9"/>
        <v>-2.1797229932751092</v>
      </c>
      <c r="AQ17">
        <f t="shared" si="9"/>
        <v>-611.84275305873848</v>
      </c>
      <c r="AR17">
        <f t="shared" si="9"/>
        <v>-614.02247605201353</v>
      </c>
      <c r="AS17">
        <f t="shared" si="9"/>
        <v>-51.945833816469992</v>
      </c>
      <c r="AT17">
        <f t="shared" si="9"/>
        <v>196.78889289162964</v>
      </c>
      <c r="AU17">
        <f t="shared" si="9"/>
        <v>-469.17941697685387</v>
      </c>
      <c r="AW17">
        <v>14</v>
      </c>
      <c r="AX17">
        <f>IF(Z17&gt;0, (R17*SUMPRODUCT(K17:$K$98, X17:$X$98)-K17*$AZ$3)/Z17, 0)</f>
        <v>16419.607795932829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1.8297159999999999E-3</v>
      </c>
      <c r="Q18" s="4">
        <f t="shared" si="21"/>
        <v>12.5</v>
      </c>
      <c r="R18">
        <f t="shared" si="0"/>
        <v>2000000</v>
      </c>
      <c r="S18">
        <f t="shared" si="1"/>
        <v>16855.330576970424</v>
      </c>
      <c r="U18">
        <f t="shared" si="13"/>
        <v>1.8297159999999999E-3</v>
      </c>
      <c r="V18">
        <f t="shared" si="14"/>
        <v>0.01</v>
      </c>
      <c r="W18">
        <f t="shared" si="15"/>
        <v>0.8522040814754217</v>
      </c>
      <c r="X18">
        <f t="shared" si="16"/>
        <v>1.5592914431408827E-3</v>
      </c>
      <c r="Y18">
        <f t="shared" si="17"/>
        <v>8.522040814754217E-3</v>
      </c>
      <c r="Z18">
        <f t="shared" si="18"/>
        <v>0.8421227492175265</v>
      </c>
      <c r="AB18">
        <f t="shared" si="19"/>
        <v>13992.85677991961</v>
      </c>
      <c r="AC18">
        <f t="shared" si="2"/>
        <v>14194.25732444857</v>
      </c>
      <c r="AE18">
        <f t="shared" si="3"/>
        <v>0</v>
      </c>
      <c r="AF18">
        <f t="shared" si="4"/>
        <v>0</v>
      </c>
      <c r="AG18">
        <f t="shared" si="4"/>
        <v>-10.526534365219081</v>
      </c>
      <c r="AH18">
        <f t="shared" si="5"/>
        <v>-3118.5828862817652</v>
      </c>
      <c r="AI18">
        <f t="shared" si="6"/>
        <v>-3129.1094206469843</v>
      </c>
      <c r="AJ18">
        <f t="shared" si="7"/>
        <v>-201.40054452896038</v>
      </c>
      <c r="AK18">
        <f t="shared" si="22"/>
        <v>979.49997459437282</v>
      </c>
      <c r="AL18">
        <f t="shared" si="8"/>
        <v>-2351.0099905815719</v>
      </c>
      <c r="AN18">
        <f t="shared" si="9"/>
        <v>0</v>
      </c>
      <c r="AO18">
        <f t="shared" si="9"/>
        <v>0</v>
      </c>
      <c r="AP18">
        <f t="shared" si="9"/>
        <v>-1.9231584725946376</v>
      </c>
      <c r="AQ18">
        <f t="shared" si="9"/>
        <v>-569.75343376619412</v>
      </c>
      <c r="AR18">
        <f t="shared" si="9"/>
        <v>-571.67659223878877</v>
      </c>
      <c r="AS18">
        <f t="shared" si="9"/>
        <v>-36.795126502014952</v>
      </c>
      <c r="AT18">
        <f t="shared" si="9"/>
        <v>178.95098326677012</v>
      </c>
      <c r="AU18">
        <f t="shared" si="9"/>
        <v>-429.52073547403359</v>
      </c>
      <c r="AW18">
        <v>15</v>
      </c>
      <c r="AX18">
        <f>IF(Z18&gt;0, (R18*SUMPRODUCT(K18:$K$98, X18:$X$98)-K18*$AZ$3)/Z18, 0)</f>
        <v>16855.330576970424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1.940649E-3</v>
      </c>
      <c r="Q19" s="4">
        <f t="shared" si="21"/>
        <v>12.5</v>
      </c>
      <c r="R19">
        <f t="shared" si="0"/>
        <v>2000000</v>
      </c>
      <c r="S19">
        <f t="shared" si="1"/>
        <v>17246.939903175858</v>
      </c>
      <c r="U19">
        <f t="shared" si="13"/>
        <v>1.940649E-3</v>
      </c>
      <c r="V19">
        <f t="shared" si="14"/>
        <v>0.01</v>
      </c>
      <c r="W19">
        <f t="shared" si="15"/>
        <v>0.8421227492175265</v>
      </c>
      <c r="X19">
        <f t="shared" si="16"/>
        <v>1.6342646711462437E-3</v>
      </c>
      <c r="Y19">
        <f t="shared" si="17"/>
        <v>8.4212274921752657E-3</v>
      </c>
      <c r="Z19">
        <f t="shared" si="18"/>
        <v>0.83206725705420503</v>
      </c>
      <c r="AB19">
        <f t="shared" si="19"/>
        <v>14194.25732444857</v>
      </c>
      <c r="AC19">
        <f t="shared" si="2"/>
        <v>14350.613977814253</v>
      </c>
      <c r="AE19">
        <f t="shared" si="3"/>
        <v>0</v>
      </c>
      <c r="AF19">
        <f t="shared" si="4"/>
        <v>0</v>
      </c>
      <c r="AG19">
        <f t="shared" si="4"/>
        <v>-10.400840713177564</v>
      </c>
      <c r="AH19">
        <f t="shared" si="5"/>
        <v>-3268.5293422924874</v>
      </c>
      <c r="AI19">
        <f t="shared" si="6"/>
        <v>-3278.9301830056652</v>
      </c>
      <c r="AJ19">
        <f t="shared" si="7"/>
        <v>-156.35665336568309</v>
      </c>
      <c r="AK19">
        <f t="shared" si="22"/>
        <v>993.59801271139997</v>
      </c>
      <c r="AL19">
        <f t="shared" si="8"/>
        <v>-2441.6888236599484</v>
      </c>
      <c r="AN19">
        <f t="shared" si="9"/>
        <v>0</v>
      </c>
      <c r="AO19">
        <f t="shared" si="9"/>
        <v>0</v>
      </c>
      <c r="AP19">
        <f t="shared" si="9"/>
        <v>-1.6966024216982225</v>
      </c>
      <c r="AQ19">
        <f t="shared" si="9"/>
        <v>-533.16793809747298</v>
      </c>
      <c r="AR19">
        <f t="shared" si="9"/>
        <v>-534.86454051917121</v>
      </c>
      <c r="AS19">
        <f t="shared" si="9"/>
        <v>-25.505157137225609</v>
      </c>
      <c r="AT19">
        <f t="shared" si="9"/>
        <v>162.07735903742068</v>
      </c>
      <c r="AU19">
        <f t="shared" si="9"/>
        <v>-398.29233861897626</v>
      </c>
      <c r="AW19">
        <v>16</v>
      </c>
      <c r="AX19">
        <f>IF(Z19&gt;0, (R19*SUMPRODUCT(K19:$K$98, X19:$X$98)-K19*$AZ$3)/Z19, 0)</f>
        <v>17246.939903175858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2.0505829999999999E-3</v>
      </c>
      <c r="Q20" s="4">
        <f t="shared" si="21"/>
        <v>12.5</v>
      </c>
      <c r="R20">
        <f t="shared" si="0"/>
        <v>2000000</v>
      </c>
      <c r="S20">
        <f t="shared" si="1"/>
        <v>17597.382433771028</v>
      </c>
      <c r="U20">
        <f t="shared" si="13"/>
        <v>2.0505829999999999E-3</v>
      </c>
      <c r="V20">
        <f t="shared" si="14"/>
        <v>0.01</v>
      </c>
      <c r="W20">
        <f t="shared" si="15"/>
        <v>0.83206725705420503</v>
      </c>
      <c r="X20">
        <f t="shared" si="16"/>
        <v>1.7062229721719828E-3</v>
      </c>
      <c r="Y20">
        <f t="shared" si="17"/>
        <v>8.3206725705420505E-3</v>
      </c>
      <c r="Z20">
        <f t="shared" si="18"/>
        <v>0.82204036151149107</v>
      </c>
      <c r="AB20">
        <f t="shared" si="19"/>
        <v>14350.613977814253</v>
      </c>
      <c r="AC20">
        <f t="shared" si="2"/>
        <v>14465.758617513098</v>
      </c>
      <c r="AE20">
        <f t="shared" si="3"/>
        <v>0</v>
      </c>
      <c r="AF20">
        <f t="shared" si="4"/>
        <v>0</v>
      </c>
      <c r="AG20">
        <f t="shared" si="4"/>
        <v>-10.275504518893639</v>
      </c>
      <c r="AH20">
        <f t="shared" si="5"/>
        <v>-3412.4459443439655</v>
      </c>
      <c r="AI20">
        <f t="shared" si="6"/>
        <v>-3422.7214488628592</v>
      </c>
      <c r="AJ20">
        <f t="shared" si="7"/>
        <v>-115.14463969884491</v>
      </c>
      <c r="AK20">
        <f t="shared" si="22"/>
        <v>1004.5429784469978</v>
      </c>
      <c r="AL20">
        <f t="shared" si="8"/>
        <v>-2533.3231101147062</v>
      </c>
      <c r="AN20">
        <f t="shared" si="9"/>
        <v>0</v>
      </c>
      <c r="AO20">
        <f t="shared" si="9"/>
        <v>0</v>
      </c>
      <c r="AP20">
        <f t="shared" si="9"/>
        <v>-1.4965690833906669</v>
      </c>
      <c r="AQ20">
        <f t="shared" si="9"/>
        <v>-497.00344052760073</v>
      </c>
      <c r="AR20">
        <f t="shared" si="9"/>
        <v>-498.50000961099141</v>
      </c>
      <c r="AS20">
        <f t="shared" si="9"/>
        <v>-16.770165160708117</v>
      </c>
      <c r="AT20">
        <f t="shared" si="9"/>
        <v>146.30600003305932</v>
      </c>
      <c r="AU20">
        <f t="shared" si="9"/>
        <v>-368.96417473864017</v>
      </c>
      <c r="AW20">
        <v>17</v>
      </c>
      <c r="AX20">
        <f>IF(Z20&gt;0, (R20*SUMPRODUCT(K20:$K$98, X20:$X$98)-K20*$AZ$3)/Z20, 0)</f>
        <v>17597.382433771028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2.1765069999999998E-3</v>
      </c>
      <c r="Q21" s="4">
        <f t="shared" si="21"/>
        <v>12.5</v>
      </c>
      <c r="R21">
        <f t="shared" si="0"/>
        <v>2000000</v>
      </c>
      <c r="S21">
        <f t="shared" si="1"/>
        <v>17915.091432458139</v>
      </c>
      <c r="U21">
        <f t="shared" si="13"/>
        <v>2.1765069999999998E-3</v>
      </c>
      <c r="V21">
        <f t="shared" si="14"/>
        <v>0.01</v>
      </c>
      <c r="W21">
        <f t="shared" si="15"/>
        <v>0.82204036151149107</v>
      </c>
      <c r="X21">
        <f t="shared" si="16"/>
        <v>1.7891766011122908E-3</v>
      </c>
      <c r="Y21">
        <f t="shared" si="17"/>
        <v>8.2204036151149115E-3</v>
      </c>
      <c r="Z21">
        <f t="shared" si="18"/>
        <v>0.81203078129526385</v>
      </c>
      <c r="AB21">
        <f t="shared" si="19"/>
        <v>14465.758617513098</v>
      </c>
      <c r="AC21">
        <f t="shared" si="2"/>
        <v>14547.60569287507</v>
      </c>
      <c r="AE21">
        <f t="shared" si="3"/>
        <v>0</v>
      </c>
      <c r="AF21">
        <f t="shared" si="4"/>
        <v>0</v>
      </c>
      <c r="AG21">
        <f t="shared" si="4"/>
        <v>-10.150384766190799</v>
      </c>
      <c r="AH21">
        <f t="shared" si="5"/>
        <v>-3578.3532022245813</v>
      </c>
      <c r="AI21">
        <f t="shared" si="6"/>
        <v>-3588.503586990772</v>
      </c>
      <c r="AJ21">
        <f t="shared" si="7"/>
        <v>-81.847075361971292</v>
      </c>
      <c r="AK21">
        <f t="shared" si="22"/>
        <v>1012.6031032259169</v>
      </c>
      <c r="AL21">
        <f t="shared" si="8"/>
        <v>-2657.7475591268262</v>
      </c>
      <c r="AN21">
        <f t="shared" si="9"/>
        <v>0</v>
      </c>
      <c r="AO21">
        <f t="shared" si="9"/>
        <v>0</v>
      </c>
      <c r="AP21">
        <f t="shared" si="9"/>
        <v>-1.3199518745274792</v>
      </c>
      <c r="AQ21">
        <f t="shared" si="9"/>
        <v>-465.32758371190988</v>
      </c>
      <c r="AR21">
        <f t="shared" si="9"/>
        <v>-466.64753558643736</v>
      </c>
      <c r="AS21">
        <f t="shared" si="9"/>
        <v>-10.64336013236359</v>
      </c>
      <c r="AT21">
        <f t="shared" si="9"/>
        <v>131.67849249491863</v>
      </c>
      <c r="AU21">
        <f t="shared" si="9"/>
        <v>-345.61240322388227</v>
      </c>
      <c r="AW21">
        <v>18</v>
      </c>
      <c r="AX21">
        <f>IF(Z21&gt;0, (R21*SUMPRODUCT(K21:$K$98, X21:$X$98)-K21*$AZ$3)/Z21, 0)</f>
        <v>17915.091432458139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2.312424E-3</v>
      </c>
      <c r="Q22" s="4">
        <f t="shared" si="21"/>
        <v>12.5</v>
      </c>
      <c r="R22">
        <f t="shared" si="0"/>
        <v>2000000</v>
      </c>
      <c r="S22">
        <f t="shared" si="1"/>
        <v>18202.63521900478</v>
      </c>
      <c r="U22">
        <f t="shared" si="13"/>
        <v>2.312424E-3</v>
      </c>
      <c r="V22">
        <f t="shared" si="14"/>
        <v>0.01</v>
      </c>
      <c r="W22">
        <f t="shared" si="15"/>
        <v>0.81203078129526385</v>
      </c>
      <c r="X22">
        <f t="shared" si="16"/>
        <v>1.8777594674059192E-3</v>
      </c>
      <c r="Y22">
        <f t="shared" si="17"/>
        <v>8.1203078129526395E-3</v>
      </c>
      <c r="Z22">
        <f t="shared" si="18"/>
        <v>0.80203271401490539</v>
      </c>
      <c r="AB22">
        <f t="shared" si="19"/>
        <v>14547.60569287507</v>
      </c>
      <c r="AC22">
        <f t="shared" si="2"/>
        <v>14599.108926921706</v>
      </c>
      <c r="AE22">
        <f t="shared" si="3"/>
        <v>0</v>
      </c>
      <c r="AF22">
        <f t="shared" si="4"/>
        <v>0</v>
      </c>
      <c r="AG22">
        <f t="shared" si="4"/>
        <v>-10.025408925186317</v>
      </c>
      <c r="AH22">
        <f t="shared" si="5"/>
        <v>-3755.5189348118383</v>
      </c>
      <c r="AI22">
        <f t="shared" si="6"/>
        <v>-3765.5443437370245</v>
      </c>
      <c r="AJ22">
        <f t="shared" si="7"/>
        <v>-51.503234046636862</v>
      </c>
      <c r="AK22">
        <f t="shared" si="22"/>
        <v>1018.3323985012549</v>
      </c>
      <c r="AL22">
        <f t="shared" si="8"/>
        <v>-2798.7151792824066</v>
      </c>
      <c r="AN22">
        <f t="shared" si="9"/>
        <v>0</v>
      </c>
      <c r="AO22">
        <f t="shared" si="9"/>
        <v>0</v>
      </c>
      <c r="AP22">
        <f t="shared" si="9"/>
        <v>-1.1640179173113412</v>
      </c>
      <c r="AQ22">
        <f t="shared" si="9"/>
        <v>-436.04119907176158</v>
      </c>
      <c r="AR22">
        <f t="shared" si="9"/>
        <v>-437.20521698907288</v>
      </c>
      <c r="AS22">
        <f t="shared" si="9"/>
        <v>-5.979874504585422</v>
      </c>
      <c r="AT22">
        <f t="shared" si="9"/>
        <v>118.2352925930215</v>
      </c>
      <c r="AU22">
        <f t="shared" si="9"/>
        <v>-324.94979890063684</v>
      </c>
      <c r="AW22">
        <v>19</v>
      </c>
      <c r="AX22">
        <f>IF(Z22&gt;0, (R22*SUMPRODUCT(K22:$K$98, X22:$X$98)-K22*$AZ$3)/Z22, 0)</f>
        <v>18202.63521900478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2.4603350000000001E-3</v>
      </c>
      <c r="Q23" s="4">
        <f t="shared" si="21"/>
        <v>12.5</v>
      </c>
      <c r="R23">
        <f t="shared" si="0"/>
        <v>2000000</v>
      </c>
      <c r="S23">
        <f t="shared" si="1"/>
        <v>18464.395871358807</v>
      </c>
      <c r="U23">
        <f t="shared" si="13"/>
        <v>2.4603350000000001E-3</v>
      </c>
      <c r="V23">
        <f t="shared" si="14"/>
        <v>0.01</v>
      </c>
      <c r="W23">
        <f t="shared" si="15"/>
        <v>0.80203271401490539</v>
      </c>
      <c r="X23">
        <f t="shared" si="16"/>
        <v>1.9732691574358622E-3</v>
      </c>
      <c r="Y23">
        <f t="shared" si="17"/>
        <v>8.0203271401490545E-3</v>
      </c>
      <c r="Z23">
        <f t="shared" si="18"/>
        <v>0.79203911771732038</v>
      </c>
      <c r="AB23">
        <f t="shared" si="19"/>
        <v>14599.108926921706</v>
      </c>
      <c r="AC23">
        <f t="shared" si="2"/>
        <v>14624.523815134362</v>
      </c>
      <c r="AE23">
        <f t="shared" si="3"/>
        <v>0</v>
      </c>
      <c r="AF23">
        <f t="shared" si="4"/>
        <v>0</v>
      </c>
      <c r="AG23">
        <f t="shared" si="4"/>
        <v>-9.9004889714665048</v>
      </c>
      <c r="AH23">
        <f t="shared" si="5"/>
        <v>-3946.5383148717247</v>
      </c>
      <c r="AI23">
        <f t="shared" si="6"/>
        <v>-3956.4388038431912</v>
      </c>
      <c r="AJ23">
        <f t="shared" si="7"/>
        <v>-25.414888212655569</v>
      </c>
      <c r="AK23">
        <f t="shared" si="22"/>
        <v>1021.9376248845196</v>
      </c>
      <c r="AL23">
        <f t="shared" si="8"/>
        <v>-2959.9160671713271</v>
      </c>
      <c r="AN23">
        <f t="shared" si="9"/>
        <v>0</v>
      </c>
      <c r="AO23">
        <f t="shared" si="9"/>
        <v>0</v>
      </c>
      <c r="AP23">
        <f t="shared" si="9"/>
        <v>-1.0263516643889636</v>
      </c>
      <c r="AQ23">
        <f t="shared" si="9"/>
        <v>-409.12486036974263</v>
      </c>
      <c r="AR23">
        <f t="shared" si="9"/>
        <v>-410.15121203413162</v>
      </c>
      <c r="AS23">
        <f t="shared" si="9"/>
        <v>-2.6346792458933197</v>
      </c>
      <c r="AT23">
        <f t="shared" si="9"/>
        <v>105.94096768602007</v>
      </c>
      <c r="AU23">
        <f t="shared" si="9"/>
        <v>-306.84492359400485</v>
      </c>
      <c r="AW23">
        <v>20</v>
      </c>
      <c r="AX23">
        <f>IF(Z23&gt;0, (R23*SUMPRODUCT(K23:$K$98, X23:$X$98)-K23*$AZ$3)/Z23, 0)</f>
        <v>18464.395871358807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2.6172399999999998E-3</v>
      </c>
      <c r="Q24" s="4">
        <f t="shared" si="21"/>
        <v>12.5</v>
      </c>
      <c r="R24">
        <f t="shared" si="0"/>
        <v>2000000</v>
      </c>
      <c r="S24">
        <f t="shared" si="1"/>
        <v>18704.037382518985</v>
      </c>
      <c r="U24">
        <f t="shared" si="13"/>
        <v>2.6172399999999998E-3</v>
      </c>
      <c r="V24">
        <f t="shared" si="14"/>
        <v>0.01</v>
      </c>
      <c r="W24">
        <f t="shared" si="15"/>
        <v>0.79203911771732038</v>
      </c>
      <c r="X24">
        <f t="shared" si="16"/>
        <v>2.0729564604544796E-3</v>
      </c>
      <c r="Y24">
        <f t="shared" si="17"/>
        <v>7.9203911771732038E-3</v>
      </c>
      <c r="Z24">
        <f t="shared" si="18"/>
        <v>0.78204577007969267</v>
      </c>
      <c r="AB24">
        <f t="shared" si="19"/>
        <v>14624.523815134362</v>
      </c>
      <c r="AC24">
        <f t="shared" si="2"/>
        <v>14627.41331841142</v>
      </c>
      <c r="AE24">
        <f t="shared" si="3"/>
        <v>0</v>
      </c>
      <c r="AF24">
        <f t="shared" si="4"/>
        <v>0</v>
      </c>
      <c r="AG24">
        <f t="shared" si="4"/>
        <v>-9.7755721259961579</v>
      </c>
      <c r="AH24">
        <f t="shared" si="5"/>
        <v>-4145.9129209089588</v>
      </c>
      <c r="AI24">
        <f t="shared" si="6"/>
        <v>-4155.6884930349552</v>
      </c>
      <c r="AJ24">
        <f t="shared" si="7"/>
        <v>-2.8895032770578837</v>
      </c>
      <c r="AK24">
        <f t="shared" si="22"/>
        <v>1023.7166670594054</v>
      </c>
      <c r="AL24">
        <f t="shared" si="8"/>
        <v>-3134.8613292526079</v>
      </c>
      <c r="AN24">
        <f t="shared" si="9"/>
        <v>0</v>
      </c>
      <c r="AO24">
        <f t="shared" si="9"/>
        <v>0</v>
      </c>
      <c r="AP24">
        <f t="shared" si="9"/>
        <v>-0.90482315992407913</v>
      </c>
      <c r="AQ24">
        <f t="shared" si="9"/>
        <v>-383.74409001505302</v>
      </c>
      <c r="AR24">
        <f t="shared" si="9"/>
        <v>-384.64891317497711</v>
      </c>
      <c r="AS24">
        <f t="shared" si="9"/>
        <v>-0.2674513012702131</v>
      </c>
      <c r="AT24">
        <f t="shared" si="9"/>
        <v>94.754817172529101</v>
      </c>
      <c r="AU24">
        <f t="shared" si="9"/>
        <v>-290.16154730371824</v>
      </c>
      <c r="AW24">
        <v>21</v>
      </c>
      <c r="AX24">
        <f>IF(Z24&gt;0, (R24*SUMPRODUCT(K24:$K$98, X24:$X$98)-K24*$AZ$3)/Z24, 0)</f>
        <v>18704.037382518985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2.8021280000000001E-3</v>
      </c>
      <c r="Q25" s="4">
        <f t="shared" si="21"/>
        <v>12.5</v>
      </c>
      <c r="R25">
        <f t="shared" si="0"/>
        <v>2000000</v>
      </c>
      <c r="S25">
        <f t="shared" si="1"/>
        <v>18926.032674036021</v>
      </c>
      <c r="U25">
        <f t="shared" si="13"/>
        <v>2.8021280000000001E-3</v>
      </c>
      <c r="V25">
        <f t="shared" si="14"/>
        <v>0.01</v>
      </c>
      <c r="W25">
        <f t="shared" si="15"/>
        <v>0.78204577007969267</v>
      </c>
      <c r="X25">
        <f t="shared" si="16"/>
        <v>2.1913923496218691E-3</v>
      </c>
      <c r="Y25">
        <f t="shared" si="17"/>
        <v>7.8204577007969268E-3</v>
      </c>
      <c r="Z25">
        <f t="shared" si="18"/>
        <v>0.77203392002927385</v>
      </c>
      <c r="AB25">
        <f t="shared" si="19"/>
        <v>14627.41331841142</v>
      </c>
      <c r="AC25">
        <f t="shared" si="2"/>
        <v>14611.53919593815</v>
      </c>
      <c r="AE25">
        <f t="shared" si="3"/>
        <v>0</v>
      </c>
      <c r="AF25">
        <f t="shared" si="4"/>
        <v>0</v>
      </c>
      <c r="AG25">
        <f t="shared" si="4"/>
        <v>-9.6504240003659234</v>
      </c>
      <c r="AH25">
        <f t="shared" si="5"/>
        <v>-4382.784699243738</v>
      </c>
      <c r="AI25">
        <f t="shared" si="6"/>
        <v>-4392.435123244104</v>
      </c>
      <c r="AJ25">
        <f t="shared" si="7"/>
        <v>15.874122473269381</v>
      </c>
      <c r="AK25">
        <f t="shared" si="22"/>
        <v>1023.9189322887995</v>
      </c>
      <c r="AL25">
        <f t="shared" si="8"/>
        <v>-3352.642068482035</v>
      </c>
      <c r="AN25">
        <f t="shared" si="9"/>
        <v>0</v>
      </c>
      <c r="AO25">
        <f t="shared" si="9"/>
        <v>0</v>
      </c>
      <c r="AP25">
        <f t="shared" si="9"/>
        <v>-0.797535266083363</v>
      </c>
      <c r="AQ25">
        <f t="shared" si="9"/>
        <v>-362.20433021024854</v>
      </c>
      <c r="AR25">
        <f t="shared" si="9"/>
        <v>-363.00186547633189</v>
      </c>
      <c r="AS25">
        <f t="shared" si="9"/>
        <v>1.3118773320300476</v>
      </c>
      <c r="AT25">
        <f t="shared" si="9"/>
        <v>84.619231038944662</v>
      </c>
      <c r="AU25">
        <f t="shared" si="9"/>
        <v>-277.07075710535719</v>
      </c>
      <c r="AW25">
        <v>22</v>
      </c>
      <c r="AX25">
        <f>IF(Z25&gt;0, (R25*SUMPRODUCT(K25:$K$98, X25:$X$98)-K25*$AZ$3)/Z25, 0)</f>
        <v>18926.032674036021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3.0140000000000002E-3</v>
      </c>
      <c r="Q26" s="4">
        <f t="shared" si="21"/>
        <v>12.5</v>
      </c>
      <c r="R26">
        <f t="shared" si="0"/>
        <v>2000000</v>
      </c>
      <c r="S26">
        <f t="shared" si="1"/>
        <v>19131.29291687737</v>
      </c>
      <c r="U26">
        <f t="shared" si="13"/>
        <v>3.0140000000000002E-3</v>
      </c>
      <c r="V26">
        <f t="shared" si="14"/>
        <v>0.01</v>
      </c>
      <c r="W26">
        <f t="shared" si="15"/>
        <v>0.77203392002927385</v>
      </c>
      <c r="X26">
        <f t="shared" si="16"/>
        <v>2.3269102349682317E-3</v>
      </c>
      <c r="Y26">
        <f t="shared" si="17"/>
        <v>7.7203392002927387E-3</v>
      </c>
      <c r="Z26">
        <f t="shared" si="18"/>
        <v>0.76198667059401293</v>
      </c>
      <c r="AB26">
        <f t="shared" si="19"/>
        <v>14611.53919593815</v>
      </c>
      <c r="AC26">
        <f t="shared" si="2"/>
        <v>14577.790193890209</v>
      </c>
      <c r="AE26">
        <f t="shared" si="3"/>
        <v>0</v>
      </c>
      <c r="AF26">
        <f t="shared" si="4"/>
        <v>0</v>
      </c>
      <c r="AG26">
        <f t="shared" si="4"/>
        <v>-9.524833382425161</v>
      </c>
      <c r="AH26">
        <f t="shared" si="5"/>
        <v>-4653.8204699364633</v>
      </c>
      <c r="AI26">
        <f t="shared" si="6"/>
        <v>-4663.345303318888</v>
      </c>
      <c r="AJ26">
        <f t="shared" si="7"/>
        <v>33.749002047941758</v>
      </c>
      <c r="AK26">
        <f t="shared" si="22"/>
        <v>1022.8077437156707</v>
      </c>
      <c r="AL26">
        <f t="shared" si="8"/>
        <v>-3606.7885575552755</v>
      </c>
      <c r="AN26">
        <f t="shared" si="9"/>
        <v>0</v>
      </c>
      <c r="AO26">
        <f t="shared" si="9"/>
        <v>0</v>
      </c>
      <c r="AP26">
        <f t="shared" si="9"/>
        <v>-0.70281798404513751</v>
      </c>
      <c r="AQ26">
        <f t="shared" si="9"/>
        <v>-343.395898853608</v>
      </c>
      <c r="AR26">
        <f t="shared" si="9"/>
        <v>-344.09871683765311</v>
      </c>
      <c r="AS26">
        <f t="shared" si="9"/>
        <v>2.4902698693539076</v>
      </c>
      <c r="AT26">
        <f t="shared" si="9"/>
        <v>75.470892522948716</v>
      </c>
      <c r="AU26">
        <f t="shared" si="9"/>
        <v>-266.13755444535053</v>
      </c>
      <c r="AW26">
        <v>23</v>
      </c>
      <c r="AX26">
        <f>IF(Z26&gt;0, (R26*SUMPRODUCT(K26:$K$98, X26:$X$98)-K26*$AZ$3)/Z26, 0)</f>
        <v>19131.29291687737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4.6990000000000001E-3</v>
      </c>
      <c r="Q27" s="4">
        <f t="shared" si="21"/>
        <v>12.5</v>
      </c>
      <c r="R27">
        <f t="shared" si="0"/>
        <v>2000000</v>
      </c>
      <c r="S27">
        <f t="shared" si="1"/>
        <v>19349.926022852847</v>
      </c>
      <c r="U27">
        <f t="shared" si="13"/>
        <v>4.6990000000000001E-3</v>
      </c>
      <c r="V27">
        <f t="shared" si="14"/>
        <v>0.01</v>
      </c>
      <c r="W27">
        <f t="shared" si="15"/>
        <v>0.76198667059401293</v>
      </c>
      <c r="X27">
        <f t="shared" si="16"/>
        <v>3.5805753651212669E-3</v>
      </c>
      <c r="Y27">
        <f t="shared" si="17"/>
        <v>7.6198667059401296E-3</v>
      </c>
      <c r="Z27">
        <f t="shared" si="18"/>
        <v>0.75078622852295152</v>
      </c>
      <c r="AB27">
        <f t="shared" si="19"/>
        <v>14577.790193890209</v>
      </c>
      <c r="AC27">
        <f t="shared" si="2"/>
        <v>14527.657980895805</v>
      </c>
      <c r="AE27">
        <f t="shared" si="3"/>
        <v>0</v>
      </c>
      <c r="AF27">
        <f t="shared" si="4"/>
        <v>0</v>
      </c>
      <c r="AG27">
        <f t="shared" si="4"/>
        <v>-9.3848278565368943</v>
      </c>
      <c r="AH27">
        <f t="shared" si="5"/>
        <v>-7161.1507302425334</v>
      </c>
      <c r="AI27">
        <f t="shared" si="6"/>
        <v>-7170.5355580990699</v>
      </c>
      <c r="AJ27">
        <f t="shared" si="7"/>
        <v>50.132212994403744</v>
      </c>
      <c r="AK27">
        <f t="shared" si="22"/>
        <v>1020.4453135723147</v>
      </c>
      <c r="AL27">
        <f t="shared" si="8"/>
        <v>-6099.958031532351</v>
      </c>
      <c r="AN27">
        <f t="shared" si="9"/>
        <v>0</v>
      </c>
      <c r="AO27">
        <f t="shared" si="9"/>
        <v>0</v>
      </c>
      <c r="AP27">
        <f t="shared" si="9"/>
        <v>-0.61829219865862328</v>
      </c>
      <c r="AQ27">
        <f t="shared" si="9"/>
        <v>-471.79167243258587</v>
      </c>
      <c r="AR27">
        <f t="shared" si="9"/>
        <v>-472.40996463124446</v>
      </c>
      <c r="AS27">
        <f t="shared" si="9"/>
        <v>3.3028156370862081</v>
      </c>
      <c r="AT27">
        <f t="shared" si="9"/>
        <v>67.229083600083868</v>
      </c>
      <c r="AU27">
        <f t="shared" si="9"/>
        <v>-401.87806539407438</v>
      </c>
      <c r="AW27">
        <v>24</v>
      </c>
      <c r="AX27">
        <f>IF(Z27&gt;0, (R27*SUMPRODUCT(K27:$K$98, X27:$X$98)-K27*$AZ$3)/Z27, 0)</f>
        <v>19349.926022852847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6.5490000000000001E-3</v>
      </c>
      <c r="Q28" s="4">
        <f t="shared" si="21"/>
        <v>12.5</v>
      </c>
      <c r="R28">
        <f t="shared" si="0"/>
        <v>2000000</v>
      </c>
      <c r="S28">
        <f t="shared" si="1"/>
        <v>19391.191876375364</v>
      </c>
      <c r="U28">
        <f t="shared" si="13"/>
        <v>6.5490000000000001E-3</v>
      </c>
      <c r="V28">
        <f t="shared" si="14"/>
        <v>0.01</v>
      </c>
      <c r="W28">
        <f t="shared" si="15"/>
        <v>0.75078622852295152</v>
      </c>
      <c r="X28">
        <f t="shared" si="16"/>
        <v>4.9168990105968096E-3</v>
      </c>
      <c r="Y28">
        <f t="shared" si="17"/>
        <v>7.507862285229515E-3</v>
      </c>
      <c r="Z28">
        <f t="shared" si="18"/>
        <v>0.73836146722712526</v>
      </c>
      <c r="AB28">
        <f t="shared" si="19"/>
        <v>14527.657980895805</v>
      </c>
      <c r="AC28">
        <f t="shared" si="2"/>
        <v>14317.708885123226</v>
      </c>
      <c r="AE28">
        <f t="shared" si="3"/>
        <v>0</v>
      </c>
      <c r="AF28">
        <f t="shared" si="4"/>
        <v>0</v>
      </c>
      <c r="AG28">
        <f t="shared" si="4"/>
        <v>-9.2295183403390659</v>
      </c>
      <c r="AH28">
        <f t="shared" si="5"/>
        <v>-9833.7980211936192</v>
      </c>
      <c r="AI28">
        <f t="shared" si="6"/>
        <v>-9843.0275395339577</v>
      </c>
      <c r="AJ28">
        <f t="shared" si="7"/>
        <v>209.94909577257931</v>
      </c>
      <c r="AK28">
        <f t="shared" si="22"/>
        <v>1016.9360586627064</v>
      </c>
      <c r="AL28">
        <f t="shared" si="8"/>
        <v>-8616.1423850986721</v>
      </c>
      <c r="AN28">
        <f t="shared" si="9"/>
        <v>0</v>
      </c>
      <c r="AO28">
        <f t="shared" si="9"/>
        <v>0</v>
      </c>
      <c r="AP28">
        <f t="shared" si="9"/>
        <v>-0.54291078666341219</v>
      </c>
      <c r="AQ28">
        <f t="shared" si="9"/>
        <v>-578.45651557361759</v>
      </c>
      <c r="AR28">
        <f t="shared" si="9"/>
        <v>-578.99942636028095</v>
      </c>
      <c r="AS28">
        <f t="shared" si="9"/>
        <v>12.349900020998893</v>
      </c>
      <c r="AT28">
        <f t="shared" si="9"/>
        <v>59.819541522756978</v>
      </c>
      <c r="AU28">
        <f t="shared" si="9"/>
        <v>-506.8299848165251</v>
      </c>
      <c r="AW28">
        <v>25</v>
      </c>
      <c r="AX28">
        <f>IF(Z28&gt;0, (R28*SUMPRODUCT(K28:$K$98, X28:$X$98)-K28*$AZ$3)/Z28, 0)</f>
        <v>19391.191876375364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8.5349999999999992E-3</v>
      </c>
      <c r="Q29" s="4">
        <f t="shared" si="21"/>
        <v>12.5</v>
      </c>
      <c r="R29">
        <f t="shared" si="0"/>
        <v>2000000</v>
      </c>
      <c r="S29">
        <f t="shared" si="1"/>
        <v>19281.777774958082</v>
      </c>
      <c r="U29">
        <f t="shared" si="13"/>
        <v>8.5349999999999992E-3</v>
      </c>
      <c r="V29">
        <f t="shared" si="14"/>
        <v>0.01</v>
      </c>
      <c r="W29">
        <f t="shared" si="15"/>
        <v>0.73836146722712526</v>
      </c>
      <c r="X29">
        <f t="shared" si="16"/>
        <v>6.3019151227835133E-3</v>
      </c>
      <c r="Y29">
        <f t="shared" si="17"/>
        <v>7.3836146722712527E-3</v>
      </c>
      <c r="Z29">
        <f t="shared" si="18"/>
        <v>0.72467593743207048</v>
      </c>
      <c r="AB29">
        <f t="shared" si="19"/>
        <v>14317.708885123226</v>
      </c>
      <c r="AC29">
        <f t="shared" si="2"/>
        <v>13973.04038442461</v>
      </c>
      <c r="AE29">
        <f t="shared" si="3"/>
        <v>0</v>
      </c>
      <c r="AF29">
        <f t="shared" si="4"/>
        <v>0</v>
      </c>
      <c r="AG29">
        <f t="shared" si="4"/>
        <v>-9.0584492179008809</v>
      </c>
      <c r="AH29">
        <f t="shared" si="5"/>
        <v>-12603.830245567027</v>
      </c>
      <c r="AI29">
        <f t="shared" si="6"/>
        <v>-12612.888694784928</v>
      </c>
      <c r="AJ29">
        <f t="shared" si="7"/>
        <v>344.66850069861539</v>
      </c>
      <c r="AK29">
        <f t="shared" si="22"/>
        <v>1002.2396219586259</v>
      </c>
      <c r="AL29">
        <f t="shared" si="8"/>
        <v>-11265.980572127686</v>
      </c>
      <c r="AN29">
        <f t="shared" si="9"/>
        <v>0</v>
      </c>
      <c r="AO29">
        <f t="shared" si="9"/>
        <v>0</v>
      </c>
      <c r="AP29">
        <f t="shared" si="9"/>
        <v>-0.47575708502911229</v>
      </c>
      <c r="AQ29">
        <f t="shared" si="9"/>
        <v>-661.9633663103175</v>
      </c>
      <c r="AR29">
        <f t="shared" si="9"/>
        <v>-662.43912339534654</v>
      </c>
      <c r="AS29">
        <f t="shared" si="9"/>
        <v>18.102268638839554</v>
      </c>
      <c r="AT29">
        <f t="shared" si="9"/>
        <v>52.638436179720586</v>
      </c>
      <c r="AU29">
        <f t="shared" si="9"/>
        <v>-591.69841857678637</v>
      </c>
      <c r="AW29">
        <v>26</v>
      </c>
      <c r="AX29">
        <f>IF(Z29&gt;0, (R29*SUMPRODUCT(K29:$K$98, X29:$X$98)-K29*$AZ$3)/Z29, 0)</f>
        <v>19281.777774958082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1.0821000000000001E-2</v>
      </c>
      <c r="Q30" s="4">
        <f t="shared" si="21"/>
        <v>12.5</v>
      </c>
      <c r="R30">
        <f t="shared" si="0"/>
        <v>2000000</v>
      </c>
      <c r="S30">
        <f t="shared" si="1"/>
        <v>19053.065455929198</v>
      </c>
      <c r="U30">
        <f t="shared" si="13"/>
        <v>1.0821000000000001E-2</v>
      </c>
      <c r="V30">
        <f t="shared" si="14"/>
        <v>0.01</v>
      </c>
      <c r="W30">
        <f t="shared" si="15"/>
        <v>0.72467593743207048</v>
      </c>
      <c r="X30">
        <f t="shared" si="16"/>
        <v>7.8417183189524349E-3</v>
      </c>
      <c r="Y30">
        <f t="shared" si="17"/>
        <v>7.2467593743207048E-3</v>
      </c>
      <c r="Z30">
        <f t="shared" si="18"/>
        <v>0.70958745973879733</v>
      </c>
      <c r="AB30">
        <f t="shared" si="19"/>
        <v>13973.04038442461</v>
      </c>
      <c r="AC30">
        <f t="shared" si="2"/>
        <v>13519.816317109829</v>
      </c>
      <c r="AE30">
        <f t="shared" si="3"/>
        <v>0</v>
      </c>
      <c r="AF30">
        <f t="shared" si="4"/>
        <v>0</v>
      </c>
      <c r="AG30">
        <f t="shared" si="4"/>
        <v>-8.8698432467349662</v>
      </c>
      <c r="AH30">
        <f t="shared" si="5"/>
        <v>-15683.43663790487</v>
      </c>
      <c r="AI30">
        <f t="shared" si="6"/>
        <v>-15692.306481151605</v>
      </c>
      <c r="AJ30">
        <f t="shared" si="7"/>
        <v>453.22406731478077</v>
      </c>
      <c r="AK30">
        <f t="shared" si="22"/>
        <v>978.1128269097228</v>
      </c>
      <c r="AL30">
        <f t="shared" si="8"/>
        <v>-14260.969586927102</v>
      </c>
      <c r="AN30">
        <f t="shared" si="9"/>
        <v>0</v>
      </c>
      <c r="AO30">
        <f t="shared" si="9"/>
        <v>0</v>
      </c>
      <c r="AP30">
        <f t="shared" si="9"/>
        <v>-0.41593870246582237</v>
      </c>
      <c r="AQ30">
        <f t="shared" si="9"/>
        <v>-735.45248815714626</v>
      </c>
      <c r="AR30">
        <f t="shared" si="9"/>
        <v>-735.8684268596121</v>
      </c>
      <c r="AS30">
        <f t="shared" si="9"/>
        <v>21.253298986381207</v>
      </c>
      <c r="AT30">
        <f t="shared" si="9"/>
        <v>45.867211941965898</v>
      </c>
      <c r="AU30">
        <f t="shared" si="9"/>
        <v>-668.74791593126497</v>
      </c>
      <c r="AW30">
        <v>27</v>
      </c>
      <c r="AX30">
        <f>IF(Z30&gt;0, (R30*SUMPRODUCT(K30:$K$98, X30:$X$98)-K30*$AZ$3)/Z30, 0)</f>
        <v>19053.065455929198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1.3422999999999999E-2</v>
      </c>
      <c r="Q31" s="4">
        <f t="shared" si="21"/>
        <v>12.5</v>
      </c>
      <c r="R31">
        <f t="shared" si="0"/>
        <v>2000000</v>
      </c>
      <c r="S31">
        <f t="shared" si="1"/>
        <v>18717.69086234572</v>
      </c>
      <c r="U31">
        <f t="shared" si="13"/>
        <v>1.3422999999999999E-2</v>
      </c>
      <c r="V31">
        <f t="shared" si="14"/>
        <v>0.01</v>
      </c>
      <c r="W31">
        <f t="shared" si="15"/>
        <v>0.70958745973879733</v>
      </c>
      <c r="X31">
        <f t="shared" si="16"/>
        <v>9.5247924720738755E-3</v>
      </c>
      <c r="Y31">
        <f t="shared" si="17"/>
        <v>7.0958745973879736E-3</v>
      </c>
      <c r="Z31">
        <f t="shared" si="18"/>
        <v>0.69296679266933559</v>
      </c>
      <c r="AB31">
        <f t="shared" si="19"/>
        <v>13519.816317109829</v>
      </c>
      <c r="AC31">
        <f t="shared" si="2"/>
        <v>12970.738203055844</v>
      </c>
      <c r="AE31">
        <f t="shared" si="3"/>
        <v>0</v>
      </c>
      <c r="AF31">
        <f t="shared" si="4"/>
        <v>0</v>
      </c>
      <c r="AG31">
        <f t="shared" si="4"/>
        <v>-8.662084908366694</v>
      </c>
      <c r="AH31">
        <f t="shared" si="5"/>
        <v>-19049.584944147751</v>
      </c>
      <c r="AI31">
        <f t="shared" si="6"/>
        <v>-19058.247029056118</v>
      </c>
      <c r="AJ31">
        <f t="shared" si="7"/>
        <v>549.0781140539857</v>
      </c>
      <c r="AK31">
        <f t="shared" si="22"/>
        <v>946.38714219768815</v>
      </c>
      <c r="AL31">
        <f t="shared" si="8"/>
        <v>-17562.781772804447</v>
      </c>
      <c r="AN31">
        <f t="shared" si="9"/>
        <v>0</v>
      </c>
      <c r="AO31">
        <f t="shared" si="9"/>
        <v>0</v>
      </c>
      <c r="AP31">
        <f t="shared" si="9"/>
        <v>-0.3626751519981834</v>
      </c>
      <c r="AQ31">
        <f t="shared" si="9"/>
        <v>-797.59217188553328</v>
      </c>
      <c r="AR31">
        <f t="shared" si="9"/>
        <v>-797.95484703753152</v>
      </c>
      <c r="AS31">
        <f t="shared" si="9"/>
        <v>22.989498553755698</v>
      </c>
      <c r="AT31">
        <f t="shared" si="9"/>
        <v>39.624536618677865</v>
      </c>
      <c r="AU31">
        <f t="shared" si="9"/>
        <v>-735.34081186509798</v>
      </c>
      <c r="AW31">
        <v>28</v>
      </c>
      <c r="AX31">
        <f>IF(Z31&gt;0, (R31*SUMPRODUCT(K31:$K$98, X31:$X$98)-K31*$AZ$3)/Z31, 0)</f>
        <v>18717.69086234572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1.6303999999999999E-2</v>
      </c>
      <c r="Q32" s="4">
        <f t="shared" si="21"/>
        <v>12.5</v>
      </c>
      <c r="R32">
        <f t="shared" si="0"/>
        <v>2000000</v>
      </c>
      <c r="S32">
        <f t="shared" si="1"/>
        <v>18287.888841799955</v>
      </c>
      <c r="U32">
        <f t="shared" si="13"/>
        <v>1.6303999999999999E-2</v>
      </c>
      <c r="V32">
        <f t="shared" si="14"/>
        <v>0.01</v>
      </c>
      <c r="W32">
        <f t="shared" si="15"/>
        <v>0.69296679266933559</v>
      </c>
      <c r="X32">
        <f t="shared" si="16"/>
        <v>1.1298130587680847E-2</v>
      </c>
      <c r="Y32">
        <f t="shared" si="17"/>
        <v>6.9296679266933562E-3</v>
      </c>
      <c r="Z32">
        <f t="shared" si="18"/>
        <v>0.67473899415496141</v>
      </c>
      <c r="AB32">
        <f t="shared" si="19"/>
        <v>12970.738203055844</v>
      </c>
      <c r="AC32">
        <f t="shared" si="2"/>
        <v>12339.551722333845</v>
      </c>
      <c r="AE32">
        <f t="shared" si="3"/>
        <v>0</v>
      </c>
      <c r="AF32">
        <f t="shared" si="4"/>
        <v>0</v>
      </c>
      <c r="AG32">
        <f t="shared" si="4"/>
        <v>-8.4342374269370168</v>
      </c>
      <c r="AH32">
        <f t="shared" si="5"/>
        <v>-22596.261175361695</v>
      </c>
      <c r="AI32">
        <f t="shared" si="6"/>
        <v>-22604.695412788631</v>
      </c>
      <c r="AJ32">
        <f t="shared" si="7"/>
        <v>631.18648072199903</v>
      </c>
      <c r="AK32">
        <f t="shared" si="22"/>
        <v>907.9516742139092</v>
      </c>
      <c r="AL32">
        <f t="shared" si="8"/>
        <v>-21065.557257852721</v>
      </c>
      <c r="AN32">
        <f t="shared" si="9"/>
        <v>0</v>
      </c>
      <c r="AO32">
        <f t="shared" si="9"/>
        <v>0</v>
      </c>
      <c r="AP32">
        <f t="shared" si="9"/>
        <v>-0.31529941500002068</v>
      </c>
      <c r="AQ32">
        <f t="shared" si="9"/>
        <v>-844.72223973976895</v>
      </c>
      <c r="AR32">
        <f t="shared" si="9"/>
        <v>-845.03753915476887</v>
      </c>
      <c r="AS32">
        <f t="shared" si="9"/>
        <v>23.59581762447986</v>
      </c>
      <c r="AT32">
        <f t="shared" si="9"/>
        <v>33.942206892781222</v>
      </c>
      <c r="AU32">
        <f t="shared" si="9"/>
        <v>-787.49951463750779</v>
      </c>
      <c r="AW32">
        <v>29</v>
      </c>
      <c r="AX32">
        <f>IF(Z32&gt;0, (R32*SUMPRODUCT(K32:$K$98, X32:$X$98)-K32*$AZ$3)/Z32, 0)</f>
        <v>18287.888841799955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1.9576E-2</v>
      </c>
      <c r="Q33" s="4">
        <f t="shared" si="21"/>
        <v>12.5</v>
      </c>
      <c r="R33">
        <f t="shared" si="0"/>
        <v>2000000</v>
      </c>
      <c r="S33">
        <f t="shared" si="1"/>
        <v>17782.085863253371</v>
      </c>
      <c r="U33">
        <f t="shared" si="13"/>
        <v>1.9576E-2</v>
      </c>
      <c r="V33">
        <f t="shared" si="14"/>
        <v>0.01</v>
      </c>
      <c r="W33">
        <f t="shared" si="15"/>
        <v>0.67473899415496141</v>
      </c>
      <c r="X33">
        <f t="shared" si="16"/>
        <v>1.3208690549577524E-2</v>
      </c>
      <c r="Y33">
        <f t="shared" si="17"/>
        <v>6.7473899415496147E-3</v>
      </c>
      <c r="Z33">
        <f t="shared" si="18"/>
        <v>0.65478291366383423</v>
      </c>
      <c r="AB33">
        <f t="shared" si="19"/>
        <v>12339.551722333845</v>
      </c>
      <c r="AC33">
        <f t="shared" si="2"/>
        <v>11643.405992561518</v>
      </c>
      <c r="AE33">
        <f t="shared" si="3"/>
        <v>0</v>
      </c>
      <c r="AF33">
        <f t="shared" si="4"/>
        <v>0</v>
      </c>
      <c r="AG33">
        <f t="shared" si="4"/>
        <v>-8.1847864207979271</v>
      </c>
      <c r="AH33">
        <f t="shared" si="5"/>
        <v>-26417.381099155049</v>
      </c>
      <c r="AI33">
        <f t="shared" si="6"/>
        <v>-26425.565885575848</v>
      </c>
      <c r="AJ33">
        <f t="shared" si="7"/>
        <v>696.14572977232638</v>
      </c>
      <c r="AK33">
        <f t="shared" si="22"/>
        <v>863.76862056336927</v>
      </c>
      <c r="AL33">
        <f t="shared" si="8"/>
        <v>-24865.651535240151</v>
      </c>
      <c r="AN33">
        <f t="shared" si="9"/>
        <v>0</v>
      </c>
      <c r="AO33">
        <f t="shared" si="9"/>
        <v>0</v>
      </c>
      <c r="AP33">
        <f t="shared" si="9"/>
        <v>-0.27319117812676791</v>
      </c>
      <c r="AQ33">
        <f t="shared" si="9"/>
        <v>-881.75733543434364</v>
      </c>
      <c r="AR33">
        <f t="shared" si="9"/>
        <v>-882.03052661247045</v>
      </c>
      <c r="AS33">
        <f t="shared" si="9"/>
        <v>23.235899177669673</v>
      </c>
      <c r="AT33">
        <f t="shared" si="9"/>
        <v>28.83080326702467</v>
      </c>
      <c r="AU33">
        <f t="shared" si="9"/>
        <v>-829.96382416777612</v>
      </c>
      <c r="AW33">
        <v>30</v>
      </c>
      <c r="AX33">
        <f>IF(Z33&gt;0, (R33*SUMPRODUCT(K33:$K$98, X33:$X$98)-K33*$AZ$3)/Z33, 0)</f>
        <v>17782.085863253371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2.3283000000000002E-2</v>
      </c>
      <c r="Q34" s="4">
        <f t="shared" si="21"/>
        <v>12.5</v>
      </c>
      <c r="R34">
        <f t="shared" si="0"/>
        <v>2000000</v>
      </c>
      <c r="S34">
        <f t="shared" si="1"/>
        <v>17210.87244009908</v>
      </c>
      <c r="U34">
        <f t="shared" si="13"/>
        <v>2.3283000000000002E-2</v>
      </c>
      <c r="V34">
        <f t="shared" si="14"/>
        <v>0.01</v>
      </c>
      <c r="W34">
        <f t="shared" si="15"/>
        <v>0.65478291366383423</v>
      </c>
      <c r="X34">
        <f t="shared" si="16"/>
        <v>1.5245310578835054E-2</v>
      </c>
      <c r="Y34">
        <f t="shared" si="17"/>
        <v>6.5478291366383428E-3</v>
      </c>
      <c r="Z34">
        <f t="shared" si="18"/>
        <v>0.63298977394836087</v>
      </c>
      <c r="AB34">
        <f t="shared" si="19"/>
        <v>11643.405992561518</v>
      </c>
      <c r="AC34">
        <f t="shared" si="2"/>
        <v>10894.306255312391</v>
      </c>
      <c r="AE34">
        <f t="shared" si="3"/>
        <v>0</v>
      </c>
      <c r="AF34">
        <f t="shared" si="4"/>
        <v>0</v>
      </c>
      <c r="AG34">
        <f t="shared" si="4"/>
        <v>-7.9123721743545108</v>
      </c>
      <c r="AH34">
        <f t="shared" si="5"/>
        <v>-30490.62115767011</v>
      </c>
      <c r="AI34">
        <f t="shared" si="6"/>
        <v>-30498.533529844466</v>
      </c>
      <c r="AJ34">
        <f t="shared" si="7"/>
        <v>749.09973724912743</v>
      </c>
      <c r="AK34">
        <f t="shared" si="22"/>
        <v>815.03841947930641</v>
      </c>
      <c r="AL34">
        <f t="shared" si="8"/>
        <v>-28934.395373116029</v>
      </c>
      <c r="AN34">
        <f t="shared" si="9"/>
        <v>0</v>
      </c>
      <c r="AO34">
        <f t="shared" si="9"/>
        <v>0</v>
      </c>
      <c r="AP34">
        <f t="shared" si="9"/>
        <v>-0.23580228227247743</v>
      </c>
      <c r="AQ34">
        <f t="shared" si="9"/>
        <v>-908.67288576079125</v>
      </c>
      <c r="AR34">
        <f t="shared" si="9"/>
        <v>-908.90868804306376</v>
      </c>
      <c r="AS34">
        <f t="shared" si="9"/>
        <v>22.324458936041847</v>
      </c>
      <c r="AT34">
        <f t="shared" si="9"/>
        <v>24.28954493266767</v>
      </c>
      <c r="AU34">
        <f t="shared" ref="AU34:AU97" si="23">AL34*$K34</f>
        <v>-862.29468417435419</v>
      </c>
      <c r="AW34">
        <v>31</v>
      </c>
      <c r="AX34">
        <f>IF(Z34&gt;0, (R34*SUMPRODUCT(K34:$K$98, X34:$X$98)-K34*$AZ$3)/Z34, 0)</f>
        <v>17210.87244009908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2.7149E-2</v>
      </c>
      <c r="Q35" s="4">
        <f t="shared" si="21"/>
        <v>12.5</v>
      </c>
      <c r="R35">
        <f t="shared" si="0"/>
        <v>2000000</v>
      </c>
      <c r="S35">
        <f t="shared" si="1"/>
        <v>16578.33440031777</v>
      </c>
      <c r="U35">
        <f t="shared" si="13"/>
        <v>2.7149E-2</v>
      </c>
      <c r="V35">
        <f t="shared" si="14"/>
        <v>0.01</v>
      </c>
      <c r="W35">
        <f t="shared" si="15"/>
        <v>0.63298977394836087</v>
      </c>
      <c r="X35">
        <f t="shared" si="16"/>
        <v>1.7185039372924048E-2</v>
      </c>
      <c r="Y35">
        <f t="shared" si="17"/>
        <v>6.329897739483609E-3</v>
      </c>
      <c r="Z35">
        <f t="shared" si="18"/>
        <v>0.60947483683595327</v>
      </c>
      <c r="AB35">
        <f t="shared" si="19"/>
        <v>10894.306255312391</v>
      </c>
      <c r="AC35">
        <f t="shared" si="2"/>
        <v>10104.077653645543</v>
      </c>
      <c r="AE35">
        <f t="shared" si="3"/>
        <v>0</v>
      </c>
      <c r="AF35">
        <f t="shared" ref="AF35:AG66" si="24">-$Z35*P35</f>
        <v>0</v>
      </c>
      <c r="AG35">
        <f t="shared" si="24"/>
        <v>-7.6184354604494162</v>
      </c>
      <c r="AH35">
        <f t="shared" si="5"/>
        <v>-34370.078745848099</v>
      </c>
      <c r="AI35">
        <f t="shared" ref="AI35:AI66" si="25">SUM(AE35:AH35)</f>
        <v>-34377.697181308547</v>
      </c>
      <c r="AJ35">
        <f t="shared" si="7"/>
        <v>790.22860166684768</v>
      </c>
      <c r="AK35">
        <f t="shared" si="22"/>
        <v>762.60143787186746</v>
      </c>
      <c r="AL35">
        <f t="shared" ref="AL35:AL98" si="26">SUM(AI35:AK35)</f>
        <v>-32824.867141769835</v>
      </c>
      <c r="AN35">
        <f t="shared" ref="AN35:AT66" si="27">AE35*$K35</f>
        <v>0</v>
      </c>
      <c r="AO35">
        <f t="shared" si="27"/>
        <v>0</v>
      </c>
      <c r="AP35">
        <f t="shared" si="27"/>
        <v>-0.20271648507887249</v>
      </c>
      <c r="AQ35">
        <f t="shared" si="27"/>
        <v>-914.54230877364137</v>
      </c>
      <c r="AR35">
        <f t="shared" si="27"/>
        <v>-914.74502525872026</v>
      </c>
      <c r="AS35">
        <f t="shared" si="27"/>
        <v>21.026937272137232</v>
      </c>
      <c r="AT35">
        <f t="shared" si="27"/>
        <v>20.291815006379231</v>
      </c>
      <c r="AU35">
        <f t="shared" si="23"/>
        <v>-873.42627298020386</v>
      </c>
      <c r="AW35">
        <v>32</v>
      </c>
      <c r="AX35">
        <f>IF(Z35&gt;0, (R35*SUMPRODUCT(K35:$K$98, X35:$X$98)-K35*$AZ$3)/Z35, 0)</f>
        <v>16578.33440031777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3.1286000000000001E-2</v>
      </c>
      <c r="Q36" s="4">
        <f t="shared" si="21"/>
        <v>12.5</v>
      </c>
      <c r="R36">
        <f t="shared" si="0"/>
        <v>2000000</v>
      </c>
      <c r="S36">
        <f t="shared" si="1"/>
        <v>15908.09060193083</v>
      </c>
      <c r="U36">
        <f t="shared" si="13"/>
        <v>3.1286000000000001E-2</v>
      </c>
      <c r="V36">
        <f t="shared" si="14"/>
        <v>0.01</v>
      </c>
      <c r="W36">
        <f t="shared" si="15"/>
        <v>0.60947483683595327</v>
      </c>
      <c r="X36">
        <f t="shared" si="16"/>
        <v>1.9068029745249637E-2</v>
      </c>
      <c r="Y36">
        <f t="shared" si="17"/>
        <v>6.0947483683595326E-3</v>
      </c>
      <c r="Z36">
        <f t="shared" si="18"/>
        <v>0.58431205872234404</v>
      </c>
      <c r="AB36">
        <f t="shared" si="19"/>
        <v>10104.077653645543</v>
      </c>
      <c r="AC36">
        <f t="shared" si="2"/>
        <v>9295.2891699557767</v>
      </c>
      <c r="AE36">
        <f t="shared" si="3"/>
        <v>0</v>
      </c>
      <c r="AF36">
        <f t="shared" si="24"/>
        <v>0</v>
      </c>
      <c r="AG36">
        <f t="shared" si="24"/>
        <v>-7.3039007340293001</v>
      </c>
      <c r="AH36">
        <f t="shared" si="5"/>
        <v>-38136.059490499276</v>
      </c>
      <c r="AI36">
        <f t="shared" si="25"/>
        <v>-38143.363391233303</v>
      </c>
      <c r="AJ36">
        <f t="shared" si="7"/>
        <v>808.78848368976651</v>
      </c>
      <c r="AK36">
        <f t="shared" si="22"/>
        <v>707.28543575518813</v>
      </c>
      <c r="AL36">
        <f t="shared" si="26"/>
        <v>-36627.289471788346</v>
      </c>
      <c r="AN36">
        <f t="shared" si="27"/>
        <v>0</v>
      </c>
      <c r="AO36">
        <f t="shared" si="27"/>
        <v>0</v>
      </c>
      <c r="AP36">
        <f t="shared" si="27"/>
        <v>-0.17352422524634473</v>
      </c>
      <c r="AQ36">
        <f t="shared" si="27"/>
        <v>-906.02685031108649</v>
      </c>
      <c r="AR36">
        <f t="shared" si="27"/>
        <v>-906.20037453633279</v>
      </c>
      <c r="AS36">
        <f t="shared" si="27"/>
        <v>19.214992116001785</v>
      </c>
      <c r="AT36">
        <f t="shared" si="27"/>
        <v>16.803508390472878</v>
      </c>
      <c r="AU36">
        <f t="shared" si="23"/>
        <v>-870.18187402985802</v>
      </c>
      <c r="AW36">
        <v>33</v>
      </c>
      <c r="AX36">
        <f>IF(Z36&gt;0, (R36*SUMPRODUCT(K36:$K$98, X36:$X$98)-K36*$AZ$3)/Z36, 0)</f>
        <v>15908.09060193083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3.5844000000000001E-2</v>
      </c>
      <c r="Q37" s="4">
        <f t="shared" si="21"/>
        <v>12.5</v>
      </c>
      <c r="R37">
        <f t="shared" si="0"/>
        <v>2000000</v>
      </c>
      <c r="S37">
        <f t="shared" si="1"/>
        <v>15216.694423161223</v>
      </c>
      <c r="U37">
        <f t="shared" si="13"/>
        <v>3.5844000000000001E-2</v>
      </c>
      <c r="V37">
        <f t="shared" si="14"/>
        <v>0.01</v>
      </c>
      <c r="W37">
        <f t="shared" si="15"/>
        <v>0.58431205872234404</v>
      </c>
      <c r="X37">
        <f t="shared" si="16"/>
        <v>2.0944081432843702E-2</v>
      </c>
      <c r="Y37">
        <f t="shared" si="17"/>
        <v>5.8431205872234403E-3</v>
      </c>
      <c r="Z37">
        <f t="shared" si="18"/>
        <v>0.55752485670227692</v>
      </c>
      <c r="AB37">
        <f t="shared" si="19"/>
        <v>9295.2891699557767</v>
      </c>
      <c r="AC37">
        <f t="shared" si="2"/>
        <v>8483.6853777552969</v>
      </c>
      <c r="AE37">
        <f t="shared" si="3"/>
        <v>0</v>
      </c>
      <c r="AF37">
        <f t="shared" si="24"/>
        <v>0</v>
      </c>
      <c r="AG37">
        <f t="shared" si="24"/>
        <v>-6.9690607087784615</v>
      </c>
      <c r="AH37">
        <f t="shared" si="5"/>
        <v>-41888.162865687402</v>
      </c>
      <c r="AI37">
        <f t="shared" si="25"/>
        <v>-41895.131926396178</v>
      </c>
      <c r="AJ37">
        <f t="shared" si="7"/>
        <v>811.6037922004798</v>
      </c>
      <c r="AK37">
        <f t="shared" si="22"/>
        <v>650.67024189690449</v>
      </c>
      <c r="AL37">
        <f t="shared" si="26"/>
        <v>-40432.857892298794</v>
      </c>
      <c r="AN37">
        <f t="shared" si="27"/>
        <v>0</v>
      </c>
      <c r="AO37">
        <f t="shared" si="27"/>
        <v>0</v>
      </c>
      <c r="AP37">
        <f t="shared" si="27"/>
        <v>-0.14782962559299226</v>
      </c>
      <c r="AQ37">
        <f t="shared" si="27"/>
        <v>-888.54318996142592</v>
      </c>
      <c r="AR37">
        <f t="shared" si="27"/>
        <v>-888.69101958701879</v>
      </c>
      <c r="AS37">
        <f t="shared" si="27"/>
        <v>17.215962056367218</v>
      </c>
      <c r="AT37">
        <f t="shared" si="27"/>
        <v>13.80219548424353</v>
      </c>
      <c r="AU37">
        <f t="shared" si="23"/>
        <v>-857.67286204640811</v>
      </c>
      <c r="AW37">
        <v>34</v>
      </c>
      <c r="AX37">
        <f>IF(Z37&gt;0, (R37*SUMPRODUCT(K37:$K$98, X37:$X$98)-K37*$AZ$3)/Z37, 0)</f>
        <v>15216.694423161223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4.1295999999999999E-2</v>
      </c>
      <c r="Q38" s="4">
        <f t="shared" si="21"/>
        <v>12.5</v>
      </c>
      <c r="R38">
        <f t="shared" si="0"/>
        <v>2000000</v>
      </c>
      <c r="S38">
        <f t="shared" si="1"/>
        <v>14518.945172942153</v>
      </c>
      <c r="U38">
        <f t="shared" si="13"/>
        <v>4.1295999999999999E-2</v>
      </c>
      <c r="V38">
        <f t="shared" si="14"/>
        <v>0.01</v>
      </c>
      <c r="W38">
        <f t="shared" si="15"/>
        <v>0.55752485670227692</v>
      </c>
      <c r="X38">
        <f t="shared" si="16"/>
        <v>2.3023546482377227E-2</v>
      </c>
      <c r="Y38">
        <f t="shared" si="17"/>
        <v>5.5752485670227695E-3</v>
      </c>
      <c r="Z38">
        <f t="shared" si="18"/>
        <v>0.52892606165287692</v>
      </c>
      <c r="AB38">
        <f t="shared" si="19"/>
        <v>8483.6853777552969</v>
      </c>
      <c r="AC38">
        <f t="shared" si="2"/>
        <v>7679.4484896783406</v>
      </c>
      <c r="AE38">
        <f t="shared" si="3"/>
        <v>0</v>
      </c>
      <c r="AF38">
        <f t="shared" si="24"/>
        <v>0</v>
      </c>
      <c r="AG38">
        <f t="shared" si="24"/>
        <v>-6.6115757706609619</v>
      </c>
      <c r="AH38">
        <f t="shared" si="5"/>
        <v>-46047.092964754454</v>
      </c>
      <c r="AI38">
        <f t="shared" si="25"/>
        <v>-46053.704540525112</v>
      </c>
      <c r="AJ38">
        <f t="shared" si="7"/>
        <v>804.23688807695635</v>
      </c>
      <c r="AK38">
        <f t="shared" si="22"/>
        <v>593.85797644287084</v>
      </c>
      <c r="AL38">
        <f t="shared" si="26"/>
        <v>-44655.609676005282</v>
      </c>
      <c r="AN38">
        <f t="shared" si="27"/>
        <v>0</v>
      </c>
      <c r="AO38">
        <f t="shared" si="27"/>
        <v>0</v>
      </c>
      <c r="AP38">
        <f t="shared" si="27"/>
        <v>-0.12522014028444117</v>
      </c>
      <c r="AQ38">
        <f t="shared" si="27"/>
        <v>-872.11031692688687</v>
      </c>
      <c r="AR38">
        <f t="shared" si="27"/>
        <v>-872.23553706717121</v>
      </c>
      <c r="AS38">
        <f t="shared" si="27"/>
        <v>15.231868988601368</v>
      </c>
      <c r="AT38">
        <f t="shared" si="27"/>
        <v>11.247391196694485</v>
      </c>
      <c r="AU38">
        <f t="shared" si="23"/>
        <v>-845.75627688187535</v>
      </c>
      <c r="AW38">
        <v>35</v>
      </c>
      <c r="AX38">
        <f>IF(Z38&gt;0, (R38*SUMPRODUCT(K38:$K$98, X38:$X$98)-K38*$AZ$3)/Z38, 0)</f>
        <v>14518.945172942153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4.7109999999999999E-2</v>
      </c>
      <c r="Q39" s="4">
        <f t="shared" si="21"/>
        <v>12.5</v>
      </c>
      <c r="R39">
        <f t="shared" si="0"/>
        <v>2000000</v>
      </c>
      <c r="S39">
        <f t="shared" si="1"/>
        <v>13800.577791442565</v>
      </c>
      <c r="U39">
        <f t="shared" si="13"/>
        <v>4.7109999999999999E-2</v>
      </c>
      <c r="V39">
        <f t="shared" si="14"/>
        <v>0.01</v>
      </c>
      <c r="W39">
        <f t="shared" si="15"/>
        <v>0.52892606165287692</v>
      </c>
      <c r="X39">
        <f t="shared" si="16"/>
        <v>2.4917706764467033E-2</v>
      </c>
      <c r="Y39">
        <f t="shared" si="17"/>
        <v>5.2892606165287695E-3</v>
      </c>
      <c r="Z39">
        <f t="shared" si="18"/>
        <v>0.4987190942718811</v>
      </c>
      <c r="AB39">
        <f t="shared" si="19"/>
        <v>7679.4484896783406</v>
      </c>
      <c r="AC39">
        <f t="shared" si="2"/>
        <v>6882.6116565768734</v>
      </c>
      <c r="AE39">
        <f t="shared" si="3"/>
        <v>0</v>
      </c>
      <c r="AF39">
        <f t="shared" si="24"/>
        <v>0</v>
      </c>
      <c r="AG39">
        <f t="shared" si="24"/>
        <v>-6.2339886783985134</v>
      </c>
      <c r="AH39">
        <f t="shared" si="5"/>
        <v>-49835.413528934063</v>
      </c>
      <c r="AI39">
        <f t="shared" si="25"/>
        <v>-49841.647517612459</v>
      </c>
      <c r="AJ39">
        <f t="shared" si="7"/>
        <v>796.83683310146716</v>
      </c>
      <c r="AK39">
        <f t="shared" si="22"/>
        <v>537.56139427748394</v>
      </c>
      <c r="AL39">
        <f t="shared" si="26"/>
        <v>-48507.249290233507</v>
      </c>
      <c r="AN39">
        <f t="shared" si="27"/>
        <v>0</v>
      </c>
      <c r="AO39">
        <f t="shared" si="27"/>
        <v>0</v>
      </c>
      <c r="AP39">
        <f t="shared" si="27"/>
        <v>-0.10541858756499707</v>
      </c>
      <c r="AQ39">
        <f t="shared" si="27"/>
        <v>-842.73154411428902</v>
      </c>
      <c r="AR39">
        <f t="shared" si="27"/>
        <v>-842.83696270185396</v>
      </c>
      <c r="AS39">
        <f t="shared" si="27"/>
        <v>13.47474591290108</v>
      </c>
      <c r="AT39">
        <f t="shared" si="27"/>
        <v>9.090321756689633</v>
      </c>
      <c r="AU39">
        <f t="shared" si="23"/>
        <v>-820.27189503226327</v>
      </c>
      <c r="AW39">
        <v>36</v>
      </c>
      <c r="AX39">
        <f>IF(Z39&gt;0, (R39*SUMPRODUCT(K39:$K$98, X39:$X$98)-K39*$AZ$3)/Z39, 0)</f>
        <v>13800.577791442565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5.2900999999999997E-2</v>
      </c>
      <c r="Q40" s="4">
        <f t="shared" si="21"/>
        <v>12.5</v>
      </c>
      <c r="R40">
        <f t="shared" si="0"/>
        <v>2000000</v>
      </c>
      <c r="S40">
        <f t="shared" si="1"/>
        <v>13067.507216784979</v>
      </c>
      <c r="U40">
        <f t="shared" si="13"/>
        <v>5.2900999999999997E-2</v>
      </c>
      <c r="V40">
        <f t="shared" si="14"/>
        <v>0.01</v>
      </c>
      <c r="W40">
        <f t="shared" si="15"/>
        <v>0.4987190942718811</v>
      </c>
      <c r="X40">
        <f t="shared" si="16"/>
        <v>2.6382738806076781E-2</v>
      </c>
      <c r="Y40">
        <f t="shared" si="17"/>
        <v>4.9871909427188109E-3</v>
      </c>
      <c r="Z40">
        <f t="shared" si="18"/>
        <v>0.4673491645230855</v>
      </c>
      <c r="AB40">
        <f t="shared" si="19"/>
        <v>6882.6116565768734</v>
      </c>
      <c r="AC40">
        <f t="shared" si="2"/>
        <v>6107.0885801638506</v>
      </c>
      <c r="AE40">
        <f t="shared" si="3"/>
        <v>0</v>
      </c>
      <c r="AF40">
        <f t="shared" si="24"/>
        <v>0</v>
      </c>
      <c r="AG40">
        <f t="shared" si="24"/>
        <v>-5.8418645565385692</v>
      </c>
      <c r="AH40">
        <f t="shared" si="5"/>
        <v>-52765.477612153561</v>
      </c>
      <c r="AI40">
        <f t="shared" si="25"/>
        <v>-52771.319476710101</v>
      </c>
      <c r="AJ40">
        <f t="shared" si="7"/>
        <v>775.52307641302286</v>
      </c>
      <c r="AK40">
        <f t="shared" si="22"/>
        <v>481.78281596038119</v>
      </c>
      <c r="AL40">
        <f t="shared" si="26"/>
        <v>-51514.013584336695</v>
      </c>
      <c r="AN40">
        <f t="shared" si="27"/>
        <v>0</v>
      </c>
      <c r="AO40">
        <f t="shared" si="27"/>
        <v>0</v>
      </c>
      <c r="AP40">
        <f t="shared" si="27"/>
        <v>-8.8203261596938559E-2</v>
      </c>
      <c r="AQ40">
        <f t="shared" si="27"/>
        <v>-796.67838582512991</v>
      </c>
      <c r="AR40">
        <f t="shared" si="27"/>
        <v>-796.76658908672687</v>
      </c>
      <c r="AS40">
        <f t="shared" si="27"/>
        <v>11.709217856952691</v>
      </c>
      <c r="AT40">
        <f t="shared" si="27"/>
        <v>7.2741870917737099</v>
      </c>
      <c r="AU40">
        <f t="shared" si="23"/>
        <v>-777.78318413800048</v>
      </c>
      <c r="AW40">
        <v>37</v>
      </c>
      <c r="AX40">
        <f>IF(Z40&gt;0, (R40*SUMPRODUCT(K40:$K$98, X40:$X$98)-K40*$AZ$3)/Z40, 0)</f>
        <v>13067.507216784979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5.9271999999999998E-2</v>
      </c>
      <c r="Q41" s="4">
        <f t="shared" si="21"/>
        <v>12.5</v>
      </c>
      <c r="R41">
        <f t="shared" si="0"/>
        <v>2000000</v>
      </c>
      <c r="S41">
        <f t="shared" si="1"/>
        <v>12346.498839299098</v>
      </c>
      <c r="U41">
        <f t="shared" si="13"/>
        <v>5.9271999999999998E-2</v>
      </c>
      <c r="V41">
        <f t="shared" si="14"/>
        <v>0.01</v>
      </c>
      <c r="W41">
        <f t="shared" si="15"/>
        <v>0.4673491645230855</v>
      </c>
      <c r="X41">
        <f t="shared" si="16"/>
        <v>2.7700719679612323E-2</v>
      </c>
      <c r="Y41">
        <f t="shared" si="17"/>
        <v>4.673491645230855E-3</v>
      </c>
      <c r="Z41">
        <f t="shared" si="18"/>
        <v>0.43497495319824236</v>
      </c>
      <c r="AB41">
        <f t="shared" si="19"/>
        <v>6107.0885801638506</v>
      </c>
      <c r="AC41">
        <f t="shared" si="2"/>
        <v>5370.4177547862791</v>
      </c>
      <c r="AE41">
        <f t="shared" si="3"/>
        <v>0</v>
      </c>
      <c r="AF41">
        <f t="shared" si="24"/>
        <v>0</v>
      </c>
      <c r="AG41">
        <f t="shared" si="24"/>
        <v>-5.4371869149780299</v>
      </c>
      <c r="AH41">
        <f t="shared" si="5"/>
        <v>-55401.439359224649</v>
      </c>
      <c r="AI41">
        <f t="shared" si="25"/>
        <v>-55406.876546139625</v>
      </c>
      <c r="AJ41">
        <f t="shared" si="7"/>
        <v>736.67082537757142</v>
      </c>
      <c r="AK41">
        <f t="shared" si="22"/>
        <v>427.49620061146959</v>
      </c>
      <c r="AL41">
        <f t="shared" si="26"/>
        <v>-54242.70952015058</v>
      </c>
      <c r="AN41">
        <f t="shared" si="27"/>
        <v>0</v>
      </c>
      <c r="AO41">
        <f t="shared" si="27"/>
        <v>0</v>
      </c>
      <c r="AP41">
        <f t="shared" si="27"/>
        <v>-7.3297540410353079E-2</v>
      </c>
      <c r="AQ41">
        <f t="shared" si="27"/>
        <v>-746.85481733910603</v>
      </c>
      <c r="AR41">
        <f t="shared" si="27"/>
        <v>-746.92811487951633</v>
      </c>
      <c r="AS41">
        <f t="shared" si="27"/>
        <v>9.9309000107197676</v>
      </c>
      <c r="AT41">
        <f t="shared" si="27"/>
        <v>5.7629837873098406</v>
      </c>
      <c r="AU41">
        <f t="shared" si="23"/>
        <v>-731.23423108148666</v>
      </c>
      <c r="AW41">
        <v>38</v>
      </c>
      <c r="AX41">
        <f>IF(Z41&gt;0, (R41*SUMPRODUCT(K41:$K$98, X41:$X$98)-K41*$AZ$3)/Z41, 0)</f>
        <v>12346.498839299098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6.6047999999999996E-2</v>
      </c>
      <c r="Q42" s="4">
        <f t="shared" si="21"/>
        <v>12.5</v>
      </c>
      <c r="R42">
        <f t="shared" si="0"/>
        <v>2000000</v>
      </c>
      <c r="S42">
        <f t="shared" si="1"/>
        <v>11637.690778069229</v>
      </c>
      <c r="U42">
        <f t="shared" si="13"/>
        <v>6.6047999999999996E-2</v>
      </c>
      <c r="V42">
        <f t="shared" si="14"/>
        <v>0.01</v>
      </c>
      <c r="W42">
        <f t="shared" si="15"/>
        <v>0.43497495319824236</v>
      </c>
      <c r="X42">
        <f t="shared" si="16"/>
        <v>2.872922570883751E-2</v>
      </c>
      <c r="Y42">
        <f t="shared" si="17"/>
        <v>4.3497495319824234E-3</v>
      </c>
      <c r="Z42">
        <f t="shared" si="18"/>
        <v>0.40189597795742243</v>
      </c>
      <c r="AB42">
        <f t="shared" si="19"/>
        <v>5370.4177547862791</v>
      </c>
      <c r="AC42">
        <f t="shared" si="2"/>
        <v>4677.1411164182091</v>
      </c>
      <c r="AE42">
        <f t="shared" si="3"/>
        <v>0</v>
      </c>
      <c r="AF42">
        <f t="shared" si="24"/>
        <v>0</v>
      </c>
      <c r="AG42">
        <f t="shared" si="24"/>
        <v>-5.0236997244677806</v>
      </c>
      <c r="AH42">
        <f t="shared" si="5"/>
        <v>-57458.451417675024</v>
      </c>
      <c r="AI42">
        <f t="shared" si="25"/>
        <v>-57463.475117399488</v>
      </c>
      <c r="AJ42">
        <f t="shared" si="7"/>
        <v>693.27663836807005</v>
      </c>
      <c r="AK42">
        <f t="shared" si="22"/>
        <v>375.92924283503959</v>
      </c>
      <c r="AL42">
        <f t="shared" si="26"/>
        <v>-56394.269236196378</v>
      </c>
      <c r="AN42">
        <f t="shared" si="27"/>
        <v>0</v>
      </c>
      <c r="AO42">
        <f t="shared" si="27"/>
        <v>0</v>
      </c>
      <c r="AP42">
        <f t="shared" si="27"/>
        <v>-6.0467329515380835E-2</v>
      </c>
      <c r="AQ42">
        <f t="shared" si="27"/>
        <v>-691.59370700328554</v>
      </c>
      <c r="AR42">
        <f t="shared" si="27"/>
        <v>-691.65417433280095</v>
      </c>
      <c r="AS42">
        <f t="shared" si="27"/>
        <v>8.3445646110862537</v>
      </c>
      <c r="AT42">
        <f t="shared" si="27"/>
        <v>4.5248399879995151</v>
      </c>
      <c r="AU42">
        <f t="shared" si="23"/>
        <v>-678.78476973371517</v>
      </c>
      <c r="AW42">
        <v>39</v>
      </c>
      <c r="AX42">
        <f>IF(Z42&gt;0, (R42*SUMPRODUCT(K42:$K$98, X42:$X$98)-K42*$AZ$3)/Z42, 0)</f>
        <v>11637.690778069229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7.3592000000000005E-2</v>
      </c>
      <c r="Q43" s="4">
        <f t="shared" si="21"/>
        <v>12.5</v>
      </c>
      <c r="R43">
        <f t="shared" si="0"/>
        <v>2000000</v>
      </c>
      <c r="S43">
        <f t="shared" si="1"/>
        <v>10951.337278601553</v>
      </c>
      <c r="U43">
        <f t="shared" si="13"/>
        <v>7.3592000000000005E-2</v>
      </c>
      <c r="V43">
        <f t="shared" si="14"/>
        <v>0.01</v>
      </c>
      <c r="W43">
        <f t="shared" si="15"/>
        <v>0.40189597795742243</v>
      </c>
      <c r="X43">
        <f t="shared" si="16"/>
        <v>2.9576328809842633E-2</v>
      </c>
      <c r="Y43">
        <f t="shared" si="17"/>
        <v>4.0189597795742245E-3</v>
      </c>
      <c r="Z43">
        <f t="shared" si="18"/>
        <v>0.36830068936800558</v>
      </c>
      <c r="AB43">
        <f t="shared" si="19"/>
        <v>4677.1411164182091</v>
      </c>
      <c r="AC43">
        <f t="shared" si="2"/>
        <v>4033.3850692104902</v>
      </c>
      <c r="AE43">
        <f t="shared" si="3"/>
        <v>0</v>
      </c>
      <c r="AF43">
        <f t="shared" si="24"/>
        <v>0</v>
      </c>
      <c r="AG43">
        <f t="shared" si="24"/>
        <v>-4.6037586171000697</v>
      </c>
      <c r="AH43">
        <f t="shared" si="5"/>
        <v>-59152.657619685269</v>
      </c>
      <c r="AI43">
        <f t="shared" si="25"/>
        <v>-59157.26137830237</v>
      </c>
      <c r="AJ43">
        <f t="shared" si="7"/>
        <v>643.75604720771889</v>
      </c>
      <c r="AK43">
        <f t="shared" si="22"/>
        <v>327.39987814927468</v>
      </c>
      <c r="AL43">
        <f t="shared" si="26"/>
        <v>-58186.105452945376</v>
      </c>
      <c r="AN43">
        <f t="shared" si="27"/>
        <v>0</v>
      </c>
      <c r="AO43">
        <f t="shared" si="27"/>
        <v>0</v>
      </c>
      <c r="AP43">
        <f t="shared" si="27"/>
        <v>-4.9475664737974212E-2</v>
      </c>
      <c r="AQ43">
        <f t="shared" si="27"/>
        <v>-635.70167338512942</v>
      </c>
      <c r="AR43">
        <f t="shared" si="27"/>
        <v>-635.75114904986742</v>
      </c>
      <c r="AS43">
        <f t="shared" si="27"/>
        <v>6.9183163179730807</v>
      </c>
      <c r="AT43">
        <f t="shared" si="27"/>
        <v>3.5185004153781043</v>
      </c>
      <c r="AU43">
        <f t="shared" si="23"/>
        <v>-625.31433231651624</v>
      </c>
      <c r="AW43">
        <v>40</v>
      </c>
      <c r="AX43">
        <f>IF(Z43&gt;0, (R43*SUMPRODUCT(K43:$K$98, X43:$X$98)-K43*$AZ$3)/Z43, 0)</f>
        <v>10951.337278601553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8.2293000000000005E-2</v>
      </c>
      <c r="Q44" s="4">
        <f t="shared" si="21"/>
        <v>12.5</v>
      </c>
      <c r="R44">
        <f t="shared" si="0"/>
        <v>2000000</v>
      </c>
      <c r="S44">
        <f t="shared" si="1"/>
        <v>10291.06132498415</v>
      </c>
      <c r="U44">
        <f t="shared" si="13"/>
        <v>8.2293000000000005E-2</v>
      </c>
      <c r="V44">
        <f t="shared" si="14"/>
        <v>0.01</v>
      </c>
      <c r="W44">
        <f t="shared" si="15"/>
        <v>0.36830068936800558</v>
      </c>
      <c r="X44">
        <f t="shared" si="16"/>
        <v>3.0308568630161285E-2</v>
      </c>
      <c r="Y44">
        <f t="shared" si="17"/>
        <v>3.6830068936800561E-3</v>
      </c>
      <c r="Z44">
        <f t="shared" si="18"/>
        <v>0.33430911384416423</v>
      </c>
      <c r="AB44">
        <f t="shared" si="19"/>
        <v>4033.3850692104902</v>
      </c>
      <c r="AC44">
        <f t="shared" si="2"/>
        <v>3440.3955920714016</v>
      </c>
      <c r="AE44">
        <f t="shared" si="3"/>
        <v>0</v>
      </c>
      <c r="AF44">
        <f t="shared" si="24"/>
        <v>0</v>
      </c>
      <c r="AG44">
        <f t="shared" si="24"/>
        <v>-4.1788639230520532</v>
      </c>
      <c r="AH44">
        <f t="shared" si="5"/>
        <v>-60617.137260322568</v>
      </c>
      <c r="AI44">
        <f t="shared" si="25"/>
        <v>-60621.316124245619</v>
      </c>
      <c r="AJ44">
        <f t="shared" si="7"/>
        <v>592.98947713908865</v>
      </c>
      <c r="AK44">
        <f t="shared" si="22"/>
        <v>282.33695484473435</v>
      </c>
      <c r="AL44">
        <f t="shared" si="26"/>
        <v>-59745.989692261792</v>
      </c>
      <c r="AN44">
        <f t="shared" si="27"/>
        <v>0</v>
      </c>
      <c r="AO44">
        <f t="shared" si="27"/>
        <v>0</v>
      </c>
      <c r="AP44">
        <f t="shared" si="27"/>
        <v>-4.009768501099318E-2</v>
      </c>
      <c r="AQ44">
        <f t="shared" si="27"/>
        <v>-581.6429826117303</v>
      </c>
      <c r="AR44">
        <f t="shared" si="27"/>
        <v>-581.6830802967412</v>
      </c>
      <c r="AS44">
        <f t="shared" si="27"/>
        <v>5.6899448527126726</v>
      </c>
      <c r="AT44">
        <f t="shared" si="27"/>
        <v>2.7091234581428467</v>
      </c>
      <c r="AU44">
        <f t="shared" si="23"/>
        <v>-573.28401198588563</v>
      </c>
      <c r="AW44">
        <v>41</v>
      </c>
      <c r="AX44">
        <f>IF(Z44&gt;0, (R44*SUMPRODUCT(K44:$K$98, X44:$X$98)-K44*$AZ$3)/Z44, 0)</f>
        <v>10291.06132498415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9.1596999999999998E-2</v>
      </c>
      <c r="Q45" s="4">
        <f t="shared" si="21"/>
        <v>12.5</v>
      </c>
      <c r="R45">
        <f t="shared" si="0"/>
        <v>2000000</v>
      </c>
      <c r="S45">
        <f t="shared" si="1"/>
        <v>9645.2251457710372</v>
      </c>
      <c r="U45">
        <f t="shared" si="13"/>
        <v>9.1596999999999998E-2</v>
      </c>
      <c r="V45">
        <f t="shared" si="14"/>
        <v>0.01</v>
      </c>
      <c r="W45">
        <f t="shared" si="15"/>
        <v>0.33430911384416423</v>
      </c>
      <c r="X45">
        <f t="shared" si="16"/>
        <v>3.0621711900783909E-2</v>
      </c>
      <c r="Y45">
        <f t="shared" si="17"/>
        <v>3.3430911384416426E-3</v>
      </c>
      <c r="Z45">
        <f t="shared" si="18"/>
        <v>0.30034431080493867</v>
      </c>
      <c r="AB45">
        <f t="shared" si="19"/>
        <v>3440.3955920714016</v>
      </c>
      <c r="AC45">
        <f t="shared" si="2"/>
        <v>2896.8884989650664</v>
      </c>
      <c r="AE45">
        <f t="shared" si="3"/>
        <v>0</v>
      </c>
      <c r="AF45">
        <f t="shared" si="24"/>
        <v>0</v>
      </c>
      <c r="AG45">
        <f t="shared" si="24"/>
        <v>-3.7543038850617334</v>
      </c>
      <c r="AH45">
        <f t="shared" si="5"/>
        <v>-61243.42380156782</v>
      </c>
      <c r="AI45">
        <f t="shared" si="25"/>
        <v>-61247.178105452884</v>
      </c>
      <c r="AJ45">
        <f t="shared" si="7"/>
        <v>543.50709310633511</v>
      </c>
      <c r="AK45">
        <f t="shared" si="22"/>
        <v>240.82769144499812</v>
      </c>
      <c r="AL45">
        <f t="shared" si="26"/>
        <v>-60462.843320901549</v>
      </c>
      <c r="AN45">
        <f t="shared" si="27"/>
        <v>0</v>
      </c>
      <c r="AO45">
        <f t="shared" si="27"/>
        <v>0</v>
      </c>
      <c r="AP45">
        <f t="shared" si="27"/>
        <v>-3.2164179024045801E-2</v>
      </c>
      <c r="AQ45">
        <f t="shared" si="27"/>
        <v>-524.68966485027727</v>
      </c>
      <c r="AR45">
        <f t="shared" si="27"/>
        <v>-524.72182902930138</v>
      </c>
      <c r="AS45">
        <f t="shared" si="27"/>
        <v>4.6563783803088272</v>
      </c>
      <c r="AT45">
        <f t="shared" si="27"/>
        <v>2.0632386771901423</v>
      </c>
      <c r="AU45">
        <f t="shared" si="23"/>
        <v>-518.00221197180235</v>
      </c>
      <c r="AW45">
        <v>42</v>
      </c>
      <c r="AX45">
        <f>IF(Z45&gt;0, (R45*SUMPRODUCT(K45:$K$98, X45:$X$98)-K45*$AZ$3)/Z45, 0)</f>
        <v>9645.2251457710372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0.10148</v>
      </c>
      <c r="Q46" s="4">
        <f t="shared" si="21"/>
        <v>12.5</v>
      </c>
      <c r="R46">
        <f t="shared" si="0"/>
        <v>2000000</v>
      </c>
      <c r="S46">
        <f t="shared" si="1"/>
        <v>9016.8303968315486</v>
      </c>
      <c r="U46">
        <f t="shared" si="13"/>
        <v>0.10148</v>
      </c>
      <c r="V46">
        <f t="shared" si="14"/>
        <v>0.01</v>
      </c>
      <c r="W46">
        <f t="shared" si="15"/>
        <v>0.30034431080493867</v>
      </c>
      <c r="X46">
        <f t="shared" si="16"/>
        <v>3.0478940660485176E-2</v>
      </c>
      <c r="Y46">
        <f t="shared" si="17"/>
        <v>3.0034431080493869E-3</v>
      </c>
      <c r="Z46">
        <f t="shared" si="18"/>
        <v>0.2668619270364041</v>
      </c>
      <c r="AB46">
        <f t="shared" si="19"/>
        <v>2896.8884989650664</v>
      </c>
      <c r="AC46">
        <f t="shared" si="2"/>
        <v>2406.2487354588911</v>
      </c>
      <c r="AE46">
        <f t="shared" si="3"/>
        <v>0</v>
      </c>
      <c r="AF46">
        <f t="shared" si="24"/>
        <v>0</v>
      </c>
      <c r="AG46">
        <f t="shared" si="24"/>
        <v>-3.335774087955051</v>
      </c>
      <c r="AH46">
        <f t="shared" si="5"/>
        <v>-60957.881320970351</v>
      </c>
      <c r="AI46">
        <f t="shared" si="25"/>
        <v>-60961.217095058309</v>
      </c>
      <c r="AJ46">
        <f t="shared" si="7"/>
        <v>490.63976350617531</v>
      </c>
      <c r="AK46">
        <f t="shared" si="22"/>
        <v>202.78219492755468</v>
      </c>
      <c r="AL46">
        <f t="shared" si="26"/>
        <v>-60267.795136624583</v>
      </c>
      <c r="AN46">
        <f t="shared" si="27"/>
        <v>0</v>
      </c>
      <c r="AO46">
        <f t="shared" si="27"/>
        <v>0</v>
      </c>
      <c r="AP46">
        <f t="shared" si="27"/>
        <v>-2.5516532452183188E-2</v>
      </c>
      <c r="AQ46">
        <f t="shared" si="27"/>
        <v>-466.28869819430963</v>
      </c>
      <c r="AR46">
        <f t="shared" si="27"/>
        <v>-466.31421472676186</v>
      </c>
      <c r="AS46">
        <f t="shared" si="27"/>
        <v>3.7530795304881281</v>
      </c>
      <c r="AT46">
        <f t="shared" si="27"/>
        <v>1.5511537415790397</v>
      </c>
      <c r="AU46">
        <f t="shared" si="23"/>
        <v>-461.0099814546947</v>
      </c>
      <c r="AW46">
        <v>43</v>
      </c>
      <c r="AX46">
        <f>IF(Z46&gt;0, (R46*SUMPRODUCT(K46:$K$98, X46:$X$98)-K46*$AZ$3)/Z46, 0)</f>
        <v>9016.8303968315486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0.112611</v>
      </c>
      <c r="Q47" s="4">
        <f t="shared" si="21"/>
        <v>12.5</v>
      </c>
      <c r="R47">
        <f t="shared" si="0"/>
        <v>2000000</v>
      </c>
      <c r="S47">
        <f t="shared" si="1"/>
        <v>8415.2526972952382</v>
      </c>
      <c r="U47">
        <f t="shared" si="13"/>
        <v>0.112611</v>
      </c>
      <c r="V47">
        <f t="shared" si="14"/>
        <v>0.01</v>
      </c>
      <c r="W47">
        <f t="shared" si="15"/>
        <v>0.2668619270364041</v>
      </c>
      <c r="X47">
        <f t="shared" si="16"/>
        <v>3.0051588465496503E-2</v>
      </c>
      <c r="Y47">
        <f t="shared" si="17"/>
        <v>2.6686192703640412E-3</v>
      </c>
      <c r="Z47">
        <f t="shared" si="18"/>
        <v>0.23414171930054356</v>
      </c>
      <c r="AB47">
        <f t="shared" si="19"/>
        <v>2406.2487354588911</v>
      </c>
      <c r="AC47">
        <f t="shared" si="2"/>
        <v>1970.3617348932437</v>
      </c>
      <c r="AE47">
        <f t="shared" si="3"/>
        <v>0</v>
      </c>
      <c r="AF47">
        <f t="shared" si="24"/>
        <v>0</v>
      </c>
      <c r="AG47">
        <f t="shared" si="24"/>
        <v>-2.9267714912567944</v>
      </c>
      <c r="AH47">
        <f t="shared" si="5"/>
        <v>-60103.17693099301</v>
      </c>
      <c r="AI47">
        <f t="shared" si="25"/>
        <v>-60106.103702484266</v>
      </c>
      <c r="AJ47">
        <f t="shared" si="7"/>
        <v>435.88700056564744</v>
      </c>
      <c r="AK47">
        <f t="shared" si="22"/>
        <v>168.4374114821224</v>
      </c>
      <c r="AL47">
        <f t="shared" si="26"/>
        <v>-59501.779290436491</v>
      </c>
      <c r="AN47">
        <f t="shared" si="27"/>
        <v>0</v>
      </c>
      <c r="AO47">
        <f t="shared" si="27"/>
        <v>0</v>
      </c>
      <c r="AP47">
        <f t="shared" si="27"/>
        <v>-1.998921865329335E-2</v>
      </c>
      <c r="AQ47">
        <f t="shared" si="27"/>
        <v>-410.49174799611444</v>
      </c>
      <c r="AR47">
        <f t="shared" si="27"/>
        <v>-410.51173721476772</v>
      </c>
      <c r="AS47">
        <f t="shared" si="27"/>
        <v>2.9770142932113344</v>
      </c>
      <c r="AT47">
        <f t="shared" si="27"/>
        <v>1.15039122718292</v>
      </c>
      <c r="AU47">
        <f t="shared" si="23"/>
        <v>-406.38433169437343</v>
      </c>
      <c r="AW47">
        <v>44</v>
      </c>
      <c r="AX47">
        <f>IF(Z47&gt;0, (R47*SUMPRODUCT(K47:$K$98, X47:$X$98)-K47*$AZ$3)/Z47, 0)</f>
        <v>8415.2526972952382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0.125163</v>
      </c>
      <c r="Q48" s="4">
        <f t="shared" si="21"/>
        <v>12.5</v>
      </c>
      <c r="R48">
        <f t="shared" si="0"/>
        <v>2000000</v>
      </c>
      <c r="S48">
        <f t="shared" si="1"/>
        <v>7837.3238302706459</v>
      </c>
      <c r="U48">
        <f t="shared" si="13"/>
        <v>0.125163</v>
      </c>
      <c r="V48">
        <f t="shared" si="14"/>
        <v>0.01</v>
      </c>
      <c r="W48">
        <f t="shared" si="15"/>
        <v>0.23414171930054356</v>
      </c>
      <c r="X48">
        <f t="shared" si="16"/>
        <v>2.9305880012813933E-2</v>
      </c>
      <c r="Y48">
        <f t="shared" si="17"/>
        <v>2.3414171930054356E-3</v>
      </c>
      <c r="Z48">
        <f t="shared" si="18"/>
        <v>0.20249442209472421</v>
      </c>
      <c r="AB48">
        <f t="shared" si="19"/>
        <v>1970.3617348932437</v>
      </c>
      <c r="AC48">
        <f t="shared" si="2"/>
        <v>1587.0143597798649</v>
      </c>
      <c r="AE48">
        <f t="shared" si="3"/>
        <v>0</v>
      </c>
      <c r="AF48">
        <f t="shared" si="24"/>
        <v>0</v>
      </c>
      <c r="AG48">
        <f t="shared" si="24"/>
        <v>-2.5311802761840525</v>
      </c>
      <c r="AH48">
        <f t="shared" si="5"/>
        <v>-58611.760025627867</v>
      </c>
      <c r="AI48">
        <f t="shared" si="25"/>
        <v>-58614.291205904054</v>
      </c>
      <c r="AJ48">
        <f t="shared" si="7"/>
        <v>383.3473751133788</v>
      </c>
      <c r="AK48">
        <f t="shared" si="22"/>
        <v>137.92532144252706</v>
      </c>
      <c r="AL48">
        <f t="shared" si="26"/>
        <v>-58093.018509348149</v>
      </c>
      <c r="AN48">
        <f t="shared" si="27"/>
        <v>0</v>
      </c>
      <c r="AO48">
        <f t="shared" si="27"/>
        <v>0</v>
      </c>
      <c r="AP48">
        <f t="shared" si="27"/>
        <v>-1.5435192761123448E-2</v>
      </c>
      <c r="AQ48">
        <f t="shared" si="27"/>
        <v>-357.41579632887937</v>
      </c>
      <c r="AR48">
        <f t="shared" si="27"/>
        <v>-357.43123152164048</v>
      </c>
      <c r="AS48">
        <f t="shared" si="27"/>
        <v>2.3376606893706082</v>
      </c>
      <c r="AT48">
        <f t="shared" si="27"/>
        <v>0.84107163094475579</v>
      </c>
      <c r="AU48">
        <f t="shared" si="23"/>
        <v>-354.25249920132512</v>
      </c>
      <c r="AW48">
        <v>45</v>
      </c>
      <c r="AX48">
        <f>IF(Z48&gt;0, (R48*SUMPRODUCT(K48:$K$98, X48:$X$98)-K48*$AZ$3)/Z48, 0)</f>
        <v>7837.3238302706459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0.13952899999999999</v>
      </c>
      <c r="Q49" s="4">
        <f t="shared" si="21"/>
        <v>12.5</v>
      </c>
      <c r="R49">
        <f t="shared" si="0"/>
        <v>2000000</v>
      </c>
      <c r="S49">
        <f t="shared" si="1"/>
        <v>7280.6085258887615</v>
      </c>
      <c r="U49">
        <f t="shared" si="13"/>
        <v>0.13952899999999999</v>
      </c>
      <c r="V49">
        <f t="shared" si="14"/>
        <v>0.01</v>
      </c>
      <c r="W49">
        <f t="shared" si="15"/>
        <v>0.20249442209472421</v>
      </c>
      <c r="X49">
        <f t="shared" si="16"/>
        <v>2.8253844220454773E-2</v>
      </c>
      <c r="Y49">
        <f t="shared" si="17"/>
        <v>2.0249442209472421E-3</v>
      </c>
      <c r="Z49">
        <f t="shared" si="18"/>
        <v>0.17221563365332221</v>
      </c>
      <c r="AB49">
        <f t="shared" si="19"/>
        <v>1587.0143597798649</v>
      </c>
      <c r="AC49">
        <f t="shared" si="2"/>
        <v>1253.8346106677132</v>
      </c>
      <c r="AE49">
        <f t="shared" si="3"/>
        <v>0</v>
      </c>
      <c r="AF49">
        <f t="shared" si="24"/>
        <v>0</v>
      </c>
      <c r="AG49">
        <f t="shared" si="24"/>
        <v>-2.1526954206665274</v>
      </c>
      <c r="AH49">
        <f t="shared" si="5"/>
        <v>-56507.688440909544</v>
      </c>
      <c r="AI49">
        <f t="shared" si="25"/>
        <v>-56509.841136330208</v>
      </c>
      <c r="AJ49">
        <f t="shared" si="7"/>
        <v>333.17974911215174</v>
      </c>
      <c r="AK49">
        <f t="shared" si="22"/>
        <v>111.09100518459056</v>
      </c>
      <c r="AL49">
        <f t="shared" si="26"/>
        <v>-56065.57038203346</v>
      </c>
      <c r="AN49">
        <f t="shared" si="27"/>
        <v>0</v>
      </c>
      <c r="AO49">
        <f t="shared" si="27"/>
        <v>0</v>
      </c>
      <c r="AP49">
        <f t="shared" si="27"/>
        <v>-1.1720699841736982E-2</v>
      </c>
      <c r="AQ49">
        <f t="shared" si="27"/>
        <v>-307.66528725239903</v>
      </c>
      <c r="AR49">
        <f t="shared" si="27"/>
        <v>-307.67700795224073</v>
      </c>
      <c r="AS49">
        <f t="shared" si="27"/>
        <v>1.8140512564846025</v>
      </c>
      <c r="AT49">
        <f t="shared" si="27"/>
        <v>0.60485302025786891</v>
      </c>
      <c r="AU49">
        <f t="shared" si="23"/>
        <v>-305.25810367549826</v>
      </c>
      <c r="AW49">
        <v>46</v>
      </c>
      <c r="AX49">
        <f>IF(Z49&gt;0, (R49*SUMPRODUCT(K49:$K$98, X49:$X$98)-K49*$AZ$3)/Z49, 0)</f>
        <v>7280.6085258887615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0.15610499999999999</v>
      </c>
      <c r="Q50" s="4">
        <f t="shared" si="21"/>
        <v>12.5</v>
      </c>
      <c r="R50">
        <f t="shared" si="0"/>
        <v>2000000</v>
      </c>
      <c r="S50">
        <f t="shared" si="1"/>
        <v>6739.1567218070659</v>
      </c>
      <c r="U50">
        <f t="shared" si="13"/>
        <v>0.15610499999999999</v>
      </c>
      <c r="V50">
        <f t="shared" si="14"/>
        <v>0.01</v>
      </c>
      <c r="W50">
        <f t="shared" si="15"/>
        <v>0.17221563365332221</v>
      </c>
      <c r="X50">
        <f t="shared" si="16"/>
        <v>2.6883721491451861E-2</v>
      </c>
      <c r="Y50">
        <f t="shared" si="17"/>
        <v>1.7221563365332222E-3</v>
      </c>
      <c r="Z50">
        <f t="shared" si="18"/>
        <v>0.14360975582533714</v>
      </c>
      <c r="AB50">
        <f t="shared" si="19"/>
        <v>1253.8346106677132</v>
      </c>
      <c r="AC50">
        <f t="shared" si="2"/>
        <v>967.80865128739219</v>
      </c>
      <c r="AE50">
        <f t="shared" si="3"/>
        <v>0</v>
      </c>
      <c r="AF50">
        <f t="shared" si="24"/>
        <v>0</v>
      </c>
      <c r="AG50">
        <f t="shared" si="24"/>
        <v>-1.7951219478167142</v>
      </c>
      <c r="AH50">
        <f t="shared" si="5"/>
        <v>-53767.442982903725</v>
      </c>
      <c r="AI50">
        <f t="shared" si="25"/>
        <v>-53769.238104851545</v>
      </c>
      <c r="AJ50">
        <f t="shared" si="7"/>
        <v>286.02595938032096</v>
      </c>
      <c r="AK50">
        <f t="shared" si="22"/>
        <v>87.76842274673993</v>
      </c>
      <c r="AL50">
        <f t="shared" si="26"/>
        <v>-53395.443722724485</v>
      </c>
      <c r="AN50">
        <f t="shared" si="27"/>
        <v>0</v>
      </c>
      <c r="AO50">
        <f t="shared" si="27"/>
        <v>0</v>
      </c>
      <c r="AP50">
        <f t="shared" si="27"/>
        <v>-8.7266366022546969E-3</v>
      </c>
      <c r="AQ50">
        <f t="shared" si="27"/>
        <v>-261.37997839919308</v>
      </c>
      <c r="AR50">
        <f t="shared" si="27"/>
        <v>-261.38870503579534</v>
      </c>
      <c r="AS50">
        <f t="shared" si="27"/>
        <v>1.3904596338756232</v>
      </c>
      <c r="AT50">
        <f t="shared" si="27"/>
        <v>0.42666913598566664</v>
      </c>
      <c r="AU50">
        <f t="shared" si="23"/>
        <v>-259.57157626593403</v>
      </c>
      <c r="AW50">
        <v>47</v>
      </c>
      <c r="AX50">
        <f>IF(Z50&gt;0, (R50*SUMPRODUCT(K50:$K$98, X50:$X$98)-K50*$AZ$3)/Z50, 0)</f>
        <v>6739.1567218070659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0.17521600000000001</v>
      </c>
      <c r="Q51" s="4">
        <f t="shared" si="21"/>
        <v>12.5</v>
      </c>
      <c r="R51">
        <f t="shared" si="0"/>
        <v>2000000</v>
      </c>
      <c r="S51">
        <f t="shared" si="1"/>
        <v>6202.4077010743958</v>
      </c>
      <c r="U51">
        <f t="shared" si="13"/>
        <v>0.17521600000000001</v>
      </c>
      <c r="V51">
        <f t="shared" si="14"/>
        <v>0.01</v>
      </c>
      <c r="W51">
        <f t="shared" si="15"/>
        <v>0.14360975582533714</v>
      </c>
      <c r="X51">
        <f t="shared" si="16"/>
        <v>2.5162726976692272E-2</v>
      </c>
      <c r="Y51">
        <f t="shared" si="17"/>
        <v>1.4360975582533714E-3</v>
      </c>
      <c r="Z51">
        <f t="shared" si="18"/>
        <v>0.11701093129039149</v>
      </c>
      <c r="AB51">
        <f t="shared" si="19"/>
        <v>967.80865128739219</v>
      </c>
      <c r="AC51">
        <f t="shared" si="2"/>
        <v>725.7495013454112</v>
      </c>
      <c r="AE51">
        <f t="shared" si="3"/>
        <v>0</v>
      </c>
      <c r="AF51">
        <f t="shared" si="24"/>
        <v>0</v>
      </c>
      <c r="AG51">
        <f t="shared" si="24"/>
        <v>-1.4626366411298937</v>
      </c>
      <c r="AH51">
        <f t="shared" si="5"/>
        <v>-50325.453953384545</v>
      </c>
      <c r="AI51">
        <f t="shared" si="25"/>
        <v>-50326.916590025678</v>
      </c>
      <c r="AJ51">
        <f t="shared" si="7"/>
        <v>242.05914994198099</v>
      </c>
      <c r="AK51">
        <f t="shared" si="22"/>
        <v>67.746605590117454</v>
      </c>
      <c r="AL51">
        <f t="shared" si="26"/>
        <v>-50017.110834493578</v>
      </c>
      <c r="AN51">
        <f t="shared" si="27"/>
        <v>0</v>
      </c>
      <c r="AO51">
        <f t="shared" si="27"/>
        <v>0</v>
      </c>
      <c r="AP51">
        <f t="shared" si="27"/>
        <v>-6.3485034619031174E-3</v>
      </c>
      <c r="AQ51">
        <f t="shared" si="27"/>
        <v>-218.43519412866559</v>
      </c>
      <c r="AR51">
        <f t="shared" si="27"/>
        <v>-218.44154263212749</v>
      </c>
      <c r="AS51">
        <f t="shared" si="27"/>
        <v>1.0506460102113084</v>
      </c>
      <c r="AT51">
        <f t="shared" si="27"/>
        <v>0.29405085858426161</v>
      </c>
      <c r="AU51">
        <f t="shared" si="23"/>
        <v>-217.09684576333191</v>
      </c>
      <c r="AW51">
        <v>48</v>
      </c>
      <c r="AX51">
        <f>IF(Z51&gt;0, (R51*SUMPRODUCT(K51:$K$98, X51:$X$98)-K51*$AZ$3)/Z51, 0)</f>
        <v>6202.4077010743958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0.19798199999999999</v>
      </c>
      <c r="Q52" s="4">
        <f t="shared" si="21"/>
        <v>12.5</v>
      </c>
      <c r="R52">
        <f t="shared" si="0"/>
        <v>2000000</v>
      </c>
      <c r="S52">
        <f t="shared" si="1"/>
        <v>5660.2792985046462</v>
      </c>
      <c r="U52">
        <f t="shared" si="13"/>
        <v>0.19798199999999999</v>
      </c>
      <c r="V52">
        <f t="shared" si="14"/>
        <v>0.01</v>
      </c>
      <c r="W52">
        <f t="shared" si="15"/>
        <v>0.11701093129039149</v>
      </c>
      <c r="X52">
        <f t="shared" si="16"/>
        <v>2.3166058198734286E-2</v>
      </c>
      <c r="Y52">
        <f t="shared" si="17"/>
        <v>1.1701093129039149E-3</v>
      </c>
      <c r="Z52">
        <f t="shared" si="18"/>
        <v>9.2674763778753291E-2</v>
      </c>
      <c r="AB52">
        <f t="shared" si="19"/>
        <v>725.7495013454112</v>
      </c>
      <c r="AC52">
        <f t="shared" si="2"/>
        <v>524.56504691068551</v>
      </c>
      <c r="AE52">
        <f t="shared" si="3"/>
        <v>0</v>
      </c>
      <c r="AF52">
        <f t="shared" si="24"/>
        <v>0</v>
      </c>
      <c r="AG52">
        <f t="shared" si="24"/>
        <v>-1.1584345472344162</v>
      </c>
      <c r="AH52">
        <f t="shared" si="5"/>
        <v>-46332.11639746857</v>
      </c>
      <c r="AI52">
        <f t="shared" si="25"/>
        <v>-46333.274832015806</v>
      </c>
      <c r="AJ52">
        <f t="shared" si="7"/>
        <v>201.18445443472569</v>
      </c>
      <c r="AK52">
        <f t="shared" si="22"/>
        <v>50.802465094178793</v>
      </c>
      <c r="AL52">
        <f t="shared" si="26"/>
        <v>-46081.2879124869</v>
      </c>
      <c r="AN52">
        <f t="shared" si="27"/>
        <v>0</v>
      </c>
      <c r="AO52">
        <f t="shared" si="27"/>
        <v>0</v>
      </c>
      <c r="AP52">
        <f t="shared" si="27"/>
        <v>-4.4894009061514136E-3</v>
      </c>
      <c r="AQ52">
        <f t="shared" si="27"/>
        <v>-179.55563034207179</v>
      </c>
      <c r="AR52">
        <f t="shared" si="27"/>
        <v>-179.56011974297797</v>
      </c>
      <c r="AS52">
        <f t="shared" si="27"/>
        <v>0.7796708706582347</v>
      </c>
      <c r="AT52">
        <f t="shared" si="27"/>
        <v>0.19688003381202679</v>
      </c>
      <c r="AU52">
        <f t="shared" si="23"/>
        <v>-178.58356883850769</v>
      </c>
      <c r="AW52">
        <v>49</v>
      </c>
      <c r="AX52">
        <f>IF(Z52&gt;0, (R52*SUMPRODUCT(K52:$K$98, X52:$X$98)-K52*$AZ$3)/Z52, 0)</f>
        <v>5660.2792985046462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0.22423799999999999</v>
      </c>
      <c r="Q53" s="4">
        <f t="shared" si="21"/>
        <v>12.5</v>
      </c>
      <c r="R53">
        <f t="shared" si="0"/>
        <v>2000000</v>
      </c>
      <c r="S53">
        <f t="shared" si="1"/>
        <v>5078.5973080483782</v>
      </c>
      <c r="U53">
        <f t="shared" si="13"/>
        <v>0.22423799999999999</v>
      </c>
      <c r="V53">
        <f t="shared" si="14"/>
        <v>0.01</v>
      </c>
      <c r="W53">
        <f t="shared" si="15"/>
        <v>9.2674763778753291E-2</v>
      </c>
      <c r="X53">
        <f t="shared" si="16"/>
        <v>2.078120368022008E-2</v>
      </c>
      <c r="Y53">
        <f t="shared" si="17"/>
        <v>9.2674763778753297E-4</v>
      </c>
      <c r="Z53">
        <f t="shared" si="18"/>
        <v>7.0966812460745668E-2</v>
      </c>
      <c r="AB53">
        <f t="shared" si="19"/>
        <v>524.56504691068551</v>
      </c>
      <c r="AC53">
        <f t="shared" si="2"/>
        <v>360.41186272391707</v>
      </c>
      <c r="AE53">
        <f t="shared" si="3"/>
        <v>0</v>
      </c>
      <c r="AF53">
        <f t="shared" si="24"/>
        <v>0</v>
      </c>
      <c r="AG53">
        <f t="shared" si="24"/>
        <v>-0.8870851557593209</v>
      </c>
      <c r="AH53">
        <f t="shared" si="5"/>
        <v>-41562.407360440156</v>
      </c>
      <c r="AI53">
        <f t="shared" si="25"/>
        <v>-41563.294445595915</v>
      </c>
      <c r="AJ53">
        <f t="shared" si="7"/>
        <v>164.15318418676844</v>
      </c>
      <c r="AK53">
        <f t="shared" si="22"/>
        <v>36.719553283747992</v>
      </c>
      <c r="AL53">
        <f t="shared" si="26"/>
        <v>-41362.421708125396</v>
      </c>
      <c r="AN53">
        <f t="shared" si="27"/>
        <v>0</v>
      </c>
      <c r="AO53">
        <f t="shared" si="27"/>
        <v>0</v>
      </c>
      <c r="AP53">
        <f t="shared" si="27"/>
        <v>-3.0694755506217122E-3</v>
      </c>
      <c r="AQ53">
        <f t="shared" si="27"/>
        <v>-143.81346862765434</v>
      </c>
      <c r="AR53">
        <f t="shared" si="27"/>
        <v>-143.81653810320495</v>
      </c>
      <c r="AS53">
        <f t="shared" si="27"/>
        <v>0.56799979364629805</v>
      </c>
      <c r="AT53">
        <f t="shared" si="27"/>
        <v>0.12705631505888423</v>
      </c>
      <c r="AU53">
        <f t="shared" si="23"/>
        <v>-143.12148199449976</v>
      </c>
      <c r="AW53">
        <v>50</v>
      </c>
      <c r="AX53">
        <f>IF(Z53&gt;0, (R53*SUMPRODUCT(K53:$K$98, X53:$X$98)-K53*$AZ$3)/Z53, 0)</f>
        <v>5078.5973080483782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0.25439000000000001</v>
      </c>
      <c r="Q54" s="4">
        <f t="shared" si="21"/>
        <v>12.5</v>
      </c>
      <c r="R54">
        <f t="shared" si="0"/>
        <v>2000000</v>
      </c>
      <c r="S54">
        <f t="shared" si="1"/>
        <v>4412.5169150087559</v>
      </c>
      <c r="U54">
        <f t="shared" si="13"/>
        <v>0.25439000000000001</v>
      </c>
      <c r="V54">
        <f t="shared" si="14"/>
        <v>0.01</v>
      </c>
      <c r="W54">
        <f t="shared" si="15"/>
        <v>7.0966812460745668E-2</v>
      </c>
      <c r="X54">
        <f t="shared" si="16"/>
        <v>1.8053247421889091E-2</v>
      </c>
      <c r="Y54">
        <f t="shared" si="17"/>
        <v>7.0966812460745673E-4</v>
      </c>
      <c r="Z54">
        <f t="shared" si="18"/>
        <v>5.220389691424912E-2</v>
      </c>
      <c r="AB54">
        <f t="shared" si="19"/>
        <v>360.41186272391707</v>
      </c>
      <c r="AC54">
        <f t="shared" si="2"/>
        <v>230.35057816349763</v>
      </c>
      <c r="AE54">
        <f t="shared" si="3"/>
        <v>0</v>
      </c>
      <c r="AF54">
        <f t="shared" si="24"/>
        <v>0</v>
      </c>
      <c r="AG54">
        <f t="shared" si="24"/>
        <v>-0.65254871142811399</v>
      </c>
      <c r="AH54">
        <f t="shared" si="5"/>
        <v>-36106.494843778179</v>
      </c>
      <c r="AI54">
        <f t="shared" si="25"/>
        <v>-36107.147392489605</v>
      </c>
      <c r="AJ54">
        <f t="shared" si="7"/>
        <v>130.06128456041944</v>
      </c>
      <c r="AK54">
        <f t="shared" si="22"/>
        <v>25.228830390674197</v>
      </c>
      <c r="AL54">
        <f t="shared" si="26"/>
        <v>-35951.857277538511</v>
      </c>
      <c r="AN54">
        <f t="shared" si="27"/>
        <v>0</v>
      </c>
      <c r="AO54">
        <f t="shared" si="27"/>
        <v>0</v>
      </c>
      <c r="AP54">
        <f t="shared" si="27"/>
        <v>-2.0160150980293189E-3</v>
      </c>
      <c r="AQ54">
        <f t="shared" si="27"/>
        <v>-111.54912647466531</v>
      </c>
      <c r="AR54">
        <f t="shared" si="27"/>
        <v>-111.55114248976334</v>
      </c>
      <c r="AS54">
        <f t="shared" si="27"/>
        <v>0.40181753293030326</v>
      </c>
      <c r="AT54">
        <f t="shared" si="27"/>
        <v>7.7943151342538708E-2</v>
      </c>
      <c r="AU54">
        <f t="shared" si="23"/>
        <v>-111.07138180549049</v>
      </c>
      <c r="AW54">
        <v>51</v>
      </c>
      <c r="AX54">
        <f>IF(Z54&gt;0, (R54*SUMPRODUCT(K54:$K$98, X54:$X$98)-K54*$AZ$3)/Z54, 0)</f>
        <v>4412.5169150087559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0.28921999999999998</v>
      </c>
      <c r="Q55" s="4">
        <f t="shared" si="21"/>
        <v>12.5</v>
      </c>
      <c r="R55">
        <f t="shared" si="0"/>
        <v>2000000</v>
      </c>
      <c r="S55">
        <f t="shared" si="1"/>
        <v>3583.0463951268648</v>
      </c>
      <c r="U55">
        <f t="shared" si="13"/>
        <v>0.28921999999999998</v>
      </c>
      <c r="V55">
        <f t="shared" si="14"/>
        <v>0.01</v>
      </c>
      <c r="W55">
        <f t="shared" si="15"/>
        <v>5.220389691424912E-2</v>
      </c>
      <c r="X55">
        <f t="shared" si="16"/>
        <v>1.5098411065539129E-2</v>
      </c>
      <c r="Y55">
        <f t="shared" si="17"/>
        <v>5.2203896914249125E-4</v>
      </c>
      <c r="Z55">
        <f t="shared" si="18"/>
        <v>3.6583446879567501E-2</v>
      </c>
      <c r="AB55">
        <f t="shared" si="19"/>
        <v>230.35057816349763</v>
      </c>
      <c r="AC55">
        <f t="shared" si="2"/>
        <v>131.08018746314949</v>
      </c>
      <c r="AE55">
        <f t="shared" si="3"/>
        <v>0</v>
      </c>
      <c r="AF55">
        <f t="shared" si="24"/>
        <v>0</v>
      </c>
      <c r="AG55">
        <f t="shared" si="24"/>
        <v>-0.45729308599459378</v>
      </c>
      <c r="AH55">
        <f t="shared" si="5"/>
        <v>-30196.822131078257</v>
      </c>
      <c r="AI55">
        <f t="shared" si="25"/>
        <v>-30197.279424164251</v>
      </c>
      <c r="AJ55">
        <f t="shared" si="7"/>
        <v>99.270390700348145</v>
      </c>
      <c r="AK55">
        <f t="shared" si="22"/>
        <v>16.124540471444835</v>
      </c>
      <c r="AL55">
        <f t="shared" si="26"/>
        <v>-30081.884492992456</v>
      </c>
      <c r="AN55">
        <f t="shared" si="27"/>
        <v>0</v>
      </c>
      <c r="AO55">
        <f t="shared" si="27"/>
        <v>0</v>
      </c>
      <c r="AP55">
        <f t="shared" si="27"/>
        <v>-1.2614134467830234E-3</v>
      </c>
      <c r="AQ55">
        <f t="shared" si="27"/>
        <v>-83.295983807434226</v>
      </c>
      <c r="AR55">
        <f t="shared" si="27"/>
        <v>-83.29724522088101</v>
      </c>
      <c r="AS55">
        <f t="shared" si="27"/>
        <v>0.27383096209397739</v>
      </c>
      <c r="AT55">
        <f t="shared" si="27"/>
        <v>4.4478503604837023E-2</v>
      </c>
      <c r="AU55">
        <f t="shared" si="23"/>
        <v>-82.978935755182178</v>
      </c>
      <c r="AW55">
        <v>52</v>
      </c>
      <c r="AX55">
        <f>IF(Z55&gt;0, (R55*SUMPRODUCT(K55:$K$98, X55:$X$98)-K55*$AZ$3)/Z55, 0)</f>
        <v>3583.0463951268648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0.32816400000000001</v>
      </c>
      <c r="Q56" s="4">
        <f t="shared" si="21"/>
        <v>12.5</v>
      </c>
      <c r="R56">
        <f t="shared" si="0"/>
        <v>2000000</v>
      </c>
      <c r="S56">
        <f t="shared" si="1"/>
        <v>2426.3494572530312</v>
      </c>
      <c r="U56">
        <f t="shared" si="13"/>
        <v>0.32816400000000001</v>
      </c>
      <c r="V56">
        <f t="shared" si="14"/>
        <v>0.01</v>
      </c>
      <c r="W56">
        <f t="shared" si="15"/>
        <v>3.6583446879567501E-2</v>
      </c>
      <c r="X56">
        <f t="shared" si="16"/>
        <v>1.2005370261786389E-2</v>
      </c>
      <c r="Y56">
        <f t="shared" si="17"/>
        <v>3.6583446879567502E-4</v>
      </c>
      <c r="Z56">
        <f t="shared" si="18"/>
        <v>2.4212242148985437E-2</v>
      </c>
      <c r="AB56">
        <f t="shared" si="19"/>
        <v>131.08018746314949</v>
      </c>
      <c r="AC56">
        <f t="shared" si="2"/>
        <v>58.747360597069779</v>
      </c>
      <c r="AE56">
        <f t="shared" si="3"/>
        <v>0</v>
      </c>
      <c r="AF56">
        <f t="shared" si="24"/>
        <v>0</v>
      </c>
      <c r="AG56">
        <f t="shared" si="24"/>
        <v>-0.30265302686231799</v>
      </c>
      <c r="AH56">
        <f t="shared" si="5"/>
        <v>-24010.740523572778</v>
      </c>
      <c r="AI56">
        <f t="shared" si="25"/>
        <v>-24011.04317659964</v>
      </c>
      <c r="AJ56">
        <f t="shared" si="7"/>
        <v>72.332826866079699</v>
      </c>
      <c r="AK56">
        <f t="shared" si="22"/>
        <v>9.1756131224204651</v>
      </c>
      <c r="AL56">
        <f t="shared" si="26"/>
        <v>-23929.534736611138</v>
      </c>
      <c r="AN56">
        <f t="shared" si="27"/>
        <v>0</v>
      </c>
      <c r="AO56">
        <f t="shared" si="27"/>
        <v>0</v>
      </c>
      <c r="AP56">
        <f t="shared" si="27"/>
        <v>-7.4540074104025814E-4</v>
      </c>
      <c r="AQ56">
        <f t="shared" si="27"/>
        <v>-59.135783192872012</v>
      </c>
      <c r="AR56">
        <f t="shared" si="27"/>
        <v>-59.13652859361305</v>
      </c>
      <c r="AS56">
        <f t="shared" si="27"/>
        <v>0.17814770698473881</v>
      </c>
      <c r="AT56">
        <f t="shared" si="27"/>
        <v>2.2598514516302331E-2</v>
      </c>
      <c r="AU56">
        <f t="shared" si="23"/>
        <v>-58.935782372112008</v>
      </c>
      <c r="AW56">
        <v>53</v>
      </c>
      <c r="AX56">
        <f>IF(Z56&gt;0, (R56*SUMPRODUCT(K56:$K$98, X56:$X$98)-K56*$AZ$3)/Z56, 0)</f>
        <v>2426.3494572530312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0.37150699999999998</v>
      </c>
      <c r="Q57" s="4">
        <f t="shared" si="21"/>
        <v>12.5</v>
      </c>
      <c r="R57">
        <f t="shared" si="0"/>
        <v>2000000</v>
      </c>
      <c r="S57">
        <f t="shared" si="1"/>
        <v>627.7159387376779</v>
      </c>
      <c r="U57">
        <f t="shared" si="13"/>
        <v>0.37150699999999998</v>
      </c>
      <c r="V57">
        <f t="shared" si="14"/>
        <v>0.01</v>
      </c>
      <c r="W57">
        <f t="shared" si="15"/>
        <v>2.4212242148985437E-2</v>
      </c>
      <c r="X57">
        <f t="shared" si="16"/>
        <v>8.9950174440431314E-3</v>
      </c>
      <c r="Y57">
        <f t="shared" si="17"/>
        <v>2.4212242148985438E-4</v>
      </c>
      <c r="Z57">
        <f t="shared" si="18"/>
        <v>1.4975102283452451E-2</v>
      </c>
      <c r="AB57">
        <f t="shared" si="19"/>
        <v>58.747360597069779</v>
      </c>
      <c r="AC57">
        <f t="shared" si="2"/>
        <v>9.4001103875501002</v>
      </c>
      <c r="AE57">
        <f t="shared" si="3"/>
        <v>0</v>
      </c>
      <c r="AF57">
        <f t="shared" si="24"/>
        <v>0</v>
      </c>
      <c r="AG57">
        <f t="shared" si="24"/>
        <v>-0.18718877854315563</v>
      </c>
      <c r="AH57">
        <f t="shared" si="5"/>
        <v>-17990.034888086262</v>
      </c>
      <c r="AI57">
        <f t="shared" si="25"/>
        <v>-17990.222076864804</v>
      </c>
      <c r="AJ57">
        <f t="shared" si="7"/>
        <v>49.347250209519679</v>
      </c>
      <c r="AK57">
        <f t="shared" si="22"/>
        <v>4.1123152417948852</v>
      </c>
      <c r="AL57">
        <f t="shared" si="26"/>
        <v>-17936.76251141349</v>
      </c>
      <c r="AN57">
        <f t="shared" si="27"/>
        <v>0</v>
      </c>
      <c r="AO57">
        <f t="shared" si="27"/>
        <v>0</v>
      </c>
      <c r="AP57">
        <f t="shared" si="27"/>
        <v>-4.1162958975733243E-4</v>
      </c>
      <c r="AQ57">
        <f t="shared" si="27"/>
        <v>-39.560227585949015</v>
      </c>
      <c r="AR57">
        <f t="shared" si="27"/>
        <v>-39.560639215538771</v>
      </c>
      <c r="AS57">
        <f t="shared" si="27"/>
        <v>0.10851498961362148</v>
      </c>
      <c r="AT57">
        <f t="shared" si="27"/>
        <v>9.0430134172951888E-3</v>
      </c>
      <c r="AU57">
        <f t="shared" si="23"/>
        <v>-39.443081212507856</v>
      </c>
      <c r="AW57">
        <v>54</v>
      </c>
      <c r="AX57">
        <f>IF(Z57&gt;0, (R57*SUMPRODUCT(K57:$K$98, X57:$X$98)-K57*$AZ$3)/Z57, 0)</f>
        <v>627.7159387376779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0.41881499999999999</v>
      </c>
      <c r="Q58" s="4">
        <f t="shared" si="21"/>
        <v>12.5</v>
      </c>
      <c r="R58">
        <f t="shared" si="0"/>
        <v>2000000</v>
      </c>
      <c r="S58">
        <f t="shared" si="1"/>
        <v>-2504.263854831328</v>
      </c>
      <c r="U58">
        <f t="shared" si="13"/>
        <v>0.41881499999999999</v>
      </c>
      <c r="V58">
        <f t="shared" si="14"/>
        <v>0.01</v>
      </c>
      <c r="W58">
        <f t="shared" si="15"/>
        <v>1.4975102283452451E-2</v>
      </c>
      <c r="X58">
        <f t="shared" si="16"/>
        <v>6.271797462844138E-3</v>
      </c>
      <c r="Y58">
        <f t="shared" si="17"/>
        <v>1.4975102283452452E-4</v>
      </c>
      <c r="Z58">
        <f t="shared" si="18"/>
        <v>8.5535537977737882E-3</v>
      </c>
      <c r="AB58">
        <f t="shared" si="19"/>
        <v>9.4001103875501002</v>
      </c>
      <c r="AC58">
        <f t="shared" si="2"/>
        <v>-21.420355606120133</v>
      </c>
      <c r="AE58">
        <f t="shared" si="3"/>
        <v>0</v>
      </c>
      <c r="AF58">
        <f t="shared" si="24"/>
        <v>0</v>
      </c>
      <c r="AG58">
        <f t="shared" si="24"/>
        <v>-0.10691942247217236</v>
      </c>
      <c r="AH58">
        <f t="shared" si="5"/>
        <v>-12543.594925688276</v>
      </c>
      <c r="AI58">
        <f t="shared" si="25"/>
        <v>-12543.701845110749</v>
      </c>
      <c r="AJ58">
        <f t="shared" si="7"/>
        <v>30.820465993670233</v>
      </c>
      <c r="AK58">
        <f t="shared" si="22"/>
        <v>0.65800772712850708</v>
      </c>
      <c r="AL58">
        <f t="shared" si="26"/>
        <v>-12512.22337138995</v>
      </c>
      <c r="AN58">
        <f t="shared" si="27"/>
        <v>0</v>
      </c>
      <c r="AO58">
        <f t="shared" si="27"/>
        <v>0</v>
      </c>
      <c r="AP58">
        <f t="shared" si="27"/>
        <v>-2.0992557787994815E-4</v>
      </c>
      <c r="AQ58">
        <f t="shared" si="27"/>
        <v>-24.628092376316737</v>
      </c>
      <c r="AR58">
        <f t="shared" si="27"/>
        <v>-24.628302301894617</v>
      </c>
      <c r="AS58">
        <f t="shared" si="27"/>
        <v>6.0512898261627299E-2</v>
      </c>
      <c r="AT58">
        <f t="shared" si="27"/>
        <v>1.291932271733646E-3</v>
      </c>
      <c r="AU58">
        <f t="shared" si="23"/>
        <v>-24.566497471361256</v>
      </c>
      <c r="AW58">
        <v>55</v>
      </c>
      <c r="AX58">
        <f>IF(Z58&gt;0, (R58*SUMPRODUCT(K58:$K$98, X58:$X$98)-K58*$AZ$3)/Z58, 0)</f>
        <v>-2504.263854831328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0.47081499999999998</v>
      </c>
      <c r="Q59" s="4">
        <f t="shared" si="21"/>
        <v>12.5</v>
      </c>
      <c r="R59">
        <f t="shared" si="0"/>
        <v>2000000</v>
      </c>
      <c r="S59">
        <f t="shared" si="1"/>
        <v>-8612.0581351148521</v>
      </c>
      <c r="U59">
        <f t="shared" si="13"/>
        <v>0.47081499999999998</v>
      </c>
      <c r="V59">
        <f t="shared" si="14"/>
        <v>0.01</v>
      </c>
      <c r="W59">
        <f t="shared" si="15"/>
        <v>8.5535537977737882E-3</v>
      </c>
      <c r="X59">
        <f t="shared" si="16"/>
        <v>4.0271414312988661E-3</v>
      </c>
      <c r="Y59">
        <f t="shared" si="17"/>
        <v>8.5535537977737879E-5</v>
      </c>
      <c r="Z59">
        <f t="shared" si="18"/>
        <v>4.4408768284971839E-3</v>
      </c>
      <c r="AB59">
        <f t="shared" si="19"/>
        <v>-21.420355606120133</v>
      </c>
      <c r="AC59">
        <f t="shared" si="2"/>
        <v>-38.245089417902214</v>
      </c>
      <c r="AE59">
        <f t="shared" si="3"/>
        <v>0</v>
      </c>
      <c r="AF59">
        <f t="shared" si="24"/>
        <v>0</v>
      </c>
      <c r="AG59">
        <f t="shared" si="24"/>
        <v>-5.5510960356214799E-2</v>
      </c>
      <c r="AH59">
        <f t="shared" si="5"/>
        <v>-8054.2828625977327</v>
      </c>
      <c r="AI59">
        <f t="shared" si="25"/>
        <v>-8054.3383735580892</v>
      </c>
      <c r="AJ59">
        <f t="shared" si="7"/>
        <v>16.824733811782082</v>
      </c>
      <c r="AK59">
        <f t="shared" si="22"/>
        <v>-1.4994248924284095</v>
      </c>
      <c r="AL59">
        <f t="shared" si="26"/>
        <v>-8039.0130646387361</v>
      </c>
      <c r="AN59">
        <f t="shared" si="27"/>
        <v>0</v>
      </c>
      <c r="AO59">
        <f t="shared" si="27"/>
        <v>0</v>
      </c>
      <c r="AP59">
        <f t="shared" si="27"/>
        <v>-9.7312688528215053E-5</v>
      </c>
      <c r="AQ59">
        <f t="shared" si="27"/>
        <v>-14.119444421363969</v>
      </c>
      <c r="AR59">
        <f t="shared" si="27"/>
        <v>-14.119541734052497</v>
      </c>
      <c r="AS59">
        <f t="shared" si="27"/>
        <v>2.949435697904975E-2</v>
      </c>
      <c r="AT59">
        <f t="shared" si="27"/>
        <v>-2.6285451844466653E-3</v>
      </c>
      <c r="AU59">
        <f t="shared" si="23"/>
        <v>-14.092675922257895</v>
      </c>
      <c r="AW59">
        <v>56</v>
      </c>
      <c r="AX59">
        <f>IF(Z59&gt;0, (R59*SUMPRODUCT(K59:$K$98, X59:$X$98)-K59*$AZ$3)/Z59, 0)</f>
        <v>-8612.0581351148521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0.52931399999999995</v>
      </c>
      <c r="Q60" s="4">
        <f t="shared" si="21"/>
        <v>12.5</v>
      </c>
      <c r="R60">
        <f t="shared" si="0"/>
        <v>2000000</v>
      </c>
      <c r="S60">
        <f t="shared" si="1"/>
        <v>-22189.923127524296</v>
      </c>
      <c r="U60">
        <f t="shared" si="13"/>
        <v>0.52931399999999995</v>
      </c>
      <c r="V60">
        <f t="shared" si="14"/>
        <v>0.01</v>
      </c>
      <c r="W60">
        <f t="shared" si="15"/>
        <v>4.4408768284971839E-3</v>
      </c>
      <c r="X60">
        <f t="shared" si="16"/>
        <v>2.3506182775991581E-3</v>
      </c>
      <c r="Y60">
        <f t="shared" si="17"/>
        <v>4.4408768284971841E-5</v>
      </c>
      <c r="Z60">
        <f t="shared" si="18"/>
        <v>2.045849782613054E-3</v>
      </c>
      <c r="AB60">
        <f t="shared" si="19"/>
        <v>-38.245089417902214</v>
      </c>
      <c r="AC60">
        <f t="shared" si="2"/>
        <v>-45.397249406645962</v>
      </c>
      <c r="AE60">
        <f t="shared" si="3"/>
        <v>0</v>
      </c>
      <c r="AF60">
        <f t="shared" si="24"/>
        <v>0</v>
      </c>
      <c r="AG60">
        <f t="shared" si="24"/>
        <v>-2.5573122282663174E-2</v>
      </c>
      <c r="AH60">
        <f t="shared" si="5"/>
        <v>-4701.2365551983166</v>
      </c>
      <c r="AI60">
        <f t="shared" si="25"/>
        <v>-4701.262128320599</v>
      </c>
      <c r="AJ60">
        <f t="shared" si="7"/>
        <v>7.1521599887437475</v>
      </c>
      <c r="AK60">
        <f t="shared" si="22"/>
        <v>-2.677156259253155</v>
      </c>
      <c r="AL60">
        <f t="shared" si="26"/>
        <v>-4696.7871245911083</v>
      </c>
      <c r="AN60">
        <f t="shared" si="27"/>
        <v>0</v>
      </c>
      <c r="AO60">
        <f t="shared" si="27"/>
        <v>0</v>
      </c>
      <c r="AP60">
        <f t="shared" si="27"/>
        <v>-4.0027315381526147E-5</v>
      </c>
      <c r="AQ60">
        <f t="shared" si="27"/>
        <v>-7.3584240593748023</v>
      </c>
      <c r="AR60">
        <f t="shared" si="27"/>
        <v>-7.3584640866901836</v>
      </c>
      <c r="AS60">
        <f t="shared" si="27"/>
        <v>1.1194634756142307E-2</v>
      </c>
      <c r="AT60">
        <f t="shared" si="27"/>
        <v>-4.1903126544465602E-3</v>
      </c>
      <c r="AU60">
        <f t="shared" si="23"/>
        <v>-7.3514597645884878</v>
      </c>
      <c r="AW60">
        <v>57</v>
      </c>
      <c r="AX60">
        <f>IF(Z60&gt;0, (R60*SUMPRODUCT(K60:$K$98, X60:$X$98)-K60*$AZ$3)/Z60, 0)</f>
        <v>-22189.923127524296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0.595055</v>
      </c>
      <c r="Q61" s="4">
        <f t="shared" si="21"/>
        <v>12.5</v>
      </c>
      <c r="R61">
        <f t="shared" si="0"/>
        <v>2000000</v>
      </c>
      <c r="S61">
        <f t="shared" si="1"/>
        <v>-57592.810369779749</v>
      </c>
      <c r="U61">
        <f t="shared" si="13"/>
        <v>0.595055</v>
      </c>
      <c r="V61">
        <f t="shared" si="14"/>
        <v>0.01</v>
      </c>
      <c r="W61">
        <f t="shared" si="15"/>
        <v>2.045849782613054E-3</v>
      </c>
      <c r="X61">
        <f t="shared" si="16"/>
        <v>1.2173931423928109E-3</v>
      </c>
      <c r="Y61">
        <f t="shared" si="17"/>
        <v>2.0458497826130542E-5</v>
      </c>
      <c r="Z61">
        <f t="shared" si="18"/>
        <v>8.0799814239411254E-4</v>
      </c>
      <c r="AB61">
        <f t="shared" si="19"/>
        <v>-45.397249406645962</v>
      </c>
      <c r="AC61">
        <f t="shared" si="2"/>
        <v>-46.534883794038421</v>
      </c>
      <c r="AE61">
        <f t="shared" si="3"/>
        <v>0</v>
      </c>
      <c r="AF61">
        <f t="shared" si="24"/>
        <v>0</v>
      </c>
      <c r="AG61">
        <f t="shared" si="24"/>
        <v>-1.0099976779926407E-2</v>
      </c>
      <c r="AH61">
        <f t="shared" si="5"/>
        <v>-2434.7862847856218</v>
      </c>
      <c r="AI61">
        <f t="shared" si="25"/>
        <v>-2434.7963847624019</v>
      </c>
      <c r="AJ61">
        <f t="shared" si="7"/>
        <v>1.1376343873924597</v>
      </c>
      <c r="AK61">
        <f t="shared" si="22"/>
        <v>-3.1778074584652178</v>
      </c>
      <c r="AL61">
        <f t="shared" si="26"/>
        <v>-2436.8365578334747</v>
      </c>
      <c r="AN61">
        <f t="shared" si="27"/>
        <v>0</v>
      </c>
      <c r="AO61">
        <f t="shared" si="27"/>
        <v>0</v>
      </c>
      <c r="AP61">
        <f t="shared" si="27"/>
        <v>-1.4114810779782893E-5</v>
      </c>
      <c r="AQ61">
        <f t="shared" si="27"/>
        <v>-3.4026363077648627</v>
      </c>
      <c r="AR61">
        <f t="shared" si="27"/>
        <v>-3.4026504225756424</v>
      </c>
      <c r="AS61">
        <f t="shared" si="27"/>
        <v>1.5898545575404582E-3</v>
      </c>
      <c r="AT61">
        <f t="shared" si="27"/>
        <v>-4.4410152565861807E-3</v>
      </c>
      <c r="AU61">
        <f t="shared" si="23"/>
        <v>-3.4055015832746882</v>
      </c>
      <c r="AW61">
        <v>58</v>
      </c>
      <c r="AX61">
        <f>IF(Z61&gt;0, (R61*SUMPRODUCT(K61:$K$98, X61:$X$98)-K61*$AZ$3)/Z61, 0)</f>
        <v>-57592.810369779749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0.66919700000000004</v>
      </c>
      <c r="Q62" s="4">
        <f t="shared" si="21"/>
        <v>12.5</v>
      </c>
      <c r="R62">
        <f t="shared" si="0"/>
        <v>2000000</v>
      </c>
      <c r="S62">
        <f t="shared" si="1"/>
        <v>-171226.21430139424</v>
      </c>
      <c r="U62">
        <f t="shared" si="13"/>
        <v>0.66919700000000004</v>
      </c>
      <c r="V62">
        <f t="shared" si="14"/>
        <v>0.01</v>
      </c>
      <c r="W62">
        <f t="shared" si="15"/>
        <v>8.0799814239411254E-4</v>
      </c>
      <c r="X62">
        <f t="shared" si="16"/>
        <v>5.4070993289571294E-4</v>
      </c>
      <c r="Y62">
        <f t="shared" si="17"/>
        <v>8.0799814239411254E-6</v>
      </c>
      <c r="Z62">
        <f t="shared" si="18"/>
        <v>2.5920822807445849E-4</v>
      </c>
      <c r="AB62">
        <f t="shared" si="19"/>
        <v>-46.534883794038421</v>
      </c>
      <c r="AC62">
        <f t="shared" si="2"/>
        <v>-44.383243608961905</v>
      </c>
      <c r="AE62">
        <f t="shared" si="3"/>
        <v>0</v>
      </c>
      <c r="AF62">
        <f t="shared" si="24"/>
        <v>0</v>
      </c>
      <c r="AG62">
        <f t="shared" si="24"/>
        <v>-3.2401028509307312E-3</v>
      </c>
      <c r="AH62">
        <f t="shared" si="5"/>
        <v>-1081.419865791426</v>
      </c>
      <c r="AI62">
        <f t="shared" si="25"/>
        <v>-1081.4231058942769</v>
      </c>
      <c r="AJ62">
        <f t="shared" si="7"/>
        <v>-2.1516401850765163</v>
      </c>
      <c r="AK62">
        <f t="shared" si="22"/>
        <v>-3.25744186558269</v>
      </c>
      <c r="AL62">
        <f t="shared" si="26"/>
        <v>-1086.8321879449361</v>
      </c>
      <c r="AN62">
        <f t="shared" si="27"/>
        <v>0</v>
      </c>
      <c r="AO62">
        <f t="shared" si="27"/>
        <v>0</v>
      </c>
      <c r="AP62">
        <f t="shared" si="27"/>
        <v>-4.0429228951666889E-6</v>
      </c>
      <c r="AQ62">
        <f t="shared" si="27"/>
        <v>-1.3493698613426248</v>
      </c>
      <c r="AR62">
        <f t="shared" si="27"/>
        <v>-1.34937390426552</v>
      </c>
      <c r="AS62">
        <f t="shared" si="27"/>
        <v>-2.6847651962368245E-3</v>
      </c>
      <c r="AT62">
        <f t="shared" si="27"/>
        <v>-4.0645581032267963E-3</v>
      </c>
      <c r="AU62">
        <f t="shared" si="23"/>
        <v>-1.3561232275649835</v>
      </c>
      <c r="AW62">
        <v>59</v>
      </c>
      <c r="AX62">
        <f>IF(Z62&gt;0, (R62*SUMPRODUCT(K62:$K$98, X62:$X$98)-K62*$AZ$3)/Z62, 0)</f>
        <v>-171226.21430139424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0.74928899999999998</v>
      </c>
      <c r="Q63" s="4">
        <f t="shared" si="21"/>
        <v>12.5</v>
      </c>
      <c r="R63">
        <f t="shared" si="0"/>
        <v>2000000</v>
      </c>
      <c r="S63">
        <f t="shared" si="1"/>
        <v>-653480.46963005199</v>
      </c>
      <c r="U63">
        <f t="shared" si="13"/>
        <v>0.74928899999999998</v>
      </c>
      <c r="V63">
        <f t="shared" si="14"/>
        <v>0.01</v>
      </c>
      <c r="W63">
        <f t="shared" si="15"/>
        <v>2.5920822807445849E-4</v>
      </c>
      <c r="X63">
        <f t="shared" si="16"/>
        <v>1.9422187400568291E-4</v>
      </c>
      <c r="Y63">
        <f t="shared" si="17"/>
        <v>2.592082280744585E-6</v>
      </c>
      <c r="Z63">
        <f t="shared" si="18"/>
        <v>6.2394271788030991E-5</v>
      </c>
      <c r="AB63">
        <f t="shared" si="19"/>
        <v>-44.383243608961905</v>
      </c>
      <c r="AC63">
        <f t="shared" si="2"/>
        <v>-40.773438030267599</v>
      </c>
      <c r="AE63">
        <f t="shared" si="3"/>
        <v>0</v>
      </c>
      <c r="AF63">
        <f t="shared" si="24"/>
        <v>0</v>
      </c>
      <c r="AG63">
        <f t="shared" si="24"/>
        <v>-7.7992839735038734E-4</v>
      </c>
      <c r="AH63">
        <f t="shared" si="5"/>
        <v>-388.44374801136581</v>
      </c>
      <c r="AI63">
        <f t="shared" si="25"/>
        <v>-388.44452793976319</v>
      </c>
      <c r="AJ63">
        <f t="shared" si="7"/>
        <v>-3.6098055786943064</v>
      </c>
      <c r="AK63">
        <f t="shared" si="22"/>
        <v>-3.1068270526273336</v>
      </c>
      <c r="AL63">
        <f t="shared" si="26"/>
        <v>-395.16116057108485</v>
      </c>
      <c r="AN63">
        <f t="shared" si="27"/>
        <v>0</v>
      </c>
      <c r="AO63">
        <f t="shared" si="27"/>
        <v>0</v>
      </c>
      <c r="AP63">
        <f t="shared" si="27"/>
        <v>-8.6890715448077586E-7</v>
      </c>
      <c r="AQ63">
        <f t="shared" si="27"/>
        <v>-0.43275966474236466</v>
      </c>
      <c r="AR63">
        <f t="shared" si="27"/>
        <v>-0.43276053364951916</v>
      </c>
      <c r="AS63">
        <f t="shared" si="27"/>
        <v>-4.0216331451295656E-3</v>
      </c>
      <c r="AT63">
        <f t="shared" si="27"/>
        <v>-3.4612719102591239E-3</v>
      </c>
      <c r="AU63">
        <f t="shared" si="23"/>
        <v>-0.4402434387049079</v>
      </c>
      <c r="AW63">
        <v>60</v>
      </c>
      <c r="AX63">
        <f>IF(Z63&gt;0, (R63*SUMPRODUCT(K63:$K$98, X63:$X$98)-K63*$AZ$3)/Z63, 0)</f>
        <v>-653480.46963005199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0.83297500000000002</v>
      </c>
      <c r="Q64" s="4">
        <f t="shared" si="21"/>
        <v>12.5</v>
      </c>
      <c r="R64">
        <f t="shared" si="0"/>
        <v>2000000</v>
      </c>
      <c r="S64">
        <f t="shared" si="1"/>
        <v>-3753866.8696241737</v>
      </c>
      <c r="U64">
        <f t="shared" si="13"/>
        <v>0.83297500000000002</v>
      </c>
      <c r="V64">
        <f t="shared" si="14"/>
        <v>0.01</v>
      </c>
      <c r="W64">
        <f t="shared" si="15"/>
        <v>6.2394271788030991E-5</v>
      </c>
      <c r="X64">
        <f t="shared" si="16"/>
        <v>5.1972868542635114E-5</v>
      </c>
      <c r="Y64">
        <f t="shared" si="17"/>
        <v>6.2394271788030993E-7</v>
      </c>
      <c r="Z64">
        <f t="shared" si="18"/>
        <v>9.7974605275155664E-6</v>
      </c>
      <c r="AB64">
        <f t="shared" si="19"/>
        <v>-40.773438030267599</v>
      </c>
      <c r="AC64">
        <f t="shared" si="2"/>
        <v>-36.778362480691264</v>
      </c>
      <c r="AE64">
        <f t="shared" si="3"/>
        <v>0</v>
      </c>
      <c r="AF64">
        <f t="shared" si="24"/>
        <v>0</v>
      </c>
      <c r="AG64">
        <f t="shared" si="24"/>
        <v>-1.2246825659394459E-4</v>
      </c>
      <c r="AH64">
        <f t="shared" si="5"/>
        <v>-103.94573708527022</v>
      </c>
      <c r="AI64">
        <f t="shared" si="25"/>
        <v>-103.94585955352682</v>
      </c>
      <c r="AJ64">
        <f t="shared" si="7"/>
        <v>-3.9950755495763346</v>
      </c>
      <c r="AK64">
        <f t="shared" si="22"/>
        <v>-2.854140662118732</v>
      </c>
      <c r="AL64">
        <f t="shared" si="26"/>
        <v>-110.7950757652219</v>
      </c>
      <c r="AN64">
        <f t="shared" si="27"/>
        <v>0</v>
      </c>
      <c r="AO64">
        <f t="shared" si="27"/>
        <v>0</v>
      </c>
      <c r="AP64">
        <f t="shared" si="27"/>
        <v>-1.2182155886816414E-7</v>
      </c>
      <c r="AQ64">
        <f t="shared" si="27"/>
        <v>-0.10339684814337489</v>
      </c>
      <c r="AR64">
        <f t="shared" si="27"/>
        <v>-0.10339696996493376</v>
      </c>
      <c r="AS64">
        <f t="shared" si="27"/>
        <v>-3.9739794194926159E-3</v>
      </c>
      <c r="AT64">
        <f t="shared" si="27"/>
        <v>-2.8390692768750481E-3</v>
      </c>
      <c r="AU64">
        <f t="shared" si="23"/>
        <v>-0.11021001866130144</v>
      </c>
      <c r="AW64">
        <v>61</v>
      </c>
      <c r="AX64">
        <f>IF(Z64&gt;0, (R64*SUMPRODUCT(K64:$K$98, X64:$X$98)-K64*$AZ$3)/Z64, 0)</f>
        <v>-3753866.8696241737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0.83526170899999996</v>
      </c>
      <c r="Q65" s="4">
        <f t="shared" si="21"/>
        <v>12.5</v>
      </c>
      <c r="R65">
        <f t="shared" si="0"/>
        <v>2000000</v>
      </c>
      <c r="S65">
        <f t="shared" si="1"/>
        <v>-21719931.607536834</v>
      </c>
      <c r="U65">
        <f t="shared" si="13"/>
        <v>0.83526170899999996</v>
      </c>
      <c r="V65">
        <f t="shared" si="14"/>
        <v>0.01</v>
      </c>
      <c r="W65">
        <f t="shared" si="15"/>
        <v>9.7974605275155664E-6</v>
      </c>
      <c r="X65">
        <f t="shared" si="16"/>
        <v>8.1834436240726925E-6</v>
      </c>
      <c r="Y65">
        <f t="shared" si="17"/>
        <v>9.797460527515566E-8</v>
      </c>
      <c r="Z65">
        <f t="shared" si="18"/>
        <v>1.5160422981677181E-6</v>
      </c>
      <c r="AB65">
        <f t="shared" si="19"/>
        <v>-36.778362480691264</v>
      </c>
      <c r="AC65">
        <f t="shared" si="2"/>
        <v>-32.928335030335802</v>
      </c>
      <c r="AE65">
        <f t="shared" si="3"/>
        <v>0</v>
      </c>
      <c r="AF65">
        <f t="shared" si="24"/>
        <v>0</v>
      </c>
      <c r="AG65">
        <f t="shared" si="24"/>
        <v>-1.8950528727096478E-5</v>
      </c>
      <c r="AH65">
        <f t="shared" si="5"/>
        <v>-16.366887248145385</v>
      </c>
      <c r="AI65">
        <f t="shared" si="25"/>
        <v>-16.366906198674112</v>
      </c>
      <c r="AJ65">
        <f t="shared" si="7"/>
        <v>-3.8500274503554621</v>
      </c>
      <c r="AK65">
        <f t="shared" si="22"/>
        <v>-2.5744853736483888</v>
      </c>
      <c r="AL65">
        <f t="shared" si="26"/>
        <v>-22.791419022677964</v>
      </c>
      <c r="AN65">
        <f t="shared" si="27"/>
        <v>0</v>
      </c>
      <c r="AO65">
        <f t="shared" si="27"/>
        <v>0</v>
      </c>
      <c r="AP65">
        <f t="shared" si="27"/>
        <v>-1.6830767701978233E-8</v>
      </c>
      <c r="AQ65">
        <f t="shared" si="27"/>
        <v>-1.4536126207609551E-2</v>
      </c>
      <c r="AR65">
        <f t="shared" si="27"/>
        <v>-1.4536143038377252E-2</v>
      </c>
      <c r="AS65">
        <f t="shared" si="27"/>
        <v>-3.419372546082019E-3</v>
      </c>
      <c r="AT65">
        <f t="shared" si="27"/>
        <v>-2.2865095692058616E-3</v>
      </c>
      <c r="AU65">
        <f t="shared" si="23"/>
        <v>-2.0242025153665133E-2</v>
      </c>
      <c r="AW65">
        <v>62</v>
      </c>
      <c r="AX65">
        <f>IF(Z65&gt;0, (R65*SUMPRODUCT(K65:$K$98, X65:$X$98)-K65*$AZ$3)/Z65, 0)</f>
        <v>-21719931.607536834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0.83773177600000004</v>
      </c>
      <c r="Q66" s="4">
        <f t="shared" si="21"/>
        <v>12.5</v>
      </c>
      <c r="R66">
        <f t="shared" si="0"/>
        <v>2000000</v>
      </c>
      <c r="S66">
        <f t="shared" si="1"/>
        <v>-127414582.67117226</v>
      </c>
      <c r="U66">
        <f t="shared" si="13"/>
        <v>0.83773177600000004</v>
      </c>
      <c r="V66">
        <f t="shared" si="14"/>
        <v>0.01</v>
      </c>
      <c r="W66">
        <f t="shared" si="15"/>
        <v>1.5160422981677181E-6</v>
      </c>
      <c r="X66">
        <f t="shared" si="16"/>
        <v>1.2700368069351642E-6</v>
      </c>
      <c r="Y66">
        <f t="shared" si="17"/>
        <v>1.5160422981677182E-8</v>
      </c>
      <c r="Z66">
        <f t="shared" si="18"/>
        <v>2.3084506825087674E-7</v>
      </c>
      <c r="AB66">
        <f t="shared" si="19"/>
        <v>-32.928335030335802</v>
      </c>
      <c r="AC66">
        <f t="shared" si="2"/>
        <v>-29.413028032883737</v>
      </c>
      <c r="AE66">
        <f t="shared" si="3"/>
        <v>0</v>
      </c>
      <c r="AF66">
        <f t="shared" si="24"/>
        <v>0</v>
      </c>
      <c r="AG66">
        <f t="shared" si="24"/>
        <v>-2.8855633531359593E-6</v>
      </c>
      <c r="AH66">
        <f t="shared" si="5"/>
        <v>-2.5400736138703284</v>
      </c>
      <c r="AI66">
        <f t="shared" si="25"/>
        <v>-2.5400764994336815</v>
      </c>
      <c r="AJ66">
        <f t="shared" si="7"/>
        <v>-3.5153069974520648</v>
      </c>
      <c r="AK66">
        <f t="shared" si="22"/>
        <v>-2.3049834521235062</v>
      </c>
      <c r="AL66">
        <f t="shared" si="26"/>
        <v>-8.3603669490092525</v>
      </c>
      <c r="AN66">
        <f t="shared" si="27"/>
        <v>0</v>
      </c>
      <c r="AO66">
        <f t="shared" si="27"/>
        <v>0</v>
      </c>
      <c r="AP66">
        <f t="shared" si="27"/>
        <v>-2.2882063451221296E-9</v>
      </c>
      <c r="AQ66">
        <f t="shared" si="27"/>
        <v>-2.0142384169173806E-3</v>
      </c>
      <c r="AR66">
        <f t="shared" si="27"/>
        <v>-2.0142407051237259E-3</v>
      </c>
      <c r="AS66">
        <f t="shared" si="27"/>
        <v>-2.7875831483236331E-3</v>
      </c>
      <c r="AT66">
        <f t="shared" si="27"/>
        <v>-1.8278156169465355E-3</v>
      </c>
      <c r="AU66">
        <f t="shared" si="23"/>
        <v>-6.6296394703938945E-3</v>
      </c>
      <c r="AW66">
        <v>63</v>
      </c>
      <c r="AX66">
        <f>IF(Z66&gt;0, (R66*SUMPRODUCT(K66:$K$98, X66:$X$98)-K66*$AZ$3)/Z66, 0)</f>
        <v>-127414582.67117226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0.84045353700000003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-760771344.30840552</v>
      </c>
      <c r="U67">
        <f t="shared" si="13"/>
        <v>0.84045353700000003</v>
      </c>
      <c r="V67">
        <f t="shared" si="14"/>
        <v>0.01</v>
      </c>
      <c r="W67">
        <f t="shared" si="15"/>
        <v>2.3084506825087674E-7</v>
      </c>
      <c r="X67">
        <f t="shared" si="16"/>
        <v>1.9401455411045577E-7</v>
      </c>
      <c r="Y67">
        <f t="shared" si="17"/>
        <v>2.3084506825087676E-9</v>
      </c>
      <c r="Z67">
        <f t="shared" si="18"/>
        <v>3.4522063457912199E-8</v>
      </c>
      <c r="AB67">
        <f t="shared" si="19"/>
        <v>-29.413028032883737</v>
      </c>
      <c r="AC67">
        <f t="shared" ref="AC67:AC98" si="30">S67*Z67</f>
        <v>-26.263396625175947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-4.315257932239025E-7</v>
      </c>
      <c r="AH67">
        <f t="shared" ref="AH67:AH98" si="33">-X67*R67</f>
        <v>-0.38802910822091152</v>
      </c>
      <c r="AI67">
        <f t="shared" ref="AI67:AI98" si="34">SUM(AE67:AH67)</f>
        <v>-0.38802953974670473</v>
      </c>
      <c r="AJ67">
        <f t="shared" ref="AJ67:AJ98" si="35">AB67-AC67</f>
        <v>-3.1496314077077905</v>
      </c>
      <c r="AK67">
        <f t="shared" si="22"/>
        <v>-2.0589119623018619</v>
      </c>
      <c r="AL67">
        <f t="shared" si="26"/>
        <v>-5.5965729097563575</v>
      </c>
      <c r="AN67">
        <f t="shared" ref="AN67:AU98" si="36">AE67*$K67</f>
        <v>0</v>
      </c>
      <c r="AO67">
        <f t="shared" si="36"/>
        <v>0</v>
      </c>
      <c r="AP67">
        <f t="shared" si="36"/>
        <v>-3.0552961207783184E-10</v>
      </c>
      <c r="AQ67">
        <f t="shared" si="36"/>
        <v>-2.7473301659196238E-4</v>
      </c>
      <c r="AR67">
        <f t="shared" si="36"/>
        <v>-2.7473332212157441E-4</v>
      </c>
      <c r="AS67">
        <f t="shared" si="36"/>
        <v>-2.2300072841435286E-3</v>
      </c>
      <c r="AT67">
        <f t="shared" si="36"/>
        <v>-1.4577542826463227E-3</v>
      </c>
      <c r="AU67">
        <f t="shared" si="23"/>
        <v>-3.9624948889114258E-3</v>
      </c>
      <c r="AW67">
        <v>64</v>
      </c>
      <c r="AX67">
        <f>IF(Z67&gt;0, (R67*SUMPRODUCT(K67:$K$98, X67:$X$98)-K67*$AZ$3)/Z67, 0)</f>
        <v>-760771344.30840552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0.84346351399999997</v>
      </c>
      <c r="Q68" s="4">
        <f t="shared" si="21"/>
        <v>12.5</v>
      </c>
      <c r="R68">
        <f t="shared" si="28"/>
        <v>2000000</v>
      </c>
      <c r="S68">
        <f t="shared" si="29"/>
        <v>-4635481042.606493</v>
      </c>
      <c r="U68">
        <f t="shared" ref="U68:U98" si="40">M68</f>
        <v>0.84346351399999997</v>
      </c>
      <c r="V68">
        <f t="shared" ref="V68:V98" si="41">$C$10</f>
        <v>0.01</v>
      </c>
      <c r="W68">
        <f t="shared" ref="W68:W98" si="42">Z67</f>
        <v>3.4522063457912199E-8</v>
      </c>
      <c r="X68">
        <f t="shared" ref="X68:X98" si="43">U68*W68</f>
        <v>2.9118100954741612E-8</v>
      </c>
      <c r="Y68">
        <f t="shared" ref="Y68:Y98" si="44">V68*W68</f>
        <v>3.4522063457912198E-10</v>
      </c>
      <c r="Z68">
        <f t="shared" ref="Z68:Z98" si="45">MAX(0, W68-X68-Y68)</f>
        <v>5.0587418685914646E-9</v>
      </c>
      <c r="AB68">
        <f t="shared" ref="AB68:AB98" si="46">AC67</f>
        <v>-26.263396625175947</v>
      </c>
      <c r="AC68">
        <f t="shared" si="30"/>
        <v>-23.44970203129548</v>
      </c>
      <c r="AE68">
        <f t="shared" si="31"/>
        <v>0</v>
      </c>
      <c r="AF68">
        <f t="shared" si="32"/>
        <v>0</v>
      </c>
      <c r="AG68">
        <f t="shared" si="32"/>
        <v>-6.3234273357393303E-8</v>
      </c>
      <c r="AH68">
        <f t="shared" si="33"/>
        <v>-5.8236201909483226E-2</v>
      </c>
      <c r="AI68">
        <f t="shared" si="34"/>
        <v>-5.8236265143756585E-2</v>
      </c>
      <c r="AJ68">
        <f t="shared" si="35"/>
        <v>-2.8136945938804665</v>
      </c>
      <c r="AK68">
        <f t="shared" si="22"/>
        <v>-1.8384377637623164</v>
      </c>
      <c r="AL68">
        <f t="shared" si="26"/>
        <v>-4.7103686227865396</v>
      </c>
      <c r="AN68">
        <f t="shared" si="36"/>
        <v>0</v>
      </c>
      <c r="AO68">
        <f t="shared" si="36"/>
        <v>0</v>
      </c>
      <c r="AP68">
        <f t="shared" si="36"/>
        <v>-3.9974317609668433E-11</v>
      </c>
      <c r="AQ68">
        <f t="shared" si="36"/>
        <v>-3.6814725747746408E-5</v>
      </c>
      <c r="AR68">
        <f t="shared" si="36"/>
        <v>-3.681476572206402E-5</v>
      </c>
      <c r="AS68">
        <f t="shared" si="36"/>
        <v>-1.7787113756599254E-3</v>
      </c>
      <c r="AT68">
        <f t="shared" si="36"/>
        <v>-1.1621908685323888E-3</v>
      </c>
      <c r="AU68">
        <f t="shared" si="23"/>
        <v>-2.9777170099143783E-3</v>
      </c>
      <c r="AW68">
        <v>65</v>
      </c>
      <c r="AX68">
        <f>IF(Z68&gt;0, (R68*SUMPRODUCT(K68:$K$98, X68:$X$98)-K68*$AZ$3)/Z68, 0)</f>
        <v>-4635481042.606493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0.84645297100000005</v>
      </c>
      <c r="Q69" s="4">
        <f t="shared" ref="Q69:Q98" si="48">$C$8</f>
        <v>12.5</v>
      </c>
      <c r="R69">
        <f t="shared" si="28"/>
        <v>2000000</v>
      </c>
      <c r="S69">
        <f t="shared" si="29"/>
        <v>-28832562879.120415</v>
      </c>
      <c r="U69">
        <f t="shared" si="40"/>
        <v>0.84645297100000005</v>
      </c>
      <c r="V69">
        <f t="shared" si="41"/>
        <v>0.01</v>
      </c>
      <c r="W69">
        <f t="shared" si="42"/>
        <v>5.0587418685914646E-9</v>
      </c>
      <c r="X69">
        <f t="shared" si="43"/>
        <v>4.2819870841913368E-9</v>
      </c>
      <c r="Y69">
        <f t="shared" si="44"/>
        <v>5.0587418685914648E-11</v>
      </c>
      <c r="Z69">
        <f t="shared" si="45"/>
        <v>7.2616736571421311E-10</v>
      </c>
      <c r="AB69">
        <f t="shared" si="46"/>
        <v>-23.44970203129548</v>
      </c>
      <c r="AC69">
        <f t="shared" si="30"/>
        <v>-20.93726623272028</v>
      </c>
      <c r="AE69">
        <f t="shared" si="31"/>
        <v>0</v>
      </c>
      <c r="AF69">
        <f t="shared" si="32"/>
        <v>0</v>
      </c>
      <c r="AG69">
        <f t="shared" si="32"/>
        <v>-9.0770920714276633E-9</v>
      </c>
      <c r="AH69">
        <f t="shared" si="33"/>
        <v>-8.5639741683826744E-3</v>
      </c>
      <c r="AI69">
        <f t="shared" si="34"/>
        <v>-8.5639832454747454E-3</v>
      </c>
      <c r="AJ69">
        <f t="shared" si="35"/>
        <v>-2.5124357985752006</v>
      </c>
      <c r="AK69">
        <f t="shared" si="22"/>
        <v>-1.6414791421906838</v>
      </c>
      <c r="AL69">
        <f t="shared" si="26"/>
        <v>-4.1624789240113591</v>
      </c>
      <c r="AN69">
        <f t="shared" si="36"/>
        <v>0</v>
      </c>
      <c r="AO69">
        <f t="shared" si="36"/>
        <v>0</v>
      </c>
      <c r="AP69">
        <f t="shared" si="36"/>
        <v>-5.123387972473469E-12</v>
      </c>
      <c r="AQ69">
        <f t="shared" si="36"/>
        <v>-4.8337685577716389E-6</v>
      </c>
      <c r="AR69">
        <f t="shared" si="36"/>
        <v>-4.8337736811596106E-6</v>
      </c>
      <c r="AS69">
        <f t="shared" si="36"/>
        <v>-1.4180954925587083E-3</v>
      </c>
      <c r="AT69">
        <f t="shared" si="36"/>
        <v>-9.2650095735374481E-4</v>
      </c>
      <c r="AU69">
        <f t="shared" si="23"/>
        <v>-2.3494302235936128E-3</v>
      </c>
      <c r="AW69">
        <v>66</v>
      </c>
      <c r="AX69">
        <f>IF(Z69&gt;0, (R69*SUMPRODUCT(K69:$K$98, X69:$X$98)-K69*$AZ$3)/Z69, 0)</f>
        <v>-28832562879.120415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0.84968151000000003</v>
      </c>
      <c r="Q70" s="4">
        <f t="shared" si="48"/>
        <v>12.5</v>
      </c>
      <c r="R70">
        <f t="shared" si="28"/>
        <v>2000000</v>
      </c>
      <c r="S70">
        <f t="shared" si="29"/>
        <v>-183463815438.29175</v>
      </c>
      <c r="U70">
        <f t="shared" si="40"/>
        <v>0.84968151000000003</v>
      </c>
      <c r="V70">
        <f t="shared" si="41"/>
        <v>0.01</v>
      </c>
      <c r="W70">
        <f t="shared" si="42"/>
        <v>7.2616736571421311E-10</v>
      </c>
      <c r="X70">
        <f t="shared" si="43"/>
        <v>6.1701098381277483E-10</v>
      </c>
      <c r="Y70">
        <f t="shared" si="44"/>
        <v>7.2616736571421312E-12</v>
      </c>
      <c r="Z70">
        <f t="shared" si="45"/>
        <v>1.0189470824429615E-10</v>
      </c>
      <c r="AB70">
        <f t="shared" si="46"/>
        <v>-20.93726623272028</v>
      </c>
      <c r="AC70">
        <f t="shared" si="30"/>
        <v>-18.693991947470135</v>
      </c>
      <c r="AE70">
        <f t="shared" si="31"/>
        <v>0</v>
      </c>
      <c r="AF70">
        <f t="shared" si="32"/>
        <v>0</v>
      </c>
      <c r="AG70">
        <f t="shared" si="32"/>
        <v>-1.2736838530537019E-9</v>
      </c>
      <c r="AH70">
        <f t="shared" si="33"/>
        <v>-1.2340219676255496E-3</v>
      </c>
      <c r="AI70">
        <f t="shared" si="34"/>
        <v>-1.2340232413094027E-3</v>
      </c>
      <c r="AJ70">
        <f t="shared" si="35"/>
        <v>-2.2432742852501448</v>
      </c>
      <c r="AK70">
        <f t="shared" si="22"/>
        <v>-1.4656086362904197</v>
      </c>
      <c r="AL70">
        <f t="shared" si="26"/>
        <v>-3.7101169447818743</v>
      </c>
      <c r="AN70">
        <f t="shared" si="36"/>
        <v>0</v>
      </c>
      <c r="AO70">
        <f t="shared" si="36"/>
        <v>0</v>
      </c>
      <c r="AP70">
        <f t="shared" si="36"/>
        <v>-6.4188041426932037E-13</v>
      </c>
      <c r="AQ70">
        <f t="shared" si="36"/>
        <v>-6.2189257553815655E-7</v>
      </c>
      <c r="AR70">
        <f t="shared" si="36"/>
        <v>-6.2189321741857085E-7</v>
      </c>
      <c r="AS70">
        <f t="shared" si="36"/>
        <v>-1.1305111736196014E-3</v>
      </c>
      <c r="AT70">
        <f t="shared" si="36"/>
        <v>-7.3860202935235289E-4</v>
      </c>
      <c r="AU70">
        <f t="shared" si="23"/>
        <v>-1.8697350961893728E-3</v>
      </c>
      <c r="AW70">
        <v>67</v>
      </c>
      <c r="AX70">
        <f>IF(Z70&gt;0, (R70*SUMPRODUCT(K70:$K$98, X70:$X$98)-K70*$AZ$3)/Z70, 0)</f>
        <v>-183463815438.29175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0.85306441600000005</v>
      </c>
      <c r="Q71" s="4">
        <f t="shared" si="48"/>
        <v>12.5</v>
      </c>
      <c r="R71">
        <f t="shared" si="28"/>
        <v>2000000</v>
      </c>
      <c r="S71">
        <f t="shared" si="29"/>
        <v>-1196233868806.1477</v>
      </c>
      <c r="U71">
        <f t="shared" si="40"/>
        <v>0.85306441600000005</v>
      </c>
      <c r="V71">
        <f t="shared" si="41"/>
        <v>0.01</v>
      </c>
      <c r="W71">
        <f t="shared" si="42"/>
        <v>1.0189470824429615E-10</v>
      </c>
      <c r="X71">
        <f t="shared" si="43"/>
        <v>8.6922749781910891E-11</v>
      </c>
      <c r="Y71">
        <f t="shared" si="44"/>
        <v>1.0189470824429616E-12</v>
      </c>
      <c r="Z71">
        <f t="shared" si="45"/>
        <v>1.3953011379942296E-11</v>
      </c>
      <c r="AB71">
        <f t="shared" si="46"/>
        <v>-18.693991947470135</v>
      </c>
      <c r="AC71">
        <f t="shared" si="30"/>
        <v>-16.691064784524578</v>
      </c>
      <c r="AE71">
        <f t="shared" si="31"/>
        <v>0</v>
      </c>
      <c r="AF71">
        <f t="shared" si="32"/>
        <v>0</v>
      </c>
      <c r="AG71">
        <f t="shared" si="32"/>
        <v>-1.7441264224927869E-10</v>
      </c>
      <c r="AH71">
        <f t="shared" si="33"/>
        <v>-1.7384549956382179E-4</v>
      </c>
      <c r="AI71">
        <f t="shared" si="34"/>
        <v>-1.7384567397646405E-4</v>
      </c>
      <c r="AJ71">
        <f t="shared" si="35"/>
        <v>-2.0029271629455572</v>
      </c>
      <c r="AK71">
        <f t="shared" si="22"/>
        <v>-1.3085794363229095</v>
      </c>
      <c r="AL71">
        <f t="shared" si="26"/>
        <v>-3.3116804449424428</v>
      </c>
      <c r="AN71">
        <f t="shared" si="36"/>
        <v>0</v>
      </c>
      <c r="AO71">
        <f t="shared" si="36"/>
        <v>0</v>
      </c>
      <c r="AP71">
        <f t="shared" si="36"/>
        <v>-7.847881195190287E-14</v>
      </c>
      <c r="AQ71">
        <f t="shared" si="36"/>
        <v>-7.8223620105785122E-8</v>
      </c>
      <c r="AR71">
        <f t="shared" si="36"/>
        <v>-7.8223698584597076E-8</v>
      </c>
      <c r="AS71">
        <f t="shared" si="36"/>
        <v>-9.0123824825440819E-4</v>
      </c>
      <c r="AT71">
        <f t="shared" si="36"/>
        <v>-5.8880914928480417E-4</v>
      </c>
      <c r="AU71">
        <f t="shared" si="23"/>
        <v>-1.4901256212377968E-3</v>
      </c>
      <c r="AW71">
        <v>68</v>
      </c>
      <c r="AX71">
        <f>IF(Z71&gt;0, (R71*SUMPRODUCT(K71:$K$98, X71:$X$98)-K71*$AZ$3)/Z71, 0)</f>
        <v>-1196233868806.1477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0.856559709</v>
      </c>
      <c r="Q72" s="4">
        <f t="shared" si="48"/>
        <v>12.5</v>
      </c>
      <c r="R72">
        <f t="shared" si="28"/>
        <v>2000000</v>
      </c>
      <c r="S72">
        <f t="shared" si="29"/>
        <v>-8004073966033.4932</v>
      </c>
      <c r="U72">
        <f t="shared" si="40"/>
        <v>0.856559709</v>
      </c>
      <c r="V72">
        <f t="shared" si="41"/>
        <v>0.01</v>
      </c>
      <c r="W72">
        <f t="shared" si="42"/>
        <v>1.3953011379942296E-11</v>
      </c>
      <c r="X72">
        <f t="shared" si="43"/>
        <v>1.1951587367277061E-11</v>
      </c>
      <c r="Y72">
        <f t="shared" si="44"/>
        <v>1.3953011379942297E-13</v>
      </c>
      <c r="Z72">
        <f t="shared" si="45"/>
        <v>1.8618938988658119E-12</v>
      </c>
      <c r="AB72">
        <f t="shared" si="46"/>
        <v>-16.691064784524578</v>
      </c>
      <c r="AC72">
        <f t="shared" si="30"/>
        <v>-14.902736483428443</v>
      </c>
      <c r="AE72">
        <f t="shared" si="31"/>
        <v>0</v>
      </c>
      <c r="AF72">
        <f t="shared" si="32"/>
        <v>0</v>
      </c>
      <c r="AG72">
        <f t="shared" si="32"/>
        <v>-2.3273673735822648E-11</v>
      </c>
      <c r="AH72">
        <f t="shared" si="33"/>
        <v>-2.3903174734554121E-5</v>
      </c>
      <c r="AI72">
        <f t="shared" si="34"/>
        <v>-2.3903198008227857E-5</v>
      </c>
      <c r="AJ72">
        <f t="shared" si="35"/>
        <v>-1.7883283010961346</v>
      </c>
      <c r="AK72">
        <f t="shared" si="22"/>
        <v>-1.1683745349167205</v>
      </c>
      <c r="AL72">
        <f t="shared" si="26"/>
        <v>-2.9567267392108634</v>
      </c>
      <c r="AN72">
        <f t="shared" si="36"/>
        <v>0</v>
      </c>
      <c r="AO72">
        <f t="shared" si="36"/>
        <v>0</v>
      </c>
      <c r="AP72">
        <f t="shared" si="36"/>
        <v>-9.3502102716037488E-15</v>
      </c>
      <c r="AQ72">
        <f t="shared" si="36"/>
        <v>-9.603112618312521E-9</v>
      </c>
      <c r="AR72">
        <f t="shared" si="36"/>
        <v>-9.6031219685227924E-9</v>
      </c>
      <c r="AS72">
        <f t="shared" si="36"/>
        <v>-7.1846180537332E-4</v>
      </c>
      <c r="AT72">
        <f t="shared" si="36"/>
        <v>-4.6939506420267459E-4</v>
      </c>
      <c r="AU72">
        <f t="shared" si="23"/>
        <v>-1.1878664726979631E-3</v>
      </c>
      <c r="AW72">
        <v>69</v>
      </c>
      <c r="AX72">
        <f>IF(Z72&gt;0, (R72*SUMPRODUCT(K72:$K$98, X72:$X$98)-K72*$AZ$3)/Z72, 0)</f>
        <v>-8004073966033.4932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0.86031008399999997</v>
      </c>
      <c r="Q73" s="4">
        <f t="shared" si="48"/>
        <v>12.5</v>
      </c>
      <c r="R73">
        <f t="shared" si="28"/>
        <v>2000000</v>
      </c>
      <c r="S73">
        <f t="shared" si="29"/>
        <v>-55104474098512.078</v>
      </c>
      <c r="U73">
        <f t="shared" si="40"/>
        <v>0.86031008399999997</v>
      </c>
      <c r="V73">
        <f t="shared" si="41"/>
        <v>0.01</v>
      </c>
      <c r="W73">
        <f t="shared" si="42"/>
        <v>1.8618938988658119E-12</v>
      </c>
      <c r="X73">
        <f t="shared" si="43"/>
        <v>1.6018060965323341E-12</v>
      </c>
      <c r="Y73">
        <f t="shared" si="44"/>
        <v>1.861893898865812E-14</v>
      </c>
      <c r="Z73">
        <f t="shared" si="45"/>
        <v>2.4146886334481972E-13</v>
      </c>
      <c r="AB73">
        <f t="shared" si="46"/>
        <v>-14.902736483428443</v>
      </c>
      <c r="AC73">
        <f t="shared" si="30"/>
        <v>-13.306014725781772</v>
      </c>
      <c r="AE73">
        <f t="shared" si="31"/>
        <v>0</v>
      </c>
      <c r="AF73">
        <f t="shared" si="32"/>
        <v>0</v>
      </c>
      <c r="AG73">
        <f t="shared" si="32"/>
        <v>-3.0183607918102464E-12</v>
      </c>
      <c r="AH73">
        <f t="shared" si="33"/>
        <v>-3.2036121930646682E-6</v>
      </c>
      <c r="AI73">
        <f t="shared" si="34"/>
        <v>-3.2036152114254599E-6</v>
      </c>
      <c r="AJ73">
        <f t="shared" si="35"/>
        <v>-1.5967217576466712</v>
      </c>
      <c r="AK73">
        <f t="shared" ref="AK73:AK98" si="49">G73*SUM(AB73:AB73, AE73:AF73)</f>
        <v>-1.0431915538399912</v>
      </c>
      <c r="AL73">
        <f t="shared" si="26"/>
        <v>-2.6399165151018735</v>
      </c>
      <c r="AN73">
        <f t="shared" si="36"/>
        <v>0</v>
      </c>
      <c r="AO73">
        <f t="shared" si="36"/>
        <v>0</v>
      </c>
      <c r="AP73">
        <f t="shared" si="36"/>
        <v>-1.0827035577737747E-15</v>
      </c>
      <c r="AQ73">
        <f t="shared" si="36"/>
        <v>-1.149154312025869E-9</v>
      </c>
      <c r="AR73">
        <f t="shared" si="36"/>
        <v>-1.1491553947294268E-9</v>
      </c>
      <c r="AS73">
        <f t="shared" si="36"/>
        <v>-5.7275337410608927E-4</v>
      </c>
      <c r="AT73">
        <f t="shared" si="36"/>
        <v>-3.7419887305941264E-4</v>
      </c>
      <c r="AU73">
        <f t="shared" si="23"/>
        <v>-9.4695339632089651E-4</v>
      </c>
      <c r="AW73">
        <v>70</v>
      </c>
      <c r="AX73">
        <f>IF(Z73&gt;0, (R73*SUMPRODUCT(K73:$K$98, X73:$X$98)-K73*$AZ$3)/Z73, 0)</f>
        <v>-55104474098512.078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0.86416701100000004</v>
      </c>
      <c r="Q74" s="4">
        <f t="shared" si="48"/>
        <v>12.5</v>
      </c>
      <c r="R74">
        <f t="shared" si="28"/>
        <v>2000000</v>
      </c>
      <c r="S74">
        <f t="shared" si="29"/>
        <v>-390997811443748.25</v>
      </c>
      <c r="U74">
        <f t="shared" si="40"/>
        <v>0.86416701100000004</v>
      </c>
      <c r="V74">
        <f t="shared" si="41"/>
        <v>0.01</v>
      </c>
      <c r="W74">
        <f t="shared" si="42"/>
        <v>2.4146886334481972E-13</v>
      </c>
      <c r="X74">
        <f t="shared" si="43"/>
        <v>2.0866942588626034E-13</v>
      </c>
      <c r="Y74">
        <f t="shared" si="44"/>
        <v>2.4146886334481974E-15</v>
      </c>
      <c r="Z74">
        <f t="shared" si="45"/>
        <v>3.0384748825111187E-14</v>
      </c>
      <c r="AB74">
        <f t="shared" si="46"/>
        <v>-13.306014725781772</v>
      </c>
      <c r="AC74">
        <f t="shared" si="30"/>
        <v>-11.880370291886475</v>
      </c>
      <c r="AE74">
        <f t="shared" si="31"/>
        <v>0</v>
      </c>
      <c r="AF74">
        <f t="shared" si="32"/>
        <v>0</v>
      </c>
      <c r="AG74">
        <f t="shared" si="32"/>
        <v>-3.7980936031388984E-13</v>
      </c>
      <c r="AH74">
        <f t="shared" si="33"/>
        <v>-4.1733885177252069E-7</v>
      </c>
      <c r="AI74">
        <f t="shared" si="34"/>
        <v>-4.17339231581881E-7</v>
      </c>
      <c r="AJ74">
        <f t="shared" si="35"/>
        <v>-1.4256444338952967</v>
      </c>
      <c r="AK74">
        <f t="shared" si="49"/>
        <v>-0.93142103080472416</v>
      </c>
      <c r="AL74">
        <f t="shared" si="26"/>
        <v>-2.3570658820392527</v>
      </c>
      <c r="AN74">
        <f t="shared" si="36"/>
        <v>0</v>
      </c>
      <c r="AO74">
        <f t="shared" si="36"/>
        <v>0</v>
      </c>
      <c r="AP74">
        <f t="shared" si="36"/>
        <v>-1.21642700781793E-16</v>
      </c>
      <c r="AQ74">
        <f t="shared" si="36"/>
        <v>-1.3366238533148982E-10</v>
      </c>
      <c r="AR74">
        <f t="shared" si="36"/>
        <v>-1.3366250697419061E-10</v>
      </c>
      <c r="AS74">
        <f t="shared" si="36"/>
        <v>-4.5659548556210828E-4</v>
      </c>
      <c r="AT74">
        <f t="shared" si="36"/>
        <v>-2.9830905077855927E-4</v>
      </c>
      <c r="AU74">
        <f t="shared" si="23"/>
        <v>-7.5490467000317461E-4</v>
      </c>
      <c r="AW74">
        <v>71</v>
      </c>
      <c r="AX74">
        <f>IF(Z74&gt;0, (R74*SUMPRODUCT(K74:$K$98, X74:$X$98)-K74*$AZ$3)/Z74, 0)</f>
        <v>-390997811443748.25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0.86825209999999997</v>
      </c>
      <c r="Q75" s="4">
        <f t="shared" si="48"/>
        <v>12.5</v>
      </c>
      <c r="R75">
        <f t="shared" si="28"/>
        <v>2000000</v>
      </c>
      <c r="S75">
        <f t="shared" si="29"/>
        <v>-2867443206765200.5</v>
      </c>
      <c r="U75">
        <f t="shared" si="40"/>
        <v>0.86825209999999997</v>
      </c>
      <c r="V75">
        <f t="shared" si="41"/>
        <v>0.01</v>
      </c>
      <c r="W75">
        <f t="shared" si="42"/>
        <v>3.0384748825111187E-14</v>
      </c>
      <c r="X75">
        <f t="shared" si="43"/>
        <v>2.638162197537532E-14</v>
      </c>
      <c r="Y75">
        <f t="shared" si="44"/>
        <v>3.038474882511119E-16</v>
      </c>
      <c r="Z75">
        <f t="shared" si="45"/>
        <v>3.6992793614847543E-15</v>
      </c>
      <c r="AB75">
        <f t="shared" si="46"/>
        <v>-11.880370291886475</v>
      </c>
      <c r="AC75">
        <f t="shared" si="30"/>
        <v>-10.607473475016167</v>
      </c>
      <c r="AE75">
        <f t="shared" si="31"/>
        <v>0</v>
      </c>
      <c r="AF75">
        <f t="shared" si="32"/>
        <v>0</v>
      </c>
      <c r="AG75">
        <f t="shared" si="32"/>
        <v>-4.6240992018559428E-14</v>
      </c>
      <c r="AH75">
        <f t="shared" si="33"/>
        <v>-5.2763243950750638E-8</v>
      </c>
      <c r="AI75">
        <f t="shared" si="34"/>
        <v>-5.2763290191742657E-8</v>
      </c>
      <c r="AJ75">
        <f t="shared" si="35"/>
        <v>-1.2728968168703076</v>
      </c>
      <c r="AK75">
        <f t="shared" si="49"/>
        <v>-0.8316259204320533</v>
      </c>
      <c r="AL75">
        <f t="shared" si="26"/>
        <v>-2.1045227900656513</v>
      </c>
      <c r="AN75">
        <f t="shared" si="36"/>
        <v>0</v>
      </c>
      <c r="AO75">
        <f t="shared" si="36"/>
        <v>0</v>
      </c>
      <c r="AP75">
        <f t="shared" si="36"/>
        <v>-1.322298515224255E-17</v>
      </c>
      <c r="AQ75">
        <f t="shared" si="36"/>
        <v>-1.5088075771923345E-11</v>
      </c>
      <c r="AR75">
        <f t="shared" si="36"/>
        <v>-1.5088088994908498E-11</v>
      </c>
      <c r="AS75">
        <f t="shared" si="36"/>
        <v>-3.6399512586272675E-4</v>
      </c>
      <c r="AT75">
        <f t="shared" si="36"/>
        <v>-2.3781014891893898E-4</v>
      </c>
      <c r="AU75">
        <f t="shared" si="23"/>
        <v>-6.0180528986975479E-4</v>
      </c>
      <c r="AW75">
        <v>72</v>
      </c>
      <c r="AX75">
        <f>IF(Z75&gt;0, (R75*SUMPRODUCT(K75:$K$98, X75:$X$98)-K75*$AZ$3)/Z75, 0)</f>
        <v>-2867443206765200.5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0.87257664800000001</v>
      </c>
      <c r="Q76" s="4">
        <f t="shared" si="48"/>
        <v>12.5</v>
      </c>
      <c r="R76">
        <f t="shared" si="28"/>
        <v>2000000</v>
      </c>
      <c r="S76">
        <f t="shared" si="29"/>
        <v>-2.1803304924399436E+16</v>
      </c>
      <c r="U76">
        <f t="shared" si="40"/>
        <v>0.87257664800000001</v>
      </c>
      <c r="V76">
        <f t="shared" si="41"/>
        <v>0.01</v>
      </c>
      <c r="W76">
        <f t="shared" si="42"/>
        <v>3.6992793614847543E-15</v>
      </c>
      <c r="X76">
        <f t="shared" si="43"/>
        <v>3.2279047852599472E-15</v>
      </c>
      <c r="Y76">
        <f t="shared" si="44"/>
        <v>3.6992793614847543E-17</v>
      </c>
      <c r="Z76">
        <f t="shared" si="45"/>
        <v>4.3438178260995956E-16</v>
      </c>
      <c r="AB76">
        <f t="shared" si="46"/>
        <v>-10.607473475016167</v>
      </c>
      <c r="AC76">
        <f t="shared" si="30"/>
        <v>-9.4709584598491361</v>
      </c>
      <c r="AE76">
        <f t="shared" si="31"/>
        <v>0</v>
      </c>
      <c r="AF76">
        <f t="shared" si="32"/>
        <v>0</v>
      </c>
      <c r="AG76">
        <f t="shared" si="32"/>
        <v>-5.4297722826244947E-15</v>
      </c>
      <c r="AH76">
        <f t="shared" si="33"/>
        <v>-6.455809570519894E-9</v>
      </c>
      <c r="AI76">
        <f t="shared" si="34"/>
        <v>-6.4558150002921765E-9</v>
      </c>
      <c r="AJ76">
        <f t="shared" si="35"/>
        <v>-1.1365150151670314</v>
      </c>
      <c r="AK76">
        <f t="shared" si="49"/>
        <v>-0.74252314325113178</v>
      </c>
      <c r="AL76">
        <f t="shared" si="26"/>
        <v>-1.879038164873978</v>
      </c>
      <c r="AN76">
        <f t="shared" si="36"/>
        <v>0</v>
      </c>
      <c r="AO76">
        <f t="shared" si="36"/>
        <v>0</v>
      </c>
      <c r="AP76">
        <f t="shared" si="36"/>
        <v>-1.3863278928772773E-18</v>
      </c>
      <c r="AQ76">
        <f t="shared" si="36"/>
        <v>-1.6482954372425105E-12</v>
      </c>
      <c r="AR76">
        <f t="shared" si="36"/>
        <v>-1.6482968235704032E-12</v>
      </c>
      <c r="AS76">
        <f t="shared" si="36"/>
        <v>-2.9017468582279762E-4</v>
      </c>
      <c r="AT76">
        <f t="shared" si="36"/>
        <v>-1.8958079473977506E-4</v>
      </c>
      <c r="AU76">
        <f t="shared" si="23"/>
        <v>-4.7975548221086949E-4</v>
      </c>
      <c r="AW76">
        <v>73</v>
      </c>
      <c r="AX76">
        <f>IF(Z76&gt;0, (R76*SUMPRODUCT(K76:$K$98, X76:$X$98)-K76*$AZ$3)/Z76, 0)</f>
        <v>-2.1803304924399436E+16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0.87698101399999995</v>
      </c>
      <c r="Q77" s="4">
        <f t="shared" si="48"/>
        <v>12.5</v>
      </c>
      <c r="R77">
        <f t="shared" si="28"/>
        <v>2000000</v>
      </c>
      <c r="S77">
        <f t="shared" si="29"/>
        <v>-1.7224748892761859E+17</v>
      </c>
      <c r="U77">
        <f t="shared" si="40"/>
        <v>0.87698101399999995</v>
      </c>
      <c r="V77">
        <f t="shared" si="41"/>
        <v>0.01</v>
      </c>
      <c r="W77">
        <f t="shared" si="42"/>
        <v>4.3438178260995956E-16</v>
      </c>
      <c r="X77">
        <f t="shared" si="43"/>
        <v>3.8094457617640988E-16</v>
      </c>
      <c r="Y77">
        <f t="shared" si="44"/>
        <v>4.3438178260995959E-18</v>
      </c>
      <c r="Z77">
        <f t="shared" si="45"/>
        <v>4.9093388607450092E-17</v>
      </c>
      <c r="AB77">
        <f t="shared" si="46"/>
        <v>-9.4709584598491361</v>
      </c>
      <c r="AC77">
        <f t="shared" si="30"/>
        <v>-8.4562129105810371</v>
      </c>
      <c r="AE77">
        <f t="shared" si="31"/>
        <v>0</v>
      </c>
      <c r="AF77">
        <f t="shared" si="32"/>
        <v>0</v>
      </c>
      <c r="AG77">
        <f t="shared" si="32"/>
        <v>-6.1366735759312617E-16</v>
      </c>
      <c r="AH77">
        <f t="shared" si="33"/>
        <v>-7.618891523528198E-10</v>
      </c>
      <c r="AI77">
        <f t="shared" si="34"/>
        <v>-7.6188976602017739E-10</v>
      </c>
      <c r="AJ77">
        <f t="shared" si="35"/>
        <v>-1.014745549268099</v>
      </c>
      <c r="AK77">
        <f t="shared" si="49"/>
        <v>-0.66296709218943961</v>
      </c>
      <c r="AL77">
        <f t="shared" si="26"/>
        <v>-1.6777126422194284</v>
      </c>
      <c r="AN77">
        <f t="shared" si="36"/>
        <v>0</v>
      </c>
      <c r="AO77">
        <f t="shared" si="36"/>
        <v>0</v>
      </c>
      <c r="AP77">
        <f t="shared" si="36"/>
        <v>-1.3989408278259517E-19</v>
      </c>
      <c r="AQ77">
        <f t="shared" si="36"/>
        <v>-1.7368332017599972E-13</v>
      </c>
      <c r="AR77">
        <f t="shared" si="36"/>
        <v>-1.7368346007008248E-13</v>
      </c>
      <c r="AS77">
        <f t="shared" si="36"/>
        <v>-2.3132548296091993E-4</v>
      </c>
      <c r="AT77">
        <f t="shared" si="36"/>
        <v>-1.5113264886801718E-4</v>
      </c>
      <c r="AU77">
        <f t="shared" si="23"/>
        <v>-3.8245813200262055E-4</v>
      </c>
      <c r="AW77">
        <v>74</v>
      </c>
      <c r="AX77">
        <f>IF(Z77&gt;0, (R77*SUMPRODUCT(K77:$K$98, X77:$X$98)-K77*$AZ$3)/Z77, 0)</f>
        <v>-1.7224748892761859E+17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0.88158379899999995</v>
      </c>
      <c r="Q78" s="4">
        <f t="shared" si="48"/>
        <v>12.5</v>
      </c>
      <c r="R78">
        <f t="shared" si="28"/>
        <v>2000000</v>
      </c>
      <c r="S78">
        <f t="shared" si="29"/>
        <v>-1.4185370766517998E+18</v>
      </c>
      <c r="U78">
        <f t="shared" si="40"/>
        <v>0.88158379899999995</v>
      </c>
      <c r="V78">
        <f t="shared" si="41"/>
        <v>0.01</v>
      </c>
      <c r="W78">
        <f t="shared" si="42"/>
        <v>4.9093388607450092E-17</v>
      </c>
      <c r="X78">
        <f t="shared" si="43"/>
        <v>4.3279936034339169E-17</v>
      </c>
      <c r="Y78">
        <f t="shared" si="44"/>
        <v>4.909338860745009E-19</v>
      </c>
      <c r="Z78">
        <f t="shared" si="45"/>
        <v>5.3225186870364217E-18</v>
      </c>
      <c r="AB78">
        <f t="shared" si="46"/>
        <v>-8.4562129105810371</v>
      </c>
      <c r="AC78">
        <f t="shared" si="30"/>
        <v>-7.5501900987332213</v>
      </c>
      <c r="AE78">
        <f t="shared" si="31"/>
        <v>0</v>
      </c>
      <c r="AF78">
        <f t="shared" si="32"/>
        <v>0</v>
      </c>
      <c r="AG78">
        <f t="shared" si="32"/>
        <v>-6.6531483587955272E-17</v>
      </c>
      <c r="AH78">
        <f t="shared" si="33"/>
        <v>-8.6559872068678338E-11</v>
      </c>
      <c r="AI78">
        <f t="shared" si="34"/>
        <v>-8.6559938600161927E-11</v>
      </c>
      <c r="AJ78">
        <f t="shared" si="35"/>
        <v>-0.90602281184781575</v>
      </c>
      <c r="AK78">
        <f t="shared" si="49"/>
        <v>-0.5919349037406727</v>
      </c>
      <c r="AL78">
        <f t="shared" si="26"/>
        <v>-1.4979577156750485</v>
      </c>
      <c r="AN78">
        <f t="shared" si="36"/>
        <v>0</v>
      </c>
      <c r="AO78">
        <f t="shared" si="36"/>
        <v>0</v>
      </c>
      <c r="AP78">
        <f t="shared" si="36"/>
        <v>-1.354177231934686E-20</v>
      </c>
      <c r="AQ78">
        <f t="shared" si="36"/>
        <v>-1.7618336708157246E-14</v>
      </c>
      <c r="AR78">
        <f t="shared" si="36"/>
        <v>-1.7618350249929565E-14</v>
      </c>
      <c r="AS78">
        <f t="shared" si="36"/>
        <v>-1.8441125873824258E-4</v>
      </c>
      <c r="AT78">
        <f t="shared" si="36"/>
        <v>-1.2048202237567212E-4</v>
      </c>
      <c r="AU78">
        <f t="shared" si="23"/>
        <v>-3.0489328113153307E-4</v>
      </c>
      <c r="AW78">
        <v>75</v>
      </c>
      <c r="AX78">
        <f>IF(Z78&gt;0, (R78*SUMPRODUCT(K78:$K$98, X78:$X$98)-K78*$AZ$3)/Z78, 0)</f>
        <v>-1.4185370766517998E+18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0.88621764599999997</v>
      </c>
      <c r="Q79" s="4">
        <f t="shared" si="48"/>
        <v>12.5</v>
      </c>
      <c r="R79">
        <f t="shared" si="28"/>
        <v>2000000</v>
      </c>
      <c r="S79">
        <f t="shared" si="29"/>
        <v>-1.2203914369645656E+19</v>
      </c>
      <c r="U79">
        <f t="shared" si="40"/>
        <v>0.88621764599999997</v>
      </c>
      <c r="V79">
        <f t="shared" si="41"/>
        <v>0.01</v>
      </c>
      <c r="W79">
        <f t="shared" si="42"/>
        <v>5.3225186870364217E-18</v>
      </c>
      <c r="X79">
        <f t="shared" si="43"/>
        <v>4.7169099816164283E-18</v>
      </c>
      <c r="Y79">
        <f t="shared" si="44"/>
        <v>5.3225186870364218E-20</v>
      </c>
      <c r="Z79">
        <f t="shared" si="45"/>
        <v>5.5238351854962922E-19</v>
      </c>
      <c r="AB79">
        <f t="shared" si="46"/>
        <v>-7.5501900987332213</v>
      </c>
      <c r="AC79">
        <f t="shared" si="30"/>
        <v>-6.7412411595832475</v>
      </c>
      <c r="AE79">
        <f t="shared" si="31"/>
        <v>0</v>
      </c>
      <c r="AF79">
        <f t="shared" si="32"/>
        <v>0</v>
      </c>
      <c r="AG79">
        <f t="shared" si="32"/>
        <v>-6.904793981870365E-18</v>
      </c>
      <c r="AH79">
        <f t="shared" si="33"/>
        <v>-9.4338199632328572E-12</v>
      </c>
      <c r="AI79">
        <f t="shared" si="34"/>
        <v>-9.4338268680268398E-12</v>
      </c>
      <c r="AJ79">
        <f t="shared" si="35"/>
        <v>-0.80894893914997379</v>
      </c>
      <c r="AK79">
        <f t="shared" si="49"/>
        <v>-0.52851330691132559</v>
      </c>
      <c r="AL79">
        <f t="shared" si="26"/>
        <v>-1.3374622460707331</v>
      </c>
      <c r="AN79">
        <f t="shared" si="36"/>
        <v>0</v>
      </c>
      <c r="AO79">
        <f t="shared" si="36"/>
        <v>0</v>
      </c>
      <c r="AP79">
        <f t="shared" si="36"/>
        <v>-1.254818757708801E-21</v>
      </c>
      <c r="AQ79">
        <f t="shared" si="36"/>
        <v>-1.7144225125027907E-15</v>
      </c>
      <c r="AR79">
        <f t="shared" si="36"/>
        <v>-1.7144237673215485E-15</v>
      </c>
      <c r="AS79">
        <f t="shared" si="36"/>
        <v>-1.4701152641762922E-4</v>
      </c>
      <c r="AT79">
        <f t="shared" si="36"/>
        <v>-9.60475305928528E-5</v>
      </c>
      <c r="AU79">
        <f t="shared" si="23"/>
        <v>-2.4305905701219643E-4</v>
      </c>
      <c r="AW79">
        <v>76</v>
      </c>
      <c r="AX79">
        <f>IF(Z79&gt;0, (R79*SUMPRODUCT(K79:$K$98, X79:$X$98)-K79*$AZ$3)/Z79, 0)</f>
        <v>-1.2203914369645656E+19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0.89077562700000001</v>
      </c>
      <c r="Q80" s="4">
        <f t="shared" si="48"/>
        <v>12.5</v>
      </c>
      <c r="R80">
        <f t="shared" si="28"/>
        <v>2000000</v>
      </c>
      <c r="S80">
        <f t="shared" si="29"/>
        <v>-1.0981527810465533E+20</v>
      </c>
      <c r="U80">
        <f t="shared" si="40"/>
        <v>0.89077562700000001</v>
      </c>
      <c r="V80">
        <f t="shared" si="41"/>
        <v>0.01</v>
      </c>
      <c r="W80">
        <f t="shared" si="42"/>
        <v>5.5238351854962922E-19</v>
      </c>
      <c r="X80">
        <f t="shared" si="43"/>
        <v>4.920497750805121E-19</v>
      </c>
      <c r="Y80">
        <f t="shared" si="44"/>
        <v>5.5238351854962926E-21</v>
      </c>
      <c r="Z80">
        <f t="shared" si="45"/>
        <v>5.4809908283620825E-20</v>
      </c>
      <c r="AB80">
        <f t="shared" si="46"/>
        <v>-6.7412411595832475</v>
      </c>
      <c r="AC80">
        <f t="shared" si="30"/>
        <v>-6.0189653210564726</v>
      </c>
      <c r="AE80">
        <f t="shared" si="31"/>
        <v>0</v>
      </c>
      <c r="AF80">
        <f t="shared" si="32"/>
        <v>0</v>
      </c>
      <c r="AG80">
        <f t="shared" si="32"/>
        <v>-6.8512385354526032E-19</v>
      </c>
      <c r="AH80">
        <f t="shared" si="33"/>
        <v>-9.8409955016102412E-13</v>
      </c>
      <c r="AI80">
        <f t="shared" si="34"/>
        <v>-9.8410023528487772E-13</v>
      </c>
      <c r="AJ80">
        <f t="shared" si="35"/>
        <v>-0.7222758385267749</v>
      </c>
      <c r="AK80">
        <f t="shared" si="49"/>
        <v>-0.47188688117082739</v>
      </c>
      <c r="AL80">
        <f t="shared" si="26"/>
        <v>-1.1941627196985865</v>
      </c>
      <c r="AN80">
        <f t="shared" si="36"/>
        <v>0</v>
      </c>
      <c r="AO80">
        <f t="shared" si="36"/>
        <v>0</v>
      </c>
      <c r="AP80">
        <f t="shared" si="36"/>
        <v>-1.1116839684133454E-22</v>
      </c>
      <c r="AQ80">
        <f t="shared" si="36"/>
        <v>-1.5968028080991687E-16</v>
      </c>
      <c r="AR80">
        <f t="shared" si="36"/>
        <v>-1.596803919783137E-16</v>
      </c>
      <c r="AS80">
        <f t="shared" si="36"/>
        <v>-1.1719668878956615E-4</v>
      </c>
      <c r="AT80">
        <f t="shared" si="36"/>
        <v>-7.6568503342516731E-5</v>
      </c>
      <c r="AU80">
        <f t="shared" si="23"/>
        <v>-1.9376519213224258E-4</v>
      </c>
      <c r="AW80">
        <v>77</v>
      </c>
      <c r="AX80">
        <f>IF(Z80&gt;0, (R80*SUMPRODUCT(K80:$K$98, X80:$X$98)-K80*$AZ$3)/Z80, 0)</f>
        <v>-1.0981527810465533E+20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0.89544260600000003</v>
      </c>
      <c r="Q81" s="4">
        <f t="shared" si="48"/>
        <v>12.5</v>
      </c>
      <c r="R81">
        <f t="shared" si="28"/>
        <v>2000000</v>
      </c>
      <c r="S81">
        <f t="shared" si="29"/>
        <v>-1.0369295440881667E+21</v>
      </c>
      <c r="U81">
        <f t="shared" si="40"/>
        <v>0.89544260600000003</v>
      </c>
      <c r="V81">
        <f t="shared" si="41"/>
        <v>0.01</v>
      </c>
      <c r="W81">
        <f t="shared" si="42"/>
        <v>5.4809908283620825E-20</v>
      </c>
      <c r="X81">
        <f t="shared" si="43"/>
        <v>4.9079127108106421E-20</v>
      </c>
      <c r="Y81">
        <f t="shared" si="44"/>
        <v>5.4809908283620831E-22</v>
      </c>
      <c r="Z81">
        <f t="shared" si="45"/>
        <v>5.1826820926781959E-21</v>
      </c>
      <c r="AB81">
        <f t="shared" si="46"/>
        <v>-6.0189653210564726</v>
      </c>
      <c r="AC81">
        <f t="shared" si="30"/>
        <v>-5.3740761795147076</v>
      </c>
      <c r="AE81">
        <f t="shared" si="31"/>
        <v>0</v>
      </c>
      <c r="AF81">
        <f t="shared" si="32"/>
        <v>0</v>
      </c>
      <c r="AG81">
        <f t="shared" si="32"/>
        <v>-6.4783526158477454E-20</v>
      </c>
      <c r="AH81">
        <f t="shared" si="33"/>
        <v>-9.8158254216212846E-14</v>
      </c>
      <c r="AI81">
        <f t="shared" si="34"/>
        <v>-9.8158318999739008E-14</v>
      </c>
      <c r="AJ81">
        <f t="shared" si="35"/>
        <v>-0.64488914154176502</v>
      </c>
      <c r="AK81">
        <f t="shared" si="49"/>
        <v>-0.42132757247395314</v>
      </c>
      <c r="AL81">
        <f t="shared" si="26"/>
        <v>-1.0662167140158163</v>
      </c>
      <c r="AN81">
        <f t="shared" si="36"/>
        <v>0</v>
      </c>
      <c r="AO81">
        <f t="shared" si="36"/>
        <v>0</v>
      </c>
      <c r="AP81">
        <f t="shared" si="36"/>
        <v>-9.3855302682807318E-24</v>
      </c>
      <c r="AQ81">
        <f t="shared" si="36"/>
        <v>-1.4220702710349538E-17</v>
      </c>
      <c r="AR81">
        <f t="shared" si="36"/>
        <v>-1.4220712095879807E-17</v>
      </c>
      <c r="AS81">
        <f t="shared" si="36"/>
        <v>-9.3428482772294689E-5</v>
      </c>
      <c r="AT81">
        <f t="shared" si="36"/>
        <v>-6.1039942077899194E-5</v>
      </c>
      <c r="AU81">
        <f t="shared" si="23"/>
        <v>-1.544684248502081E-4</v>
      </c>
      <c r="AW81">
        <v>78</v>
      </c>
      <c r="AX81">
        <f>IF(Z81&gt;0, (R81*SUMPRODUCT(K81:$K$98, X81:$X$98)-K81*$AZ$3)/Z81, 0)</f>
        <v>-1.0369295440881667E+21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0.90019128800000003</v>
      </c>
      <c r="Q82" s="4">
        <f t="shared" si="48"/>
        <v>12.5</v>
      </c>
      <c r="R82">
        <f t="shared" si="28"/>
        <v>2000000</v>
      </c>
      <c r="S82">
        <f t="shared" si="29"/>
        <v>-1.0308910232213551E+22</v>
      </c>
      <c r="U82">
        <f t="shared" si="40"/>
        <v>0.90019128800000003</v>
      </c>
      <c r="V82">
        <f t="shared" si="41"/>
        <v>0.01</v>
      </c>
      <c r="W82">
        <f t="shared" si="42"/>
        <v>5.1826820926781959E-21</v>
      </c>
      <c r="X82">
        <f t="shared" si="43"/>
        <v>4.6654052683025205E-21</v>
      </c>
      <c r="Y82">
        <f t="shared" si="44"/>
        <v>5.1826820926781963E-23</v>
      </c>
      <c r="Z82">
        <f t="shared" si="45"/>
        <v>4.6545000344889349E-22</v>
      </c>
      <c r="AB82">
        <f t="shared" si="46"/>
        <v>-5.3740761795147076</v>
      </c>
      <c r="AC82">
        <f t="shared" si="30"/>
        <v>-4.798282303138131</v>
      </c>
      <c r="AE82">
        <f t="shared" si="31"/>
        <v>0</v>
      </c>
      <c r="AF82">
        <f t="shared" si="32"/>
        <v>0</v>
      </c>
      <c r="AG82">
        <f t="shared" si="32"/>
        <v>-5.8181250431111687E-21</v>
      </c>
      <c r="AH82">
        <f t="shared" si="33"/>
        <v>-9.3308105366050414E-15</v>
      </c>
      <c r="AI82">
        <f t="shared" si="34"/>
        <v>-9.3308163547300852E-15</v>
      </c>
      <c r="AJ82">
        <f t="shared" si="35"/>
        <v>-0.57579387637657664</v>
      </c>
      <c r="AK82">
        <f t="shared" si="49"/>
        <v>-0.3761853325660296</v>
      </c>
      <c r="AL82">
        <f t="shared" si="26"/>
        <v>-0.95197920894261556</v>
      </c>
      <c r="AN82">
        <f t="shared" si="36"/>
        <v>0</v>
      </c>
      <c r="AO82">
        <f t="shared" si="36"/>
        <v>0</v>
      </c>
      <c r="AP82">
        <f t="shared" si="36"/>
        <v>-7.5259141502795264E-25</v>
      </c>
      <c r="AQ82">
        <f t="shared" si="36"/>
        <v>-1.2069675115380881E-18</v>
      </c>
      <c r="AR82">
        <f t="shared" si="36"/>
        <v>-1.2069682641295031E-18</v>
      </c>
      <c r="AS82">
        <f t="shared" si="36"/>
        <v>-7.4480614454954398E-5</v>
      </c>
      <c r="AT82">
        <f t="shared" si="36"/>
        <v>-4.8660668110570142E-5</v>
      </c>
      <c r="AU82">
        <f t="shared" si="23"/>
        <v>-1.2314128256552575E-4</v>
      </c>
      <c r="AW82">
        <v>79</v>
      </c>
      <c r="AX82">
        <f>IF(Z82&gt;0, (R82*SUMPRODUCT(K82:$K$98, X82:$X$98)-K82*$AZ$3)/Z82, 0)</f>
        <v>-1.0308910232213551E+22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0.90499098499999997</v>
      </c>
      <c r="Q83" s="4">
        <f t="shared" si="48"/>
        <v>12.5</v>
      </c>
      <c r="R83">
        <f t="shared" si="28"/>
        <v>2000000</v>
      </c>
      <c r="S83">
        <f t="shared" si="29"/>
        <v>-1.0827538862678211E+23</v>
      </c>
      <c r="U83">
        <f t="shared" si="40"/>
        <v>0.90499098499999997</v>
      </c>
      <c r="V83">
        <f t="shared" si="41"/>
        <v>0.01</v>
      </c>
      <c r="W83">
        <f t="shared" si="42"/>
        <v>4.6545000344889349E-22</v>
      </c>
      <c r="X83">
        <f t="shared" si="43"/>
        <v>4.2122805708946749E-22</v>
      </c>
      <c r="Y83">
        <f t="shared" si="44"/>
        <v>4.654500034488935E-24</v>
      </c>
      <c r="Z83">
        <f t="shared" si="45"/>
        <v>3.9567446324937064E-23</v>
      </c>
      <c r="AB83">
        <f t="shared" si="46"/>
        <v>-4.798282303138131</v>
      </c>
      <c r="AC83">
        <f t="shared" si="30"/>
        <v>-4.2841806278019021</v>
      </c>
      <c r="AE83">
        <f t="shared" si="31"/>
        <v>0</v>
      </c>
      <c r="AF83">
        <f t="shared" si="32"/>
        <v>0</v>
      </c>
      <c r="AG83">
        <f t="shared" si="32"/>
        <v>-4.9459307906171331E-22</v>
      </c>
      <c r="AH83">
        <f t="shared" si="33"/>
        <v>-8.4245611417893503E-16</v>
      </c>
      <c r="AI83">
        <f t="shared" si="34"/>
        <v>-8.4245660877201406E-16</v>
      </c>
      <c r="AJ83">
        <f t="shared" si="35"/>
        <v>-0.51410167533622886</v>
      </c>
      <c r="AK83">
        <f t="shared" si="49"/>
        <v>-0.33587976121966923</v>
      </c>
      <c r="AL83">
        <f t="shared" si="26"/>
        <v>-0.84998143655589897</v>
      </c>
      <c r="AN83">
        <f t="shared" si="36"/>
        <v>0</v>
      </c>
      <c r="AO83">
        <f t="shared" si="36"/>
        <v>0</v>
      </c>
      <c r="AP83">
        <f t="shared" si="36"/>
        <v>-5.712237043659151E-26</v>
      </c>
      <c r="AQ83">
        <f t="shared" si="36"/>
        <v>-9.7298349426955791E-20</v>
      </c>
      <c r="AR83">
        <f t="shared" si="36"/>
        <v>-9.7298406549326226E-20</v>
      </c>
      <c r="AS83">
        <f t="shared" si="36"/>
        <v>-5.9375489839727631E-5</v>
      </c>
      <c r="AT83">
        <f t="shared" si="36"/>
        <v>-3.8791986695288688E-5</v>
      </c>
      <c r="AU83">
        <f t="shared" si="23"/>
        <v>-9.8167476535016414E-5</v>
      </c>
      <c r="AW83">
        <v>80</v>
      </c>
      <c r="AX83">
        <f>IF(Z83&gt;0, (R83*SUMPRODUCT(K83:$K$98, X83:$X$98)-K83*$AZ$3)/Z83, 0)</f>
        <v>-1.0827538862678211E+23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0.90981139099999997</v>
      </c>
      <c r="Q84" s="4">
        <f t="shared" si="48"/>
        <v>12.5</v>
      </c>
      <c r="R84">
        <f t="shared" si="28"/>
        <v>2000000</v>
      </c>
      <c r="S84">
        <f t="shared" si="29"/>
        <v>-1.2055883664356288E+24</v>
      </c>
      <c r="U84">
        <f t="shared" si="40"/>
        <v>0.90981139099999997</v>
      </c>
      <c r="V84">
        <f t="shared" si="41"/>
        <v>0.01</v>
      </c>
      <c r="W84">
        <f t="shared" si="42"/>
        <v>3.9567446324937064E-23</v>
      </c>
      <c r="X84">
        <f t="shared" si="43"/>
        <v>3.5998913379208825E-23</v>
      </c>
      <c r="Y84">
        <f t="shared" si="44"/>
        <v>3.9567446324937063E-25</v>
      </c>
      <c r="Z84">
        <f t="shared" si="45"/>
        <v>3.1728584824788683E-24</v>
      </c>
      <c r="AB84">
        <f t="shared" si="46"/>
        <v>-4.2841806278019021</v>
      </c>
      <c r="AC84">
        <f t="shared" si="30"/>
        <v>-3.825161274823127</v>
      </c>
      <c r="AE84">
        <f t="shared" si="31"/>
        <v>0</v>
      </c>
      <c r="AF84">
        <f t="shared" si="32"/>
        <v>0</v>
      </c>
      <c r="AG84">
        <f t="shared" si="32"/>
        <v>-3.9660731030985853E-23</v>
      </c>
      <c r="AH84">
        <f t="shared" si="33"/>
        <v>-7.1997826758417645E-17</v>
      </c>
      <c r="AI84">
        <f t="shared" si="34"/>
        <v>-7.1997866419148678E-17</v>
      </c>
      <c r="AJ84">
        <f t="shared" si="35"/>
        <v>-0.45901935297877516</v>
      </c>
      <c r="AK84">
        <f t="shared" si="49"/>
        <v>-0.29989264394613319</v>
      </c>
      <c r="AL84">
        <f t="shared" si="26"/>
        <v>-0.75891199692490841</v>
      </c>
      <c r="AN84">
        <f t="shared" si="36"/>
        <v>0</v>
      </c>
      <c r="AO84">
        <f t="shared" si="36"/>
        <v>0</v>
      </c>
      <c r="AP84">
        <f t="shared" si="36"/>
        <v>-4.0897887750830354E-27</v>
      </c>
      <c r="AQ84">
        <f t="shared" si="36"/>
        <v>-7.4243690434475125E-21</v>
      </c>
      <c r="AR84">
        <f t="shared" si="36"/>
        <v>-7.424373133236287E-21</v>
      </c>
      <c r="AS84">
        <f t="shared" si="36"/>
        <v>-4.7333776976823621E-5</v>
      </c>
      <c r="AT84">
        <f t="shared" si="36"/>
        <v>-3.0924734291524778E-5</v>
      </c>
      <c r="AU84">
        <f t="shared" si="23"/>
        <v>-7.8258511268348399E-5</v>
      </c>
      <c r="AW84">
        <v>81</v>
      </c>
      <c r="AX84">
        <f>IF(Z84&gt;0, (R84*SUMPRODUCT(K84:$K$98, X84:$X$98)-K84*$AZ$3)/Z84, 0)</f>
        <v>-1.2055883664356288E+24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0.91465739899999998</v>
      </c>
      <c r="Q85" s="4">
        <f t="shared" si="48"/>
        <v>12.5</v>
      </c>
      <c r="R85">
        <f t="shared" si="28"/>
        <v>2000000</v>
      </c>
      <c r="S85">
        <f t="shared" si="29"/>
        <v>-1.4286979345424048E+25</v>
      </c>
      <c r="U85">
        <f t="shared" si="40"/>
        <v>0.91465739899999998</v>
      </c>
      <c r="V85">
        <f t="shared" si="41"/>
        <v>0.01</v>
      </c>
      <c r="W85">
        <f t="shared" si="42"/>
        <v>3.1728584824788683E-24</v>
      </c>
      <c r="X85">
        <f t="shared" si="43"/>
        <v>2.9020784869792086E-24</v>
      </c>
      <c r="Y85">
        <f t="shared" si="44"/>
        <v>3.1728584824788685E-26</v>
      </c>
      <c r="Z85">
        <f t="shared" si="45"/>
        <v>2.3905141067487097E-25</v>
      </c>
      <c r="AB85">
        <f t="shared" si="46"/>
        <v>-3.825161274823127</v>
      </c>
      <c r="AC85">
        <f t="shared" si="30"/>
        <v>-3.4153225668063634</v>
      </c>
      <c r="AE85">
        <f t="shared" si="31"/>
        <v>0</v>
      </c>
      <c r="AF85">
        <f t="shared" si="32"/>
        <v>0</v>
      </c>
      <c r="AG85">
        <f t="shared" si="32"/>
        <v>-2.9881426334358872E-24</v>
      </c>
      <c r="AH85">
        <f t="shared" si="33"/>
        <v>-5.804156973958417E-18</v>
      </c>
      <c r="AI85">
        <f t="shared" si="34"/>
        <v>-5.8041599621010504E-18</v>
      </c>
      <c r="AJ85">
        <f t="shared" si="35"/>
        <v>-0.40983870801676359</v>
      </c>
      <c r="AK85">
        <f t="shared" si="49"/>
        <v>-0.26776128923761894</v>
      </c>
      <c r="AL85">
        <f t="shared" si="26"/>
        <v>-0.67759999725438247</v>
      </c>
      <c r="AN85">
        <f t="shared" si="36"/>
        <v>0</v>
      </c>
      <c r="AO85">
        <f t="shared" si="36"/>
        <v>0</v>
      </c>
      <c r="AP85">
        <f t="shared" si="36"/>
        <v>-2.7512082487085715E-28</v>
      </c>
      <c r="AQ85">
        <f t="shared" si="36"/>
        <v>-5.3439365192526354E-22</v>
      </c>
      <c r="AR85">
        <f t="shared" si="36"/>
        <v>-5.3439392704608839E-22</v>
      </c>
      <c r="AS85">
        <f t="shared" si="36"/>
        <v>-3.7734197207289244E-5</v>
      </c>
      <c r="AT85">
        <f t="shared" si="36"/>
        <v>-2.4653008842095644E-5</v>
      </c>
      <c r="AU85">
        <f t="shared" si="23"/>
        <v>-6.2387206049384881E-5</v>
      </c>
      <c r="AW85">
        <v>82</v>
      </c>
      <c r="AX85">
        <f>IF(Z85&gt;0, (R85*SUMPRODUCT(K85:$K$98, X85:$X$98)-K85*$AZ$3)/Z85, 0)</f>
        <v>-1.4286979345424048E+25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0.91953785700000001</v>
      </c>
      <c r="Q86" s="4">
        <f t="shared" si="48"/>
        <v>12.5</v>
      </c>
      <c r="R86">
        <f t="shared" si="28"/>
        <v>2000000</v>
      </c>
      <c r="S86">
        <f t="shared" si="29"/>
        <v>-1.8103666756792104E+26</v>
      </c>
      <c r="U86">
        <f t="shared" si="40"/>
        <v>0.91953785700000001</v>
      </c>
      <c r="V86">
        <f t="shared" si="41"/>
        <v>0.01</v>
      </c>
      <c r="W86">
        <f t="shared" si="42"/>
        <v>2.3905141067487097E-25</v>
      </c>
      <c r="X86">
        <f t="shared" si="43"/>
        <v>2.1981682188479776E-25</v>
      </c>
      <c r="Y86">
        <f t="shared" si="44"/>
        <v>2.3905141067487096E-27</v>
      </c>
      <c r="Z86">
        <f t="shared" si="45"/>
        <v>1.6844074683324503E-26</v>
      </c>
      <c r="AB86">
        <f t="shared" si="46"/>
        <v>-3.4153225668063634</v>
      </c>
      <c r="AC86">
        <f t="shared" si="30"/>
        <v>-3.049395148934253</v>
      </c>
      <c r="AE86">
        <f t="shared" si="31"/>
        <v>0</v>
      </c>
      <c r="AF86">
        <f t="shared" si="32"/>
        <v>0</v>
      </c>
      <c r="AG86">
        <f t="shared" si="32"/>
        <v>-2.1055093354155628E-25</v>
      </c>
      <c r="AH86">
        <f t="shared" si="33"/>
        <v>-4.3963364376959556E-19</v>
      </c>
      <c r="AI86">
        <f t="shared" si="34"/>
        <v>-4.3963385432052914E-19</v>
      </c>
      <c r="AJ86">
        <f t="shared" si="35"/>
        <v>-0.36592741787211036</v>
      </c>
      <c r="AK86">
        <f t="shared" si="49"/>
        <v>-0.23907257967644546</v>
      </c>
      <c r="AL86">
        <f t="shared" si="26"/>
        <v>-0.60499999754855582</v>
      </c>
      <c r="AN86">
        <f t="shared" si="36"/>
        <v>0</v>
      </c>
      <c r="AO86">
        <f t="shared" si="36"/>
        <v>0</v>
      </c>
      <c r="AP86">
        <f t="shared" si="36"/>
        <v>-1.7308574021721708E-29</v>
      </c>
      <c r="AQ86">
        <f t="shared" si="36"/>
        <v>-3.6140573388260042E-23</v>
      </c>
      <c r="AR86">
        <f t="shared" si="36"/>
        <v>-3.6140590696834064E-23</v>
      </c>
      <c r="AS86">
        <f t="shared" si="36"/>
        <v>-3.0081470987953796E-5</v>
      </c>
      <c r="AT86">
        <f t="shared" si="36"/>
        <v>-1.9653227712129815E-5</v>
      </c>
      <c r="AU86">
        <f t="shared" si="23"/>
        <v>-4.9734698700083611E-5</v>
      </c>
      <c r="AW86">
        <v>83</v>
      </c>
      <c r="AX86">
        <f>IF(Z86&gt;0, (R86*SUMPRODUCT(K86:$K$98, X86:$X$98)-K86*$AZ$3)/Z86, 0)</f>
        <v>-1.8103666756792104E+26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0.924425092</v>
      </c>
      <c r="Q87" s="4">
        <f t="shared" si="48"/>
        <v>12.5</v>
      </c>
      <c r="R87">
        <f t="shared" si="28"/>
        <v>2000000</v>
      </c>
      <c r="S87">
        <f t="shared" si="29"/>
        <v>-2.4649654370399159E+27</v>
      </c>
      <c r="U87">
        <f t="shared" si="40"/>
        <v>0.924425092</v>
      </c>
      <c r="V87">
        <f t="shared" si="41"/>
        <v>0.01</v>
      </c>
      <c r="W87">
        <f t="shared" si="42"/>
        <v>1.6844074683324503E-26</v>
      </c>
      <c r="X87">
        <f t="shared" si="43"/>
        <v>1.5571085288787124E-26</v>
      </c>
      <c r="Y87">
        <f t="shared" si="44"/>
        <v>1.6844074683324504E-28</v>
      </c>
      <c r="Z87">
        <f t="shared" si="45"/>
        <v>1.1045486477041339E-27</v>
      </c>
      <c r="AB87">
        <f t="shared" si="46"/>
        <v>-3.049395148934253</v>
      </c>
      <c r="AC87">
        <f t="shared" si="30"/>
        <v>-2.7226742401198685</v>
      </c>
      <c r="AE87">
        <f t="shared" si="31"/>
        <v>0</v>
      </c>
      <c r="AF87">
        <f t="shared" si="32"/>
        <v>0</v>
      </c>
      <c r="AG87">
        <f t="shared" si="32"/>
        <v>-1.3806858096301673E-26</v>
      </c>
      <c r="AH87">
        <f t="shared" si="33"/>
        <v>-3.1142170577574247E-20</v>
      </c>
      <c r="AI87">
        <f t="shared" si="34"/>
        <v>-3.114218438443234E-20</v>
      </c>
      <c r="AJ87">
        <f t="shared" si="35"/>
        <v>-0.32672090881438454</v>
      </c>
      <c r="AK87">
        <f t="shared" si="49"/>
        <v>-0.21345766042539774</v>
      </c>
      <c r="AL87">
        <f t="shared" si="26"/>
        <v>-0.54017856923978225</v>
      </c>
      <c r="AN87">
        <f t="shared" si="36"/>
        <v>0</v>
      </c>
      <c r="AO87">
        <f t="shared" si="36"/>
        <v>0</v>
      </c>
      <c r="AP87">
        <f t="shared" si="36"/>
        <v>-1.0134001331121351E-30</v>
      </c>
      <c r="AQ87">
        <f t="shared" si="36"/>
        <v>-2.2857828760598426E-24</v>
      </c>
      <c r="AR87">
        <f t="shared" si="36"/>
        <v>-2.2857838894599756E-24</v>
      </c>
      <c r="AS87">
        <f t="shared" si="36"/>
        <v>-2.3980764499325432E-5</v>
      </c>
      <c r="AT87">
        <f t="shared" si="36"/>
        <v>-1.5667432806225938E-5</v>
      </c>
      <c r="AU87">
        <f t="shared" si="23"/>
        <v>-3.964819730555137E-5</v>
      </c>
      <c r="AW87">
        <v>84</v>
      </c>
      <c r="AX87">
        <f>IF(Z87&gt;0, (R87*SUMPRODUCT(K87:$K$98, X87:$X$98)-K87*$AZ$3)/Z87, 0)</f>
        <v>-2.4649654370399159E+27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0.92929067899999995</v>
      </c>
      <c r="Q88" s="4">
        <f t="shared" si="48"/>
        <v>12.5</v>
      </c>
      <c r="R88">
        <f t="shared" si="28"/>
        <v>2000000</v>
      </c>
      <c r="S88">
        <f t="shared" si="29"/>
        <v>-3.6252456148489337E+28</v>
      </c>
      <c r="U88">
        <f t="shared" si="40"/>
        <v>0.92929067899999995</v>
      </c>
      <c r="V88">
        <f t="shared" si="41"/>
        <v>0.01</v>
      </c>
      <c r="W88">
        <f t="shared" si="42"/>
        <v>1.1045486477041339E-27</v>
      </c>
      <c r="X88">
        <f t="shared" si="43"/>
        <v>1.0264467628135062E-27</v>
      </c>
      <c r="Y88">
        <f t="shared" si="44"/>
        <v>1.1045486477041339E-29</v>
      </c>
      <c r="Z88">
        <f t="shared" si="45"/>
        <v>6.7056398413586315E-29</v>
      </c>
      <c r="AB88">
        <f t="shared" si="46"/>
        <v>-2.7226742401198685</v>
      </c>
      <c r="AC88">
        <f t="shared" si="30"/>
        <v>-2.4309591429641677</v>
      </c>
      <c r="AE88">
        <f t="shared" si="31"/>
        <v>0</v>
      </c>
      <c r="AF88">
        <f t="shared" si="32"/>
        <v>0</v>
      </c>
      <c r="AG88">
        <f t="shared" si="32"/>
        <v>-8.382049801698289E-28</v>
      </c>
      <c r="AH88">
        <f t="shared" si="33"/>
        <v>-2.0528935256270124E-21</v>
      </c>
      <c r="AI88">
        <f t="shared" si="34"/>
        <v>-2.0528943638319927E-21</v>
      </c>
      <c r="AJ88">
        <f t="shared" si="35"/>
        <v>-0.29171509715570076</v>
      </c>
      <c r="AK88">
        <f t="shared" si="49"/>
        <v>-0.19058719680839081</v>
      </c>
      <c r="AL88">
        <f t="shared" si="26"/>
        <v>-0.48230229396409158</v>
      </c>
      <c r="AN88">
        <f t="shared" si="36"/>
        <v>0</v>
      </c>
      <c r="AO88">
        <f t="shared" si="36"/>
        <v>0</v>
      </c>
      <c r="AP88">
        <f t="shared" si="36"/>
        <v>-5.4931101770131665E-32</v>
      </c>
      <c r="AQ88">
        <f t="shared" si="36"/>
        <v>-1.3453475682835232E-25</v>
      </c>
      <c r="AR88">
        <f t="shared" si="36"/>
        <v>-1.345348117594541E-25</v>
      </c>
      <c r="AS88">
        <f t="shared" si="36"/>
        <v>-1.9117318637855112E-5</v>
      </c>
      <c r="AT88">
        <f t="shared" si="36"/>
        <v>-1.2489981510065316E-5</v>
      </c>
      <c r="AU88">
        <f t="shared" si="23"/>
        <v>-3.1607300147920431E-5</v>
      </c>
      <c r="AW88">
        <v>85</v>
      </c>
      <c r="AX88">
        <f>IF(Z88&gt;0, (R88*SUMPRODUCT(K88:$K$98, X88:$X$98)-K88*$AZ$3)/Z88, 0)</f>
        <v>-3.6252456148489337E+28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0.93493958499999996</v>
      </c>
      <c r="Q89" s="4">
        <f t="shared" si="48"/>
        <v>12.5</v>
      </c>
      <c r="R89">
        <f t="shared" si="28"/>
        <v>2000000</v>
      </c>
      <c r="S89">
        <f t="shared" si="29"/>
        <v>-5.8786815207066667E+29</v>
      </c>
      <c r="U89">
        <f t="shared" si="40"/>
        <v>0.93493958499999996</v>
      </c>
      <c r="V89">
        <f t="shared" si="41"/>
        <v>0.01</v>
      </c>
      <c r="W89">
        <f t="shared" si="42"/>
        <v>6.7056398413586315E-29</v>
      </c>
      <c r="X89">
        <f t="shared" si="43"/>
        <v>6.2693681304393043E-29</v>
      </c>
      <c r="Y89">
        <f t="shared" si="44"/>
        <v>6.7056398413586319E-31</v>
      </c>
      <c r="Z89">
        <f t="shared" si="45"/>
        <v>3.6921531250574081E-30</v>
      </c>
      <c r="AB89">
        <f t="shared" si="46"/>
        <v>-2.4309591429641677</v>
      </c>
      <c r="AC89">
        <f t="shared" si="30"/>
        <v>-2.1704992347894354</v>
      </c>
      <c r="AE89">
        <f t="shared" si="31"/>
        <v>0</v>
      </c>
      <c r="AF89">
        <f t="shared" si="32"/>
        <v>0</v>
      </c>
      <c r="AG89">
        <f t="shared" si="32"/>
        <v>-4.6151914063217602E-29</v>
      </c>
      <c r="AH89">
        <f t="shared" si="33"/>
        <v>-1.2538736260878608E-22</v>
      </c>
      <c r="AI89">
        <f t="shared" si="34"/>
        <v>-1.2538740876070013E-22</v>
      </c>
      <c r="AJ89">
        <f t="shared" si="35"/>
        <v>-0.2604599081747323</v>
      </c>
      <c r="AK89">
        <f t="shared" si="49"/>
        <v>-0.17016714000749175</v>
      </c>
      <c r="AL89">
        <f t="shared" si="26"/>
        <v>-0.43062704818222408</v>
      </c>
      <c r="AN89">
        <f t="shared" si="36"/>
        <v>0</v>
      </c>
      <c r="AO89">
        <f t="shared" si="36"/>
        <v>0</v>
      </c>
      <c r="AP89">
        <f t="shared" si="36"/>
        <v>-2.7004725534559711E-33</v>
      </c>
      <c r="AQ89">
        <f t="shared" si="36"/>
        <v>-7.336751641794237E-27</v>
      </c>
      <c r="AR89">
        <f t="shared" si="36"/>
        <v>-7.3367543422667892E-27</v>
      </c>
      <c r="AS89">
        <f t="shared" si="36"/>
        <v>-1.5240209373290078E-5</v>
      </c>
      <c r="AT89">
        <f t="shared" si="36"/>
        <v>-9.956936790549517E-6</v>
      </c>
      <c r="AU89">
        <f t="shared" si="23"/>
        <v>-2.5197146163839596E-5</v>
      </c>
      <c r="AW89">
        <v>86</v>
      </c>
      <c r="AX89">
        <f>IF(Z89&gt;0, (R89*SUMPRODUCT(K89:$K$98, X89:$X$98)-K89*$AZ$3)/Z89, 0)</f>
        <v>-5.8786815207066667E+29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0.94055780700000002</v>
      </c>
      <c r="Q90" s="4">
        <f t="shared" si="48"/>
        <v>12.5</v>
      </c>
      <c r="R90">
        <f t="shared" si="28"/>
        <v>2000000</v>
      </c>
      <c r="S90">
        <f t="shared" si="29"/>
        <v>-1.0616080047956705E+31</v>
      </c>
      <c r="U90">
        <f t="shared" si="40"/>
        <v>0.94055780700000002</v>
      </c>
      <c r="V90">
        <f t="shared" si="41"/>
        <v>0.01</v>
      </c>
      <c r="W90">
        <f t="shared" si="42"/>
        <v>3.6921531250574081E-30</v>
      </c>
      <c r="X90">
        <f t="shared" si="43"/>
        <v>3.4726834464121928E-30</v>
      </c>
      <c r="Y90">
        <f t="shared" si="44"/>
        <v>3.6921531250574082E-32</v>
      </c>
      <c r="Z90">
        <f t="shared" si="45"/>
        <v>1.8254814739464122E-31</v>
      </c>
      <c r="AB90">
        <f t="shared" si="46"/>
        <v>-2.1704992347894354</v>
      </c>
      <c r="AC90">
        <f t="shared" si="30"/>
        <v>-1.9379457453477105</v>
      </c>
      <c r="AE90">
        <f t="shared" si="31"/>
        <v>0</v>
      </c>
      <c r="AF90">
        <f t="shared" si="32"/>
        <v>0</v>
      </c>
      <c r="AG90">
        <f t="shared" si="32"/>
        <v>-2.2818518424330152E-30</v>
      </c>
      <c r="AH90">
        <f t="shared" si="33"/>
        <v>-6.945366892824386E-24</v>
      </c>
      <c r="AI90">
        <f t="shared" si="34"/>
        <v>-6.9453691746762287E-24</v>
      </c>
      <c r="AJ90">
        <f t="shared" si="35"/>
        <v>-0.23255348944172494</v>
      </c>
      <c r="AK90">
        <f t="shared" si="49"/>
        <v>-0.15193494643526048</v>
      </c>
      <c r="AL90">
        <f t="shared" si="26"/>
        <v>-0.38448843587698545</v>
      </c>
      <c r="AN90">
        <f t="shared" si="36"/>
        <v>0</v>
      </c>
      <c r="AO90">
        <f t="shared" si="36"/>
        <v>0</v>
      </c>
      <c r="AP90">
        <f t="shared" si="36"/>
        <v>-1.1921186176711849E-34</v>
      </c>
      <c r="AQ90">
        <f t="shared" si="36"/>
        <v>-3.628500775346055E-28</v>
      </c>
      <c r="AR90">
        <f t="shared" si="36"/>
        <v>-3.6285019674646727E-28</v>
      </c>
      <c r="AS90">
        <f t="shared" si="36"/>
        <v>-1.2149401604982505E-5</v>
      </c>
      <c r="AT90">
        <f t="shared" si="36"/>
        <v>-7.937609048588581E-6</v>
      </c>
      <c r="AU90">
        <f t="shared" si="23"/>
        <v>-2.0087010653571086E-5</v>
      </c>
      <c r="AW90">
        <v>87</v>
      </c>
      <c r="AX90">
        <f>IF(Z90&gt;0, (R90*SUMPRODUCT(K90:$K$98, X90:$X$98)-K90*$AZ$3)/Z90, 0)</f>
        <v>-1.0616080047956705E+31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0.946138378</v>
      </c>
      <c r="Q91" s="4">
        <f t="shared" si="48"/>
        <v>12.5</v>
      </c>
      <c r="R91">
        <f t="shared" si="28"/>
        <v>2000000</v>
      </c>
      <c r="S91">
        <f t="shared" si="29"/>
        <v>-2.1610333744523524E+32</v>
      </c>
      <c r="U91">
        <f t="shared" si="40"/>
        <v>0.946138378</v>
      </c>
      <c r="V91">
        <f t="shared" si="41"/>
        <v>0.01</v>
      </c>
      <c r="W91">
        <f t="shared" si="42"/>
        <v>1.8254814739464122E-31</v>
      </c>
      <c r="X91">
        <f t="shared" si="43"/>
        <v>1.7271580808287077E-31</v>
      </c>
      <c r="Y91">
        <f t="shared" si="44"/>
        <v>1.8254814739464122E-33</v>
      </c>
      <c r="Z91">
        <f t="shared" si="45"/>
        <v>8.0068578378240293E-33</v>
      </c>
      <c r="AB91">
        <f t="shared" si="46"/>
        <v>-1.9379457453477105</v>
      </c>
      <c r="AC91">
        <f t="shared" si="30"/>
        <v>-1.7303087012033129</v>
      </c>
      <c r="AE91">
        <f t="shared" si="31"/>
        <v>0</v>
      </c>
      <c r="AF91">
        <f t="shared" si="32"/>
        <v>0</v>
      </c>
      <c r="AG91">
        <f t="shared" si="32"/>
        <v>-1.0008572297280037E-31</v>
      </c>
      <c r="AH91">
        <f t="shared" si="33"/>
        <v>-3.4543161616574154E-25</v>
      </c>
      <c r="AI91">
        <f t="shared" si="34"/>
        <v>-3.454317162514645E-25</v>
      </c>
      <c r="AJ91">
        <f t="shared" si="35"/>
        <v>-0.20763704414439754</v>
      </c>
      <c r="AK91">
        <f t="shared" si="49"/>
        <v>-0.13565620217433974</v>
      </c>
      <c r="AL91">
        <f t="shared" si="26"/>
        <v>-0.34329324631873726</v>
      </c>
      <c r="AN91">
        <f t="shared" si="36"/>
        <v>0</v>
      </c>
      <c r="AO91">
        <f t="shared" si="36"/>
        <v>0</v>
      </c>
      <c r="AP91">
        <f t="shared" si="36"/>
        <v>-4.6685943024514265E-36</v>
      </c>
      <c r="AQ91">
        <f t="shared" si="36"/>
        <v>-1.611298821867167E-29</v>
      </c>
      <c r="AR91">
        <f t="shared" si="36"/>
        <v>-1.6112992887265974E-29</v>
      </c>
      <c r="AS91">
        <f t="shared" si="36"/>
        <v>-9.6854285754006064E-6</v>
      </c>
      <c r="AT91">
        <f t="shared" si="36"/>
        <v>-6.3278133359283977E-6</v>
      </c>
      <c r="AU91">
        <f t="shared" si="23"/>
        <v>-1.6013241911329002E-5</v>
      </c>
      <c r="AW91">
        <v>88</v>
      </c>
      <c r="AX91">
        <f>IF(Z91&gt;0, (R91*SUMPRODUCT(K91:$K$98, X91:$X$98)-K91*$AZ$3)/Z91, 0)</f>
        <v>-2.1610333744523524E+32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0.95167433300000004</v>
      </c>
      <c r="Q92" s="4">
        <f t="shared" si="48"/>
        <v>12.5</v>
      </c>
      <c r="R92">
        <f t="shared" si="28"/>
        <v>2000000</v>
      </c>
      <c r="S92">
        <f t="shared" si="29"/>
        <v>-5.0344696788511468E+33</v>
      </c>
      <c r="U92">
        <f t="shared" si="40"/>
        <v>0.95167433300000004</v>
      </c>
      <c r="V92">
        <f t="shared" si="41"/>
        <v>0.01</v>
      </c>
      <c r="W92">
        <f t="shared" si="42"/>
        <v>8.0068578378240293E-33</v>
      </c>
      <c r="X92">
        <f t="shared" si="43"/>
        <v>7.6199210922370057E-33</v>
      </c>
      <c r="Y92">
        <f t="shared" si="44"/>
        <v>8.0068578378240295E-35</v>
      </c>
      <c r="Z92">
        <f t="shared" si="45"/>
        <v>3.0686816720878328E-34</v>
      </c>
      <c r="AB92">
        <f t="shared" si="46"/>
        <v>-1.7303087012033129</v>
      </c>
      <c r="AC92">
        <f t="shared" si="30"/>
        <v>-1.5449184832172431</v>
      </c>
      <c r="AE92">
        <f t="shared" si="31"/>
        <v>0</v>
      </c>
      <c r="AF92">
        <f t="shared" si="32"/>
        <v>0</v>
      </c>
      <c r="AG92">
        <f t="shared" si="32"/>
        <v>-3.8358520901097912E-33</v>
      </c>
      <c r="AH92">
        <f t="shared" si="33"/>
        <v>-1.5239842184474011E-26</v>
      </c>
      <c r="AI92">
        <f t="shared" si="34"/>
        <v>-1.5239846020326101E-26</v>
      </c>
      <c r="AJ92">
        <f t="shared" si="35"/>
        <v>-0.18539021798606981</v>
      </c>
      <c r="AK92">
        <f t="shared" si="49"/>
        <v>-0.12112160908423192</v>
      </c>
      <c r="AL92">
        <f t="shared" si="26"/>
        <v>-0.30651182707030172</v>
      </c>
      <c r="AN92">
        <f t="shared" si="36"/>
        <v>0</v>
      </c>
      <c r="AO92">
        <f t="shared" si="36"/>
        <v>0</v>
      </c>
      <c r="AP92">
        <f t="shared" si="36"/>
        <v>-1.5975624160165211E-37</v>
      </c>
      <c r="AQ92">
        <f t="shared" si="36"/>
        <v>-6.3471162411900869E-31</v>
      </c>
      <c r="AR92">
        <f t="shared" si="36"/>
        <v>-6.3471178387525031E-31</v>
      </c>
      <c r="AS92">
        <f t="shared" si="36"/>
        <v>-7.7211643617670888E-6</v>
      </c>
      <c r="AT92">
        <f t="shared" si="36"/>
        <v>-5.0444940496878158E-6</v>
      </c>
      <c r="AU92">
        <f t="shared" si="23"/>
        <v>-1.2765658411454905E-5</v>
      </c>
      <c r="AW92">
        <v>89</v>
      </c>
      <c r="AX92">
        <f>IF(Z92&gt;0, (R92*SUMPRODUCT(K92:$K$98, X92:$X$98)-K92*$AZ$3)/Z92, 0)</f>
        <v>-5.0344696788511468E+33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0.95715889499999995</v>
      </c>
      <c r="Q93" s="4">
        <f t="shared" si="48"/>
        <v>12.5</v>
      </c>
      <c r="R93">
        <f t="shared" si="28"/>
        <v>2000000</v>
      </c>
      <c r="S93">
        <f t="shared" si="29"/>
        <v>-1.3687305019913163E+35</v>
      </c>
      <c r="U93">
        <f t="shared" si="40"/>
        <v>0.95715889499999995</v>
      </c>
      <c r="V93">
        <f t="shared" si="41"/>
        <v>0.01</v>
      </c>
      <c r="W93">
        <f t="shared" si="42"/>
        <v>3.0686816720878328E-34</v>
      </c>
      <c r="X93">
        <f t="shared" si="43"/>
        <v>2.9372159583623424E-34</v>
      </c>
      <c r="Y93">
        <f t="shared" si="44"/>
        <v>3.0686816720878332E-36</v>
      </c>
      <c r="Z93">
        <f t="shared" si="45"/>
        <v>1.0077889700461208E-35</v>
      </c>
      <c r="AB93">
        <f t="shared" si="46"/>
        <v>-1.5449184832172431</v>
      </c>
      <c r="AC93">
        <f t="shared" si="30"/>
        <v>-1.3793915028725385</v>
      </c>
      <c r="AE93">
        <f t="shared" si="31"/>
        <v>0</v>
      </c>
      <c r="AF93">
        <f t="shared" si="32"/>
        <v>0</v>
      </c>
      <c r="AG93">
        <f t="shared" si="32"/>
        <v>-1.2597362125576511E-34</v>
      </c>
      <c r="AH93">
        <f t="shared" si="33"/>
        <v>-5.8744319167246848E-28</v>
      </c>
      <c r="AI93">
        <f t="shared" si="34"/>
        <v>-5.8744331764608976E-28</v>
      </c>
      <c r="AJ93">
        <f t="shared" si="35"/>
        <v>-0.16552698034470459</v>
      </c>
      <c r="AK93">
        <f t="shared" si="49"/>
        <v>-0.10814429382520703</v>
      </c>
      <c r="AL93">
        <f t="shared" si="26"/>
        <v>-0.2736712741699116</v>
      </c>
      <c r="AN93">
        <f t="shared" si="36"/>
        <v>0</v>
      </c>
      <c r="AO93">
        <f t="shared" si="36"/>
        <v>0</v>
      </c>
      <c r="AP93">
        <f t="shared" si="36"/>
        <v>-4.6844388436118076E-39</v>
      </c>
      <c r="AQ93">
        <f t="shared" si="36"/>
        <v>-2.1844586811541477E-32</v>
      </c>
      <c r="AR93">
        <f t="shared" si="36"/>
        <v>-2.1844591495980323E-32</v>
      </c>
      <c r="AS93">
        <f t="shared" si="36"/>
        <v>-6.1552649567658327E-6</v>
      </c>
      <c r="AT93">
        <f t="shared" si="36"/>
        <v>-4.0214397717536786E-6</v>
      </c>
      <c r="AU93">
        <f t="shared" si="23"/>
        <v>-1.017670472851951E-5</v>
      </c>
      <c r="AW93">
        <v>90</v>
      </c>
      <c r="AX93">
        <f>IF(Z93&gt;0, (R93*SUMPRODUCT(K93:$K$98, X93:$X$98)-K93*$AZ$3)/Z93, 0)</f>
        <v>-1.3687305019913163E+35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0.96261559600000002</v>
      </c>
      <c r="Q94" s="4">
        <f t="shared" si="48"/>
        <v>12.5</v>
      </c>
      <c r="R94">
        <f t="shared" si="28"/>
        <v>2000000</v>
      </c>
      <c r="S94">
        <f t="shared" si="29"/>
        <v>-4.4626890742241083E+36</v>
      </c>
      <c r="U94">
        <f t="shared" si="40"/>
        <v>0.96261559600000002</v>
      </c>
      <c r="V94">
        <f t="shared" si="41"/>
        <v>0.01</v>
      </c>
      <c r="W94">
        <f t="shared" si="42"/>
        <v>1.0077889700461208E-35</v>
      </c>
      <c r="X94">
        <f t="shared" si="43"/>
        <v>9.7011338004317277E-36</v>
      </c>
      <c r="Y94">
        <f t="shared" si="44"/>
        <v>1.007788970046121E-37</v>
      </c>
      <c r="Z94">
        <f t="shared" si="45"/>
        <v>2.7597700302486863E-37</v>
      </c>
      <c r="AB94">
        <f t="shared" si="46"/>
        <v>-1.3793915028725385</v>
      </c>
      <c r="AC94">
        <f t="shared" si="30"/>
        <v>-1.231599556136195</v>
      </c>
      <c r="AE94">
        <f t="shared" si="31"/>
        <v>0</v>
      </c>
      <c r="AF94">
        <f t="shared" si="32"/>
        <v>0</v>
      </c>
      <c r="AG94">
        <f t="shared" si="32"/>
        <v>-3.4497125378108582E-36</v>
      </c>
      <c r="AH94">
        <f t="shared" si="33"/>
        <v>-1.9402267600863456E-29</v>
      </c>
      <c r="AI94">
        <f t="shared" si="34"/>
        <v>-1.9402271050575994E-29</v>
      </c>
      <c r="AJ94">
        <f t="shared" si="35"/>
        <v>-0.14779194673634355</v>
      </c>
      <c r="AK94">
        <f t="shared" si="49"/>
        <v>-9.6557405201077709E-2</v>
      </c>
      <c r="AL94">
        <f t="shared" si="26"/>
        <v>-0.24434935193742124</v>
      </c>
      <c r="AN94">
        <f t="shared" si="36"/>
        <v>0</v>
      </c>
      <c r="AO94">
        <f t="shared" si="36"/>
        <v>0</v>
      </c>
      <c r="AP94">
        <f t="shared" si="36"/>
        <v>-1.1453621947032012E-40</v>
      </c>
      <c r="AQ94">
        <f t="shared" si="36"/>
        <v>-6.4418769848127583E-34</v>
      </c>
      <c r="AR94">
        <f t="shared" si="36"/>
        <v>-6.4418781301749527E-34</v>
      </c>
      <c r="AS94">
        <f t="shared" si="36"/>
        <v>-4.9069395382380735E-6</v>
      </c>
      <c r="AT94">
        <f t="shared" si="36"/>
        <v>-3.2058671649822054E-6</v>
      </c>
      <c r="AU94">
        <f t="shared" si="23"/>
        <v>-8.1128067032202776E-6</v>
      </c>
      <c r="AW94">
        <v>91</v>
      </c>
      <c r="AX94">
        <f>IF(Z94&gt;0, (R94*SUMPRODUCT(K94:$K$98, X94:$X$98)-K94*$AZ$3)/Z94, 0)</f>
        <v>-4.4626890742241083E+36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0.96807210799999999</v>
      </c>
      <c r="Q95" s="4">
        <f t="shared" si="48"/>
        <v>12.5</v>
      </c>
      <c r="R95">
        <f t="shared" si="28"/>
        <v>2000000</v>
      </c>
      <c r="S95">
        <f t="shared" si="29"/>
        <v>-1.8171121128613364E+38</v>
      </c>
      <c r="U95">
        <f t="shared" si="40"/>
        <v>0.96807210799999999</v>
      </c>
      <c r="V95">
        <f t="shared" si="41"/>
        <v>0.01</v>
      </c>
      <c r="W95">
        <f t="shared" si="42"/>
        <v>2.7597700302486863E-37</v>
      </c>
      <c r="X95">
        <f t="shared" si="43"/>
        <v>2.6716563907780695E-37</v>
      </c>
      <c r="Y95">
        <f t="shared" si="44"/>
        <v>2.7597700302486863E-39</v>
      </c>
      <c r="Z95">
        <f t="shared" si="45"/>
        <v>6.0515939168130018E-39</v>
      </c>
      <c r="AB95">
        <f t="shared" si="46"/>
        <v>-1.231599556136195</v>
      </c>
      <c r="AC95">
        <f t="shared" si="30"/>
        <v>-1.0996424608358883</v>
      </c>
      <c r="AE95">
        <f t="shared" si="31"/>
        <v>0</v>
      </c>
      <c r="AF95">
        <f t="shared" si="32"/>
        <v>0</v>
      </c>
      <c r="AG95">
        <f t="shared" si="32"/>
        <v>-7.5644923960162525E-38</v>
      </c>
      <c r="AH95">
        <f t="shared" si="33"/>
        <v>-5.3433127815561388E-31</v>
      </c>
      <c r="AI95">
        <f t="shared" si="34"/>
        <v>-5.343313538005378E-31</v>
      </c>
      <c r="AJ95">
        <f t="shared" si="35"/>
        <v>-0.13195709530030664</v>
      </c>
      <c r="AK95">
        <f t="shared" si="49"/>
        <v>-8.6211968929533658E-2</v>
      </c>
      <c r="AL95">
        <f t="shared" si="26"/>
        <v>-0.21816906422984028</v>
      </c>
      <c r="AN95">
        <f t="shared" si="36"/>
        <v>0</v>
      </c>
      <c r="AO95">
        <f t="shared" si="36"/>
        <v>0</v>
      </c>
      <c r="AP95">
        <f t="shared" si="36"/>
        <v>-2.2424445094941785E-42</v>
      </c>
      <c r="AQ95">
        <f t="shared" si="36"/>
        <v>-1.5839902774997629E-35</v>
      </c>
      <c r="AR95">
        <f t="shared" si="36"/>
        <v>-1.5839905017442137E-35</v>
      </c>
      <c r="AS95">
        <f t="shared" si="36"/>
        <v>-3.9117821573964198E-6</v>
      </c>
      <c r="AT95">
        <f t="shared" si="36"/>
        <v>-2.5556976761656606E-6</v>
      </c>
      <c r="AU95">
        <f t="shared" si="23"/>
        <v>-6.4674798335620804E-6</v>
      </c>
      <c r="AW95">
        <v>92</v>
      </c>
      <c r="AX95">
        <f>IF(Z95&gt;0, (R95*SUMPRODUCT(K95:$K$98, X95:$X$98)-K95*$AZ$3)/Z95, 0)</f>
        <v>-1.8171121128613364E+38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0.97352880900000005</v>
      </c>
      <c r="Q96" s="4">
        <f t="shared" si="48"/>
        <v>12.5</v>
      </c>
      <c r="R96">
        <f t="shared" si="28"/>
        <v>2000000</v>
      </c>
      <c r="S96">
        <f t="shared" si="29"/>
        <v>-9.8500559512696212E+39</v>
      </c>
      <c r="U96">
        <f t="shared" si="40"/>
        <v>0.97352880900000005</v>
      </c>
      <c r="V96">
        <f t="shared" si="41"/>
        <v>0.01</v>
      </c>
      <c r="W96">
        <f t="shared" si="42"/>
        <v>6.0515939168130018E-39</v>
      </c>
      <c r="X96">
        <f t="shared" si="43"/>
        <v>5.8914010183866072E-39</v>
      </c>
      <c r="Y96">
        <f t="shared" si="44"/>
        <v>6.0515939168130018E-41</v>
      </c>
      <c r="Z96">
        <f t="shared" si="45"/>
        <v>9.9676959258264599E-41</v>
      </c>
      <c r="AB96">
        <f t="shared" si="46"/>
        <v>-1.0996424608358883</v>
      </c>
      <c r="AC96">
        <f t="shared" si="30"/>
        <v>-0.98182362574632875</v>
      </c>
      <c r="AE96">
        <f t="shared" si="31"/>
        <v>0</v>
      </c>
      <c r="AF96">
        <f t="shared" si="32"/>
        <v>0</v>
      </c>
      <c r="AG96">
        <f t="shared" si="32"/>
        <v>-1.2459619907283075E-39</v>
      </c>
      <c r="AH96">
        <f t="shared" si="33"/>
        <v>-1.1782802036773214E-32</v>
      </c>
      <c r="AI96">
        <f t="shared" si="34"/>
        <v>-1.1782803282735205E-32</v>
      </c>
      <c r="AJ96">
        <f t="shared" si="35"/>
        <v>-0.11781883508955959</v>
      </c>
      <c r="AK96">
        <f t="shared" si="49"/>
        <v>-7.6974972258512186E-2</v>
      </c>
      <c r="AL96">
        <f t="shared" si="26"/>
        <v>-0.19479380734807178</v>
      </c>
      <c r="AN96">
        <f t="shared" si="36"/>
        <v>0</v>
      </c>
      <c r="AO96">
        <f t="shared" si="36"/>
        <v>0</v>
      </c>
      <c r="AP96">
        <f t="shared" si="36"/>
        <v>-3.2978331984624779E-44</v>
      </c>
      <c r="AQ96">
        <f t="shared" si="36"/>
        <v>-3.1186919036806525E-37</v>
      </c>
      <c r="AR96">
        <f t="shared" si="36"/>
        <v>-3.1186922334639722E-37</v>
      </c>
      <c r="AS96">
        <f t="shared" si="36"/>
        <v>-3.11844878618975E-6</v>
      </c>
      <c r="AT96">
        <f t="shared" si="36"/>
        <v>-2.0373865403106346E-6</v>
      </c>
      <c r="AU96">
        <f t="shared" si="23"/>
        <v>-5.155835326500385E-6</v>
      </c>
      <c r="AW96">
        <v>93</v>
      </c>
      <c r="AX96">
        <f>IF(Z96&gt;0, (R96*SUMPRODUCT(K96:$K$98, X96:$X$98)-K96*$AZ$3)/Z96, 0)</f>
        <v>-9.8500559512696212E+39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0.97898550900000003</v>
      </c>
      <c r="Q97" s="4">
        <f t="shared" si="48"/>
        <v>12.5</v>
      </c>
      <c r="R97">
        <f t="shared" si="28"/>
        <v>2000000</v>
      </c>
      <c r="S97">
        <f t="shared" si="29"/>
        <v>-7.9846565888824061E+41</v>
      </c>
      <c r="U97">
        <f t="shared" si="40"/>
        <v>0.97898550900000003</v>
      </c>
      <c r="V97">
        <f t="shared" si="41"/>
        <v>0.01</v>
      </c>
      <c r="W97">
        <f t="shared" si="42"/>
        <v>9.9676959258264599E-41</v>
      </c>
      <c r="X97">
        <f t="shared" si="43"/>
        <v>9.7582298695024432E-41</v>
      </c>
      <c r="Y97">
        <f t="shared" si="44"/>
        <v>9.9676959258264601E-43</v>
      </c>
      <c r="Z97">
        <f t="shared" si="45"/>
        <v>1.0978909706575212E-42</v>
      </c>
      <c r="AB97">
        <f t="shared" si="46"/>
        <v>-0.98182362574632875</v>
      </c>
      <c r="AC97">
        <f t="shared" si="30"/>
        <v>-0.87662823727350769</v>
      </c>
      <c r="AE97">
        <f t="shared" si="31"/>
        <v>0</v>
      </c>
      <c r="AF97">
        <f t="shared" si="32"/>
        <v>0</v>
      </c>
      <c r="AG97">
        <f t="shared" si="32"/>
        <v>-1.3723637133219016E-41</v>
      </c>
      <c r="AH97">
        <f t="shared" si="33"/>
        <v>-1.9516459739004886E-34</v>
      </c>
      <c r="AI97">
        <f t="shared" si="34"/>
        <v>-1.9516461111368599E-34</v>
      </c>
      <c r="AJ97">
        <f t="shared" si="35"/>
        <v>-0.10519538847282106</v>
      </c>
      <c r="AK97">
        <f t="shared" si="49"/>
        <v>-6.8727653802243022E-2</v>
      </c>
      <c r="AL97">
        <f t="shared" si="26"/>
        <v>-0.17392304227506408</v>
      </c>
      <c r="AN97">
        <f t="shared" si="36"/>
        <v>0</v>
      </c>
      <c r="AO97">
        <f t="shared" si="36"/>
        <v>0</v>
      </c>
      <c r="AP97">
        <f t="shared" si="36"/>
        <v>-3.2432101860684058E-46</v>
      </c>
      <c r="AQ97">
        <f t="shared" si="36"/>
        <v>-4.6121870177055521E-39</v>
      </c>
      <c r="AR97">
        <f t="shared" si="36"/>
        <v>-4.6121873420265708E-39</v>
      </c>
      <c r="AS97">
        <f t="shared" si="36"/>
        <v>-2.4860082798068798E-6</v>
      </c>
      <c r="AT97">
        <f t="shared" si="36"/>
        <v>-1.624192076140493E-6</v>
      </c>
      <c r="AU97">
        <f t="shared" si="23"/>
        <v>-4.1102003559473731E-6</v>
      </c>
      <c r="AW97">
        <v>94</v>
      </c>
      <c r="AX97">
        <f>IF(Z97&gt;0, (R97*SUMPRODUCT(K97:$K$98, X97:$X$98)-K97*$AZ$3)/Z97, 0)</f>
        <v>-7.9846565888824061E+41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1.0978909706575212E-42</v>
      </c>
      <c r="X98">
        <f t="shared" si="43"/>
        <v>1.0978909706575212E-42</v>
      </c>
      <c r="Y98">
        <f t="shared" si="44"/>
        <v>1.0978909706575213E-44</v>
      </c>
      <c r="Z98">
        <f t="shared" si="45"/>
        <v>0</v>
      </c>
      <c r="AB98">
        <f t="shared" si="46"/>
        <v>-0.87662823727350769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-2.1957819413150424E-36</v>
      </c>
      <c r="AI98">
        <f t="shared" si="34"/>
        <v>-2.1957819413150424E-36</v>
      </c>
      <c r="AJ98">
        <f t="shared" si="35"/>
        <v>-0.87662823727350769</v>
      </c>
      <c r="AK98">
        <f t="shared" si="49"/>
        <v>-6.1363976609145547E-2</v>
      </c>
      <c r="AL98">
        <f t="shared" si="26"/>
        <v>-0.93799221388265319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-4.6331574086691504E-41</v>
      </c>
      <c r="AR98">
        <f t="shared" si="36"/>
        <v>-4.6331574086691504E-41</v>
      </c>
      <c r="AS98">
        <f t="shared" si="36"/>
        <v>-1.8497085415229735E-5</v>
      </c>
      <c r="AT98">
        <f t="shared" si="36"/>
        <v>-1.2947959790660815E-6</v>
      </c>
      <c r="AU98">
        <f t="shared" si="36"/>
        <v>-1.9791881394295813E-5</v>
      </c>
      <c r="AW98">
        <v>95</v>
      </c>
    </row>
    <row r="100" spans="5:50" x14ac:dyDescent="0.25">
      <c r="AN100" s="8">
        <f t="shared" ref="AN100:AU100" si="50">SUM(AN3:AN98)</f>
        <v>63608.200024334066</v>
      </c>
      <c r="AO100" s="8">
        <f t="shared" si="50"/>
        <v>-6360.8200024334074</v>
      </c>
      <c r="AP100" s="8">
        <f t="shared" si="50"/>
        <v>-182.15875187504852</v>
      </c>
      <c r="AQ100" s="8">
        <f t="shared" si="50"/>
        <v>-37094.50556351112</v>
      </c>
      <c r="AR100" s="8">
        <f t="shared" si="50"/>
        <v>19970.715706514475</v>
      </c>
      <c r="AS100" s="8">
        <f t="shared" si="50"/>
        <v>-8674.3713949028679</v>
      </c>
      <c r="AT100" s="8">
        <f t="shared" si="50"/>
        <v>5060.049980360006</v>
      </c>
      <c r="AU100" s="8">
        <f t="shared" si="50"/>
        <v>16356.394291971617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131276.59822279797</v>
      </c>
      <c r="K3">
        <v>1</v>
      </c>
      <c r="L3" s="2">
        <v>0</v>
      </c>
      <c r="O3">
        <f>$C$3</f>
        <v>131276.59822279797</v>
      </c>
      <c r="P3">
        <f>O3*C5</f>
        <v>13127.659822279798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131276.59822279797</v>
      </c>
      <c r="AF3">
        <f t="shared" ref="AF3:AG34" si="4">-$Z3*P3</f>
        <v>-13127.659822279798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118048.93840051818</v>
      </c>
      <c r="AJ3">
        <f t="shared" ref="AJ3:AJ66" si="7">AB3-AC3</f>
        <v>0</v>
      </c>
      <c r="AL3">
        <f t="shared" ref="AL3:AL34" si="8">SUM(AI3:AK3)</f>
        <v>118048.93840051818</v>
      </c>
      <c r="AN3">
        <f t="shared" ref="AN3:AU34" si="9">AE3*$K3</f>
        <v>131276.59822279797</v>
      </c>
      <c r="AO3">
        <f t="shared" si="9"/>
        <v>-13127.659822279798</v>
      </c>
      <c r="AP3">
        <f t="shared" si="9"/>
        <v>-100</v>
      </c>
      <c r="AQ3">
        <f t="shared" si="9"/>
        <v>0</v>
      </c>
      <c r="AR3">
        <f t="shared" si="9"/>
        <v>118048.93840051818</v>
      </c>
      <c r="AS3">
        <f t="shared" si="9"/>
        <v>0</v>
      </c>
      <c r="AT3">
        <f t="shared" si="9"/>
        <v>0</v>
      </c>
      <c r="AU3">
        <f t="shared" si="9"/>
        <v>118048.93840051818</v>
      </c>
      <c r="AW3">
        <v>0</v>
      </c>
      <c r="AX3">
        <f>IF(Z3&gt;0, (R3*SUMPRODUCT(K3:$K$98, X3:$X$98)-K3*$AZ$3)/Z3, 0)</f>
        <v>0</v>
      </c>
      <c r="AZ3">
        <f>C6*SUMPRODUCT(X4:X89, K4:K89)/1</f>
        <v>75307.150938872655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1.420964E-3</v>
      </c>
      <c r="R4">
        <f t="shared" si="0"/>
        <v>2000000</v>
      </c>
      <c r="S4">
        <f t="shared" si="1"/>
        <v>8161.8393887114798</v>
      </c>
      <c r="U4">
        <f t="shared" ref="U4:U67" si="13">M4</f>
        <v>1.420964E-3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1.420964E-3</v>
      </c>
      <c r="Y4">
        <f t="shared" ref="Y4:Y67" si="17">V4*W4</f>
        <v>0.01</v>
      </c>
      <c r="Z4">
        <f t="shared" ref="Z4:Z67" si="18">MAX(0, W4-X4-Y4)</f>
        <v>0.98857903599999997</v>
      </c>
      <c r="AB4">
        <f t="shared" ref="AB4:AB67" si="19">AC3</f>
        <v>0</v>
      </c>
      <c r="AC4">
        <f t="shared" si="2"/>
        <v>8068.6233148792235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-2841.9279999999999</v>
      </c>
      <c r="AI4">
        <f t="shared" si="6"/>
        <v>-2841.9279999999999</v>
      </c>
      <c r="AJ4">
        <f t="shared" si="7"/>
        <v>-8068.6233148792235</v>
      </c>
      <c r="AK4">
        <f>G4*SUM(AB4, AE4:AF4)</f>
        <v>0</v>
      </c>
      <c r="AL4">
        <f t="shared" si="8"/>
        <v>-10910.551314879223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-2537.4357142857139</v>
      </c>
      <c r="AR4">
        <f t="shared" si="9"/>
        <v>-2537.4357142857139</v>
      </c>
      <c r="AS4">
        <f t="shared" si="9"/>
        <v>-7204.1279597135917</v>
      </c>
      <c r="AT4">
        <f t="shared" si="9"/>
        <v>0</v>
      </c>
      <c r="AU4">
        <f t="shared" si="9"/>
        <v>-9741.563673999306</v>
      </c>
      <c r="AW4">
        <v>1</v>
      </c>
      <c r="AX4">
        <f>IF(Z4&gt;0, (R4*SUMPRODUCT(K4:$K$98, X4:$X$98)-K4*$AZ$3)/Z4, 0)</f>
        <v>8161.8393887114798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1.47693E-3</v>
      </c>
      <c r="Q5" s="4">
        <f t="shared" ref="Q5:Q68" si="21">$C$8</f>
        <v>12.5</v>
      </c>
      <c r="R5">
        <f t="shared" si="0"/>
        <v>2000000</v>
      </c>
      <c r="S5">
        <f t="shared" si="1"/>
        <v>13032.013007719419</v>
      </c>
      <c r="U5">
        <f t="shared" si="13"/>
        <v>1.47693E-3</v>
      </c>
      <c r="V5">
        <f t="shared" si="14"/>
        <v>0.01</v>
      </c>
      <c r="W5">
        <f t="shared" si="15"/>
        <v>0.98857903599999997</v>
      </c>
      <c r="X5">
        <f t="shared" si="16"/>
        <v>1.4600620356394799E-3</v>
      </c>
      <c r="Y5">
        <f t="shared" si="17"/>
        <v>9.8857903600000005E-3</v>
      </c>
      <c r="Z5">
        <f t="shared" si="18"/>
        <v>0.9772331836043604</v>
      </c>
      <c r="AB5">
        <f t="shared" si="19"/>
        <v>8068.6233148792235</v>
      </c>
      <c r="AC5">
        <f t="shared" si="2"/>
        <v>12735.315560307085</v>
      </c>
      <c r="AE5">
        <f t="shared" si="3"/>
        <v>0</v>
      </c>
      <c r="AF5">
        <f t="shared" si="4"/>
        <v>0</v>
      </c>
      <c r="AG5">
        <f t="shared" si="4"/>
        <v>-12.215414795054505</v>
      </c>
      <c r="AH5">
        <f t="shared" si="5"/>
        <v>-2920.1240712789599</v>
      </c>
      <c r="AI5">
        <f t="shared" si="6"/>
        <v>-2932.3394860740145</v>
      </c>
      <c r="AJ5">
        <f t="shared" si="7"/>
        <v>-4666.6922454278611</v>
      </c>
      <c r="AK5">
        <f>G5*SUM(AB5, AE5:AF5)</f>
        <v>564.80363204154571</v>
      </c>
      <c r="AL5">
        <f t="shared" si="8"/>
        <v>-7034.2280994603298</v>
      </c>
      <c r="AN5">
        <f t="shared" si="9"/>
        <v>0</v>
      </c>
      <c r="AO5">
        <f t="shared" si="9"/>
        <v>0</v>
      </c>
      <c r="AP5">
        <f t="shared" si="9"/>
        <v>-9.7380538863636037</v>
      </c>
      <c r="AQ5">
        <f t="shared" si="9"/>
        <v>-2327.905031312946</v>
      </c>
      <c r="AR5">
        <f t="shared" si="9"/>
        <v>-2337.64308519931</v>
      </c>
      <c r="AS5">
        <f t="shared" si="9"/>
        <v>-3720.2584864699143</v>
      </c>
      <c r="AT5">
        <f t="shared" si="9"/>
        <v>450.25799748209954</v>
      </c>
      <c r="AU5">
        <f t="shared" si="9"/>
        <v>-5607.6435741871246</v>
      </c>
      <c r="AW5">
        <v>2</v>
      </c>
      <c r="AX5">
        <f>IF(Z5&gt;0, (R5*SUMPRODUCT(K5:$K$98, X5:$X$98)-K5*$AZ$3)/Z5, 0)</f>
        <v>13032.013007719419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1.553883E-3</v>
      </c>
      <c r="Q6" s="4">
        <f t="shared" si="21"/>
        <v>12.5</v>
      </c>
      <c r="R6">
        <f t="shared" si="0"/>
        <v>2000000</v>
      </c>
      <c r="S6">
        <f t="shared" si="1"/>
        <v>17433.408639961825</v>
      </c>
      <c r="U6">
        <f t="shared" si="13"/>
        <v>1.553883E-3</v>
      </c>
      <c r="V6">
        <f t="shared" si="14"/>
        <v>0.01</v>
      </c>
      <c r="W6">
        <f t="shared" si="15"/>
        <v>0.9772331836043604</v>
      </c>
      <c r="X6">
        <f t="shared" si="16"/>
        <v>1.5185060310386944E-3</v>
      </c>
      <c r="Y6">
        <f t="shared" si="17"/>
        <v>9.7723318360436046E-3</v>
      </c>
      <c r="Z6">
        <f t="shared" si="18"/>
        <v>0.96594234573727811</v>
      </c>
      <c r="AB6">
        <f t="shared" si="19"/>
        <v>12735.315560307085</v>
      </c>
      <c r="AC6">
        <f t="shared" si="2"/>
        <v>16839.667635881255</v>
      </c>
      <c r="AE6">
        <f t="shared" si="3"/>
        <v>0</v>
      </c>
      <c r="AF6">
        <f t="shared" si="4"/>
        <v>0</v>
      </c>
      <c r="AG6">
        <f t="shared" si="4"/>
        <v>-12.074279321715977</v>
      </c>
      <c r="AH6">
        <f t="shared" si="5"/>
        <v>-3037.0120620773887</v>
      </c>
      <c r="AI6">
        <f t="shared" si="6"/>
        <v>-3049.0863413991046</v>
      </c>
      <c r="AJ6">
        <f t="shared" si="7"/>
        <v>-4104.3520755741702</v>
      </c>
      <c r="AK6">
        <f>G6*SUM(AB6, AE6:AF6)</f>
        <v>891.47208922149605</v>
      </c>
      <c r="AL6">
        <f t="shared" si="8"/>
        <v>-6261.9663277517784</v>
      </c>
      <c r="AN6">
        <f t="shared" si="9"/>
        <v>0</v>
      </c>
      <c r="AO6">
        <f t="shared" si="9"/>
        <v>0</v>
      </c>
      <c r="AP6">
        <f t="shared" si="9"/>
        <v>-8.5942335277793429</v>
      </c>
      <c r="AQ6">
        <f t="shared" si="9"/>
        <v>-2161.685198157762</v>
      </c>
      <c r="AR6">
        <f t="shared" si="9"/>
        <v>-2170.2794316855416</v>
      </c>
      <c r="AS6">
        <f t="shared" si="9"/>
        <v>-2921.3967374656704</v>
      </c>
      <c r="AT6">
        <f t="shared" si="9"/>
        <v>634.53222458481571</v>
      </c>
      <c r="AU6">
        <f t="shared" si="9"/>
        <v>-4457.1439445663964</v>
      </c>
      <c r="AW6">
        <v>3</v>
      </c>
      <c r="AX6">
        <f>IF(Z6&gt;0, (R6*SUMPRODUCT(K6:$K$98, X6:$X$98)-K6*$AZ$3)/Z6, 0)</f>
        <v>17433.408639961825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1.6428289999999999E-3</v>
      </c>
      <c r="Q7" s="4">
        <f t="shared" si="21"/>
        <v>12.5</v>
      </c>
      <c r="R7">
        <f t="shared" si="0"/>
        <v>2000000</v>
      </c>
      <c r="S7">
        <f t="shared" si="1"/>
        <v>21390.12648554378</v>
      </c>
      <c r="U7">
        <f t="shared" si="13"/>
        <v>1.6428289999999999E-3</v>
      </c>
      <c r="V7">
        <f t="shared" si="14"/>
        <v>0.01</v>
      </c>
      <c r="W7">
        <f t="shared" si="15"/>
        <v>0.96594234573727811</v>
      </c>
      <c r="X7">
        <f t="shared" si="16"/>
        <v>1.5868780979052268E-3</v>
      </c>
      <c r="Y7">
        <f t="shared" si="17"/>
        <v>9.6594234573727806E-3</v>
      </c>
      <c r="Z7">
        <f t="shared" si="18"/>
        <v>0.95469604418200005</v>
      </c>
      <c r="AB7">
        <f t="shared" si="19"/>
        <v>16839.667635881255</v>
      </c>
      <c r="AC7">
        <f t="shared" si="2"/>
        <v>20421.069140301275</v>
      </c>
      <c r="AE7">
        <f t="shared" si="3"/>
        <v>0</v>
      </c>
      <c r="AF7">
        <f t="shared" si="4"/>
        <v>0</v>
      </c>
      <c r="AG7">
        <f t="shared" si="4"/>
        <v>-11.933700552275001</v>
      </c>
      <c r="AH7">
        <f t="shared" si="5"/>
        <v>-3173.7561958104534</v>
      </c>
      <c r="AI7">
        <f t="shared" si="6"/>
        <v>-3185.6898963627282</v>
      </c>
      <c r="AJ7">
        <f t="shared" si="7"/>
        <v>-3581.4015044200205</v>
      </c>
      <c r="AK7">
        <f>G7*SUM(AB7, AE7:AF7)</f>
        <v>1178.7767345116879</v>
      </c>
      <c r="AL7">
        <f t="shared" si="8"/>
        <v>-5588.3146662710606</v>
      </c>
      <c r="AN7">
        <f t="shared" si="9"/>
        <v>0</v>
      </c>
      <c r="AO7">
        <f t="shared" si="9"/>
        <v>0</v>
      </c>
      <c r="AP7">
        <f t="shared" si="9"/>
        <v>-7.5840824432404812</v>
      </c>
      <c r="AQ7">
        <f t="shared" si="9"/>
        <v>-2016.9794388868866</v>
      </c>
      <c r="AR7">
        <f t="shared" si="9"/>
        <v>-2024.5635213301268</v>
      </c>
      <c r="AS7">
        <f t="shared" si="9"/>
        <v>-2276.045402085183</v>
      </c>
      <c r="AT7">
        <f t="shared" si="9"/>
        <v>749.13392518518981</v>
      </c>
      <c r="AU7">
        <f t="shared" si="9"/>
        <v>-3551.47499823012</v>
      </c>
      <c r="AW7">
        <v>4</v>
      </c>
      <c r="AX7">
        <f>IF(Z7&gt;0, (R7*SUMPRODUCT(K7:$K$98, X7:$X$98)-K7*$AZ$3)/Z7, 0)</f>
        <v>21390.12648554378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1.733774E-3</v>
      </c>
      <c r="Q8" s="4">
        <f t="shared" si="21"/>
        <v>12.5</v>
      </c>
      <c r="R8">
        <f t="shared" si="0"/>
        <v>2000000</v>
      </c>
      <c r="S8">
        <f t="shared" si="1"/>
        <v>24941.175315793455</v>
      </c>
      <c r="U8">
        <f t="shared" si="13"/>
        <v>1.733774E-3</v>
      </c>
      <c r="V8">
        <f t="shared" si="14"/>
        <v>0.01</v>
      </c>
      <c r="W8">
        <f t="shared" si="15"/>
        <v>0.95469604418200005</v>
      </c>
      <c r="X8">
        <f t="shared" si="16"/>
        <v>1.6552271793056029E-3</v>
      </c>
      <c r="Y8">
        <f t="shared" si="17"/>
        <v>9.5469604418200009E-3</v>
      </c>
      <c r="Z8">
        <f t="shared" si="18"/>
        <v>0.94349385656087448</v>
      </c>
      <c r="AB8">
        <f t="shared" si="19"/>
        <v>20421.069140301275</v>
      </c>
      <c r="AC8">
        <f t="shared" si="2"/>
        <v>23531.845685858854</v>
      </c>
      <c r="AE8">
        <f t="shared" si="3"/>
        <v>0</v>
      </c>
      <c r="AF8">
        <f t="shared" si="4"/>
        <v>0</v>
      </c>
      <c r="AG8">
        <f t="shared" si="4"/>
        <v>-11.793673207010931</v>
      </c>
      <c r="AH8">
        <f t="shared" si="5"/>
        <v>-3310.4543586112059</v>
      </c>
      <c r="AI8">
        <f t="shared" si="6"/>
        <v>-3322.248031818217</v>
      </c>
      <c r="AJ8">
        <f t="shared" si="7"/>
        <v>-3110.7765455575791</v>
      </c>
      <c r="AK8">
        <f t="shared" ref="AK8:AK71" si="22">G8*SUM(AB8:AB8, AE8:AF8)</f>
        <v>1429.4748398210893</v>
      </c>
      <c r="AL8">
        <f t="shared" si="8"/>
        <v>-5003.5497375547066</v>
      </c>
      <c r="AN8">
        <f t="shared" si="9"/>
        <v>0</v>
      </c>
      <c r="AO8">
        <f t="shared" si="9"/>
        <v>0</v>
      </c>
      <c r="AP8">
        <f t="shared" si="9"/>
        <v>-6.6920469052269018</v>
      </c>
      <c r="AQ8">
        <f t="shared" si="9"/>
        <v>-1878.440707706689</v>
      </c>
      <c r="AR8">
        <f t="shared" si="9"/>
        <v>-1885.132754611916</v>
      </c>
      <c r="AS8">
        <f t="shared" si="9"/>
        <v>-1765.1381540889031</v>
      </c>
      <c r="AT8">
        <f t="shared" si="9"/>
        <v>811.12241368852904</v>
      </c>
      <c r="AU8">
        <f t="shared" si="9"/>
        <v>-2839.1484950122899</v>
      </c>
      <c r="AW8">
        <v>5</v>
      </c>
      <c r="AX8">
        <f>IF(Z8&gt;0, (R8*SUMPRODUCT(K8:$K$98, X8:$X$98)-K8*$AZ$3)/Z8, 0)</f>
        <v>24941.175315793455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1.8297159999999999E-3</v>
      </c>
      <c r="Q9" s="4">
        <f t="shared" si="21"/>
        <v>12.5</v>
      </c>
      <c r="R9">
        <f t="shared" si="0"/>
        <v>2000000</v>
      </c>
      <c r="S9">
        <f t="shared" si="1"/>
        <v>28135.623226550986</v>
      </c>
      <c r="U9">
        <f t="shared" si="13"/>
        <v>1.8297159999999999E-3</v>
      </c>
      <c r="V9">
        <f t="shared" si="14"/>
        <v>0.01</v>
      </c>
      <c r="W9">
        <f t="shared" si="15"/>
        <v>0.94349385656087448</v>
      </c>
      <c r="X9">
        <f t="shared" si="16"/>
        <v>1.7263258052511369E-3</v>
      </c>
      <c r="Y9">
        <f t="shared" si="17"/>
        <v>9.4349385656087442E-3</v>
      </c>
      <c r="Z9">
        <f t="shared" si="18"/>
        <v>0.93233259219001463</v>
      </c>
      <c r="AB9">
        <f t="shared" si="19"/>
        <v>23531.845685858854</v>
      </c>
      <c r="AC9">
        <f t="shared" si="2"/>
        <v>26231.758535691864</v>
      </c>
      <c r="AE9">
        <f t="shared" si="3"/>
        <v>0</v>
      </c>
      <c r="AF9">
        <f t="shared" si="4"/>
        <v>0</v>
      </c>
      <c r="AG9">
        <f t="shared" si="4"/>
        <v>-11.654157402375183</v>
      </c>
      <c r="AH9">
        <f t="shared" si="5"/>
        <v>-3452.6516105022738</v>
      </c>
      <c r="AI9">
        <f t="shared" si="6"/>
        <v>-3464.3057679046492</v>
      </c>
      <c r="AJ9">
        <f t="shared" si="7"/>
        <v>-2699.9128498330101</v>
      </c>
      <c r="AK9">
        <f t="shared" si="22"/>
        <v>1647.2291980101199</v>
      </c>
      <c r="AL9">
        <f t="shared" si="8"/>
        <v>-4516.9894197275389</v>
      </c>
      <c r="AN9">
        <f t="shared" si="9"/>
        <v>0</v>
      </c>
      <c r="AO9">
        <f t="shared" si="9"/>
        <v>0</v>
      </c>
      <c r="AP9">
        <f t="shared" si="9"/>
        <v>-5.9043588311423116</v>
      </c>
      <c r="AQ9">
        <f t="shared" si="9"/>
        <v>-1749.2207564634493</v>
      </c>
      <c r="AR9">
        <f t="shared" si="9"/>
        <v>-1755.1251152945918</v>
      </c>
      <c r="AS9">
        <f t="shared" si="9"/>
        <v>-1367.8598741919532</v>
      </c>
      <c r="AT9">
        <f t="shared" si="9"/>
        <v>834.53757542388598</v>
      </c>
      <c r="AU9">
        <f t="shared" si="9"/>
        <v>-2288.4474140626585</v>
      </c>
      <c r="AW9">
        <v>6</v>
      </c>
      <c r="AX9">
        <f>IF(Z9&gt;0, (R9*SUMPRODUCT(K9:$K$98, X9:$X$98)-K9*$AZ$3)/Z9, 0)</f>
        <v>28135.623226550986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1.940649E-3</v>
      </c>
      <c r="Q10" s="4">
        <f t="shared" si="21"/>
        <v>12.5</v>
      </c>
      <c r="R10">
        <f t="shared" si="0"/>
        <v>2000000</v>
      </c>
      <c r="S10">
        <f t="shared" si="1"/>
        <v>31014.280766283031</v>
      </c>
      <c r="U10">
        <f t="shared" si="13"/>
        <v>1.940649E-3</v>
      </c>
      <c r="V10">
        <f t="shared" si="14"/>
        <v>0.01</v>
      </c>
      <c r="W10">
        <f t="shared" si="15"/>
        <v>0.93233259219001463</v>
      </c>
      <c r="X10">
        <f t="shared" si="16"/>
        <v>1.8093303127009598E-3</v>
      </c>
      <c r="Y10">
        <f t="shared" si="17"/>
        <v>9.3233259219001469E-3</v>
      </c>
      <c r="Z10">
        <f t="shared" si="18"/>
        <v>0.92119993595541361</v>
      </c>
      <c r="AB10">
        <f t="shared" si="19"/>
        <v>26231.758535691864</v>
      </c>
      <c r="AC10">
        <f t="shared" si="2"/>
        <v>28570.353455603145</v>
      </c>
      <c r="AE10">
        <f t="shared" si="3"/>
        <v>0</v>
      </c>
      <c r="AF10">
        <f t="shared" si="4"/>
        <v>0</v>
      </c>
      <c r="AG10">
        <f t="shared" si="4"/>
        <v>-11.51499919944267</v>
      </c>
      <c r="AH10">
        <f t="shared" si="5"/>
        <v>-3618.6606254019198</v>
      </c>
      <c r="AI10">
        <f t="shared" si="6"/>
        <v>-3630.1756246013624</v>
      </c>
      <c r="AJ10">
        <f t="shared" si="7"/>
        <v>-2338.5949199112802</v>
      </c>
      <c r="AK10">
        <f t="shared" si="22"/>
        <v>1836.2230974984307</v>
      </c>
      <c r="AL10">
        <f t="shared" si="8"/>
        <v>-4132.5474470142126</v>
      </c>
      <c r="AN10">
        <f t="shared" si="9"/>
        <v>0</v>
      </c>
      <c r="AO10">
        <f t="shared" si="9"/>
        <v>0</v>
      </c>
      <c r="AP10">
        <f t="shared" si="9"/>
        <v>-5.2088008524728489</v>
      </c>
      <c r="AQ10">
        <f t="shared" si="9"/>
        <v>-1636.8982944710708</v>
      </c>
      <c r="AR10">
        <f t="shared" si="9"/>
        <v>-1642.1070953235437</v>
      </c>
      <c r="AS10">
        <f t="shared" si="9"/>
        <v>-1057.861577012713</v>
      </c>
      <c r="AT10">
        <f t="shared" si="9"/>
        <v>830.61407733689532</v>
      </c>
      <c r="AU10">
        <f t="shared" si="9"/>
        <v>-1869.3545949993618</v>
      </c>
      <c r="AW10">
        <v>7</v>
      </c>
      <c r="AX10">
        <f>IF(Z10&gt;0, (R10*SUMPRODUCT(K10:$K$98, X10:$X$98)-K10*$AZ$3)/Z10, 0)</f>
        <v>31014.280766283031</v>
      </c>
    </row>
    <row r="11" spans="1:52" x14ac:dyDescent="0.25">
      <c r="A11" t="s">
        <v>33</v>
      </c>
      <c r="C11" s="12">
        <f>AU91</f>
        <v>33756.839543005197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2.0505829999999999E-3</v>
      </c>
      <c r="Q11" s="4">
        <f t="shared" si="21"/>
        <v>12.5</v>
      </c>
      <c r="R11">
        <f t="shared" si="0"/>
        <v>2000000</v>
      </c>
      <c r="S11">
        <f t="shared" si="1"/>
        <v>33604.358002699315</v>
      </c>
      <c r="U11">
        <f t="shared" si="13"/>
        <v>2.0505829999999999E-3</v>
      </c>
      <c r="V11">
        <f t="shared" si="14"/>
        <v>0.01</v>
      </c>
      <c r="W11">
        <f t="shared" si="15"/>
        <v>0.92119993595541361</v>
      </c>
      <c r="X11">
        <f t="shared" si="16"/>
        <v>1.8889969282712598E-3</v>
      </c>
      <c r="Y11">
        <f t="shared" si="17"/>
        <v>9.2119993595541367E-3</v>
      </c>
      <c r="Z11">
        <f t="shared" si="18"/>
        <v>0.91009893966758815</v>
      </c>
      <c r="AB11">
        <f t="shared" si="19"/>
        <v>28570.353455603145</v>
      </c>
      <c r="AC11">
        <f t="shared" si="2"/>
        <v>30583.290586466675</v>
      </c>
      <c r="AE11">
        <f t="shared" si="3"/>
        <v>0</v>
      </c>
      <c r="AF11">
        <f t="shared" si="4"/>
        <v>0</v>
      </c>
      <c r="AG11">
        <f t="shared" si="4"/>
        <v>-11.376236745844851</v>
      </c>
      <c r="AH11">
        <f t="shared" si="5"/>
        <v>-3777.9938565425196</v>
      </c>
      <c r="AI11">
        <f t="shared" si="6"/>
        <v>-3789.3700932883644</v>
      </c>
      <c r="AJ11">
        <f t="shared" si="7"/>
        <v>-2012.9371308635309</v>
      </c>
      <c r="AK11">
        <f t="shared" si="22"/>
        <v>1999.9247418922203</v>
      </c>
      <c r="AL11">
        <f t="shared" si="8"/>
        <v>-3802.3824822596744</v>
      </c>
      <c r="AN11">
        <f t="shared" si="9"/>
        <v>0</v>
      </c>
      <c r="AO11">
        <f t="shared" si="9"/>
        <v>0</v>
      </c>
      <c r="AP11">
        <f t="shared" si="9"/>
        <v>-4.5946712191693333</v>
      </c>
      <c r="AQ11">
        <f t="shared" si="9"/>
        <v>-1525.8683540666186</v>
      </c>
      <c r="AR11">
        <f t="shared" si="9"/>
        <v>-1530.463025285788</v>
      </c>
      <c r="AS11">
        <f t="shared" si="9"/>
        <v>-812.99154613269286</v>
      </c>
      <c r="AT11">
        <f t="shared" si="9"/>
        <v>807.73606047123667</v>
      </c>
      <c r="AU11">
        <f t="shared" si="9"/>
        <v>-1535.7185109472439</v>
      </c>
      <c r="AW11">
        <v>8</v>
      </c>
      <c r="AX11">
        <f>IF(Z11&gt;0, (R11*SUMPRODUCT(K11:$K$98, X11:$X$98)-K11*$AZ$3)/Z11, 0)</f>
        <v>33604.358002699315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2.1765069999999998E-3</v>
      </c>
      <c r="Q12" s="4">
        <f t="shared" si="21"/>
        <v>12.5</v>
      </c>
      <c r="R12">
        <f t="shared" si="0"/>
        <v>2000000</v>
      </c>
      <c r="S12">
        <f t="shared" si="1"/>
        <v>35946.149828300258</v>
      </c>
      <c r="U12">
        <f t="shared" si="13"/>
        <v>2.1765069999999998E-3</v>
      </c>
      <c r="V12">
        <f t="shared" si="14"/>
        <v>0.01</v>
      </c>
      <c r="W12">
        <f t="shared" si="15"/>
        <v>0.91009893966758815</v>
      </c>
      <c r="X12">
        <f t="shared" si="16"/>
        <v>1.9808367128790832E-3</v>
      </c>
      <c r="Y12">
        <f t="shared" si="17"/>
        <v>9.1009893966758817E-3</v>
      </c>
      <c r="Z12">
        <f t="shared" si="18"/>
        <v>0.89901711355803315</v>
      </c>
      <c r="AB12">
        <f t="shared" si="19"/>
        <v>30583.290586466675</v>
      </c>
      <c r="AC12">
        <f t="shared" si="2"/>
        <v>32316.203862163089</v>
      </c>
      <c r="AE12">
        <f t="shared" si="3"/>
        <v>0</v>
      </c>
      <c r="AF12">
        <f t="shared" si="4"/>
        <v>0</v>
      </c>
      <c r="AG12">
        <f t="shared" si="4"/>
        <v>-11.237713919475414</v>
      </c>
      <c r="AH12">
        <f t="shared" si="5"/>
        <v>-3961.6734257581661</v>
      </c>
      <c r="AI12">
        <f t="shared" si="6"/>
        <v>-3972.9111396776416</v>
      </c>
      <c r="AJ12">
        <f t="shared" si="7"/>
        <v>-1732.9132756964136</v>
      </c>
      <c r="AK12">
        <f t="shared" si="22"/>
        <v>2140.8303410526673</v>
      </c>
      <c r="AL12">
        <f t="shared" si="8"/>
        <v>-3564.9940743213879</v>
      </c>
      <c r="AN12">
        <f t="shared" si="9"/>
        <v>0</v>
      </c>
      <c r="AO12">
        <f t="shared" si="9"/>
        <v>0</v>
      </c>
      <c r="AP12">
        <f t="shared" si="9"/>
        <v>-4.0524322972378739</v>
      </c>
      <c r="AQ12">
        <f t="shared" si="9"/>
        <v>-1428.6191530315125</v>
      </c>
      <c r="AR12">
        <f t="shared" si="9"/>
        <v>-1432.6715853287503</v>
      </c>
      <c r="AS12">
        <f t="shared" si="9"/>
        <v>-624.90589963979471</v>
      </c>
      <c r="AT12">
        <f t="shared" si="9"/>
        <v>772.00488276832596</v>
      </c>
      <c r="AU12">
        <f t="shared" si="9"/>
        <v>-1285.5726022002191</v>
      </c>
      <c r="AW12">
        <v>9</v>
      </c>
      <c r="AX12">
        <f>IF(Z12&gt;0, (R12*SUMPRODUCT(K12:$K$98, X12:$X$98)-K12*$AZ$3)/Z12, 0)</f>
        <v>35946.149828300258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2.312424E-3</v>
      </c>
      <c r="Q13" s="4">
        <f t="shared" si="21"/>
        <v>12.5</v>
      </c>
      <c r="R13">
        <f t="shared" si="0"/>
        <v>2000000</v>
      </c>
      <c r="S13">
        <f t="shared" si="1"/>
        <v>38062.149903624602</v>
      </c>
      <c r="U13">
        <f t="shared" si="13"/>
        <v>2.312424E-3</v>
      </c>
      <c r="V13">
        <f t="shared" si="14"/>
        <v>0.01</v>
      </c>
      <c r="W13">
        <f t="shared" si="15"/>
        <v>0.89901711355803315</v>
      </c>
      <c r="X13">
        <f t="shared" si="16"/>
        <v>2.0789087498023213E-3</v>
      </c>
      <c r="Y13">
        <f t="shared" si="17"/>
        <v>8.9901711355803316E-3</v>
      </c>
      <c r="Z13">
        <f t="shared" si="18"/>
        <v>0.88794803367265052</v>
      </c>
      <c r="AB13">
        <f t="shared" si="19"/>
        <v>32316.203862163089</v>
      </c>
      <c r="AC13">
        <f t="shared" si="2"/>
        <v>33797.211164277127</v>
      </c>
      <c r="AE13">
        <f t="shared" si="3"/>
        <v>0</v>
      </c>
      <c r="AF13">
        <f t="shared" si="4"/>
        <v>0</v>
      </c>
      <c r="AG13">
        <f t="shared" si="4"/>
        <v>-11.099350420908131</v>
      </c>
      <c r="AH13">
        <f t="shared" si="5"/>
        <v>-4157.8174996046428</v>
      </c>
      <c r="AI13">
        <f t="shared" si="6"/>
        <v>-4168.916850025551</v>
      </c>
      <c r="AJ13">
        <f t="shared" si="7"/>
        <v>-1481.0073021140379</v>
      </c>
      <c r="AK13">
        <f t="shared" si="22"/>
        <v>2262.1342703514165</v>
      </c>
      <c r="AL13">
        <f t="shared" si="8"/>
        <v>-3387.7898817881724</v>
      </c>
      <c r="AN13">
        <f t="shared" si="9"/>
        <v>0</v>
      </c>
      <c r="AO13">
        <f t="shared" si="9"/>
        <v>0</v>
      </c>
      <c r="AP13">
        <f t="shared" si="9"/>
        <v>-3.5736937790740955</v>
      </c>
      <c r="AQ13">
        <f t="shared" si="9"/>
        <v>-1338.7059575011419</v>
      </c>
      <c r="AR13">
        <f t="shared" si="9"/>
        <v>-1342.2796512802161</v>
      </c>
      <c r="AS13">
        <f t="shared" si="9"/>
        <v>-476.84471447611156</v>
      </c>
      <c r="AT13">
        <f t="shared" si="9"/>
        <v>728.34669262777822</v>
      </c>
      <c r="AU13">
        <f t="shared" si="9"/>
        <v>-1090.7776731285494</v>
      </c>
      <c r="AW13">
        <v>10</v>
      </c>
      <c r="AX13">
        <f>IF(Z13&gt;0, (R13*SUMPRODUCT(K13:$K$98, X13:$X$98)-K13*$AZ$3)/Z13, 0)</f>
        <v>38062.149903624602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2.4603350000000001E-3</v>
      </c>
      <c r="Q14" s="4">
        <f t="shared" si="21"/>
        <v>12.5</v>
      </c>
      <c r="R14">
        <f t="shared" si="0"/>
        <v>2000000</v>
      </c>
      <c r="S14">
        <f t="shared" si="1"/>
        <v>39978.36637433889</v>
      </c>
      <c r="U14">
        <f t="shared" si="13"/>
        <v>2.4603350000000001E-3</v>
      </c>
      <c r="V14">
        <f t="shared" si="14"/>
        <v>0.01</v>
      </c>
      <c r="W14">
        <f t="shared" si="15"/>
        <v>0.88794803367265052</v>
      </c>
      <c r="X14">
        <f t="shared" si="16"/>
        <v>2.1846496254260008E-3</v>
      </c>
      <c r="Y14">
        <f t="shared" si="17"/>
        <v>8.8794803367265047E-3</v>
      </c>
      <c r="Z14">
        <f t="shared" si="18"/>
        <v>0.87688390371049807</v>
      </c>
      <c r="AB14">
        <f t="shared" si="19"/>
        <v>33797.211164277127</v>
      </c>
      <c r="AC14">
        <f t="shared" si="2"/>
        <v>35056.385970298797</v>
      </c>
      <c r="AE14">
        <f t="shared" si="3"/>
        <v>0</v>
      </c>
      <c r="AF14">
        <f t="shared" si="4"/>
        <v>0</v>
      </c>
      <c r="AG14">
        <f t="shared" si="4"/>
        <v>-10.961048796381226</v>
      </c>
      <c r="AH14">
        <f t="shared" si="5"/>
        <v>-4369.2992508520019</v>
      </c>
      <c r="AI14">
        <f t="shared" si="6"/>
        <v>-4380.2602996483829</v>
      </c>
      <c r="AJ14">
        <f t="shared" si="7"/>
        <v>-1259.1748060216705</v>
      </c>
      <c r="AK14">
        <f t="shared" si="22"/>
        <v>2365.8047814993993</v>
      </c>
      <c r="AL14">
        <f t="shared" si="8"/>
        <v>-3273.6303241706541</v>
      </c>
      <c r="AN14">
        <f t="shared" si="9"/>
        <v>0</v>
      </c>
      <c r="AO14">
        <f t="shared" si="9"/>
        <v>0</v>
      </c>
      <c r="AP14">
        <f t="shared" si="9"/>
        <v>-3.1510396048209075</v>
      </c>
      <c r="AQ14">
        <f t="shared" si="9"/>
        <v>-1256.0691262768951</v>
      </c>
      <c r="AR14">
        <f t="shared" si="9"/>
        <v>-1259.220165881716</v>
      </c>
      <c r="AS14">
        <f t="shared" si="9"/>
        <v>-361.98266761451703</v>
      </c>
      <c r="AT14">
        <f t="shared" si="9"/>
        <v>680.11234164384462</v>
      </c>
      <c r="AU14">
        <f t="shared" si="9"/>
        <v>-941.09049185238837</v>
      </c>
      <c r="AW14">
        <v>11</v>
      </c>
      <c r="AX14">
        <f>IF(Z14&gt;0, (R14*SUMPRODUCT(K14:$K$98, X14:$X$98)-K14*$AZ$3)/Z14, 0)</f>
        <v>39978.36637433889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2.6172399999999998E-3</v>
      </c>
      <c r="Q15" s="4">
        <f t="shared" si="21"/>
        <v>12.5</v>
      </c>
      <c r="R15">
        <f t="shared" si="0"/>
        <v>2000000</v>
      </c>
      <c r="S15">
        <f t="shared" si="1"/>
        <v>41717.506172159403</v>
      </c>
      <c r="U15">
        <f t="shared" si="13"/>
        <v>2.6172399999999998E-3</v>
      </c>
      <c r="V15">
        <f t="shared" si="14"/>
        <v>0.01</v>
      </c>
      <c r="W15">
        <f t="shared" si="15"/>
        <v>0.87688390371049807</v>
      </c>
      <c r="X15">
        <f t="shared" si="16"/>
        <v>2.2950156281472639E-3</v>
      </c>
      <c r="Y15">
        <f t="shared" si="17"/>
        <v>8.768839037104981E-3</v>
      </c>
      <c r="Z15">
        <f t="shared" si="18"/>
        <v>0.86582004904524579</v>
      </c>
      <c r="AB15">
        <f t="shared" si="19"/>
        <v>35056.385970298797</v>
      </c>
      <c r="AC15">
        <f t="shared" si="2"/>
        <v>36119.8532400244</v>
      </c>
      <c r="AE15">
        <f t="shared" si="3"/>
        <v>0</v>
      </c>
      <c r="AF15">
        <f t="shared" si="4"/>
        <v>0</v>
      </c>
      <c r="AG15">
        <f t="shared" si="4"/>
        <v>-10.822750613065573</v>
      </c>
      <c r="AH15">
        <f t="shared" si="5"/>
        <v>-4590.0312562945273</v>
      </c>
      <c r="AI15">
        <f t="shared" si="6"/>
        <v>-4600.8540069075925</v>
      </c>
      <c r="AJ15">
        <f t="shared" si="7"/>
        <v>-1063.4672697256028</v>
      </c>
      <c r="AK15">
        <f t="shared" si="22"/>
        <v>2453.9470179209161</v>
      </c>
      <c r="AL15">
        <f t="shared" si="8"/>
        <v>-3210.3742587122792</v>
      </c>
      <c r="AN15">
        <f t="shared" si="9"/>
        <v>0</v>
      </c>
      <c r="AO15">
        <f t="shared" si="9"/>
        <v>0</v>
      </c>
      <c r="AP15">
        <f t="shared" si="9"/>
        <v>-2.7779305195333719</v>
      </c>
      <c r="AQ15">
        <f t="shared" si="9"/>
        <v>-1178.1466993316387</v>
      </c>
      <c r="AR15">
        <f t="shared" si="9"/>
        <v>-1180.9246298511719</v>
      </c>
      <c r="AS15">
        <f t="shared" si="9"/>
        <v>-272.9655603011982</v>
      </c>
      <c r="AT15">
        <f t="shared" si="9"/>
        <v>629.86707890791138</v>
      </c>
      <c r="AU15">
        <f t="shared" si="9"/>
        <v>-824.02311124445873</v>
      </c>
      <c r="AW15">
        <v>12</v>
      </c>
      <c r="AX15">
        <f>IF(Z15&gt;0, (R15*SUMPRODUCT(K15:$K$98, X15:$X$98)-K15*$AZ$3)/Z15, 0)</f>
        <v>41717.506172159403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2.8021280000000001E-3</v>
      </c>
      <c r="Q16" s="4">
        <f t="shared" si="21"/>
        <v>12.5</v>
      </c>
      <c r="R16">
        <f t="shared" si="0"/>
        <v>2000000</v>
      </c>
      <c r="S16">
        <f t="shared" si="1"/>
        <v>43303.117851530784</v>
      </c>
      <c r="U16">
        <f t="shared" si="13"/>
        <v>2.8021280000000001E-3</v>
      </c>
      <c r="V16">
        <f t="shared" si="14"/>
        <v>0.01</v>
      </c>
      <c r="W16">
        <f t="shared" si="15"/>
        <v>0.86582004904524579</v>
      </c>
      <c r="X16">
        <f t="shared" si="16"/>
        <v>2.4261386023910567E-3</v>
      </c>
      <c r="Y16">
        <f t="shared" si="17"/>
        <v>8.6582004904524577E-3</v>
      </c>
      <c r="Z16">
        <f t="shared" si="18"/>
        <v>0.85473570995240233</v>
      </c>
      <c r="AB16">
        <f t="shared" si="19"/>
        <v>36119.8532400244</v>
      </c>
      <c r="AC16">
        <f t="shared" si="2"/>
        <v>37012.721179980712</v>
      </c>
      <c r="AE16">
        <f t="shared" si="3"/>
        <v>0</v>
      </c>
      <c r="AF16">
        <f t="shared" si="4"/>
        <v>0</v>
      </c>
      <c r="AG16">
        <f t="shared" si="4"/>
        <v>-10.68419637440503</v>
      </c>
      <c r="AH16">
        <f t="shared" si="5"/>
        <v>-4852.2772047821136</v>
      </c>
      <c r="AI16">
        <f t="shared" si="6"/>
        <v>-4862.9614011565191</v>
      </c>
      <c r="AJ16">
        <f t="shared" si="7"/>
        <v>-892.8679399563116</v>
      </c>
      <c r="AK16">
        <f t="shared" si="22"/>
        <v>2528.3897268017081</v>
      </c>
      <c r="AL16">
        <f t="shared" si="8"/>
        <v>-3227.4396143111226</v>
      </c>
      <c r="AN16">
        <f t="shared" si="9"/>
        <v>0</v>
      </c>
      <c r="AO16">
        <f t="shared" si="9"/>
        <v>0</v>
      </c>
      <c r="AP16">
        <f t="shared" si="9"/>
        <v>-2.4485420512921423</v>
      </c>
      <c r="AQ16">
        <f t="shared" si="9"/>
        <v>-1112.016698691287</v>
      </c>
      <c r="AR16">
        <f t="shared" si="9"/>
        <v>-1114.4652407425792</v>
      </c>
      <c r="AS16">
        <f t="shared" si="9"/>
        <v>-204.62228703236099</v>
      </c>
      <c r="AT16">
        <f t="shared" si="9"/>
        <v>579.44166797231719</v>
      </c>
      <c r="AU16">
        <f t="shared" si="9"/>
        <v>-739.64585980262314</v>
      </c>
      <c r="AW16">
        <v>13</v>
      </c>
      <c r="AX16">
        <f>IF(Z16&gt;0, (R16*SUMPRODUCT(K16:$K$98, X16:$X$98)-K16*$AZ$3)/Z16, 0)</f>
        <v>43303.117851530784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3.0140000000000002E-3</v>
      </c>
      <c r="Q17" s="4">
        <f t="shared" si="21"/>
        <v>12.5</v>
      </c>
      <c r="R17">
        <f t="shared" si="0"/>
        <v>2000000</v>
      </c>
      <c r="S17">
        <f t="shared" si="1"/>
        <v>44747.842214363533</v>
      </c>
      <c r="U17">
        <f t="shared" si="13"/>
        <v>3.0140000000000002E-3</v>
      </c>
      <c r="V17">
        <f t="shared" si="14"/>
        <v>0.01</v>
      </c>
      <c r="W17">
        <f t="shared" si="15"/>
        <v>0.85473570995240233</v>
      </c>
      <c r="X17">
        <f t="shared" si="16"/>
        <v>2.576173429796541E-3</v>
      </c>
      <c r="Y17">
        <f t="shared" si="17"/>
        <v>8.5473570995240229E-3</v>
      </c>
      <c r="Z17">
        <f t="shared" si="18"/>
        <v>0.84361217942308175</v>
      </c>
      <c r="AB17">
        <f t="shared" si="19"/>
        <v>37012.721179980712</v>
      </c>
      <c r="AC17">
        <f t="shared" si="2"/>
        <v>37749.824694939402</v>
      </c>
      <c r="AE17">
        <f t="shared" si="3"/>
        <v>0</v>
      </c>
      <c r="AF17">
        <f t="shared" si="4"/>
        <v>0</v>
      </c>
      <c r="AG17">
        <f t="shared" si="4"/>
        <v>-10.545152242788522</v>
      </c>
      <c r="AH17">
        <f t="shared" si="5"/>
        <v>-5152.3468595930817</v>
      </c>
      <c r="AI17">
        <f t="shared" si="6"/>
        <v>-5162.8920118358701</v>
      </c>
      <c r="AJ17">
        <f t="shared" si="7"/>
        <v>-737.10351495868963</v>
      </c>
      <c r="AK17">
        <f t="shared" si="22"/>
        <v>2590.8904825986501</v>
      </c>
      <c r="AL17">
        <f t="shared" si="8"/>
        <v>-3309.1050441959096</v>
      </c>
      <c r="AN17">
        <f t="shared" si="9"/>
        <v>0</v>
      </c>
      <c r="AO17">
        <f t="shared" si="9"/>
        <v>0</v>
      </c>
      <c r="AP17">
        <f t="shared" si="9"/>
        <v>-2.1577470759255588</v>
      </c>
      <c r="AQ17">
        <f t="shared" si="9"/>
        <v>-1054.2722489420739</v>
      </c>
      <c r="AR17">
        <f t="shared" si="9"/>
        <v>-1056.4299960179994</v>
      </c>
      <c r="AS17">
        <f t="shared" si="9"/>
        <v>-150.8259831093707</v>
      </c>
      <c r="AT17">
        <f t="shared" si="9"/>
        <v>530.14752505766285</v>
      </c>
      <c r="AU17">
        <f t="shared" si="9"/>
        <v>-677.10845406970725</v>
      </c>
      <c r="AW17">
        <v>14</v>
      </c>
      <c r="AX17">
        <f>IF(Z17&gt;0, (R17*SUMPRODUCT(K17:$K$98, X17:$X$98)-K17*$AZ$3)/Z17, 0)</f>
        <v>44747.842214363533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4.6990000000000001E-3</v>
      </c>
      <c r="Q18" s="4">
        <f t="shared" si="21"/>
        <v>12.5</v>
      </c>
      <c r="R18">
        <f t="shared" si="0"/>
        <v>2000000</v>
      </c>
      <c r="S18">
        <f t="shared" si="1"/>
        <v>46133.304311044012</v>
      </c>
      <c r="U18">
        <f t="shared" si="13"/>
        <v>4.6990000000000001E-3</v>
      </c>
      <c r="V18">
        <f t="shared" si="14"/>
        <v>0.01</v>
      </c>
      <c r="W18">
        <f t="shared" si="15"/>
        <v>0.84361217942308175</v>
      </c>
      <c r="X18">
        <f t="shared" si="16"/>
        <v>3.9641336311090616E-3</v>
      </c>
      <c r="Y18">
        <f t="shared" si="17"/>
        <v>8.4361217942308178E-3</v>
      </c>
      <c r="Z18">
        <f t="shared" si="18"/>
        <v>0.83121192399774191</v>
      </c>
      <c r="AB18">
        <f t="shared" si="19"/>
        <v>37749.824694939402</v>
      </c>
      <c r="AC18">
        <f t="shared" si="2"/>
        <v>38346.552636756212</v>
      </c>
      <c r="AE18">
        <f t="shared" si="3"/>
        <v>0</v>
      </c>
      <c r="AF18">
        <f t="shared" si="4"/>
        <v>0</v>
      </c>
      <c r="AG18">
        <f t="shared" si="4"/>
        <v>-10.390149049971773</v>
      </c>
      <c r="AH18">
        <f t="shared" si="5"/>
        <v>-7928.2672622181235</v>
      </c>
      <c r="AI18">
        <f t="shared" si="6"/>
        <v>-7938.6574112680955</v>
      </c>
      <c r="AJ18">
        <f t="shared" si="7"/>
        <v>-596.72794181681093</v>
      </c>
      <c r="AK18">
        <f t="shared" si="22"/>
        <v>2642.4877286457586</v>
      </c>
      <c r="AL18">
        <f t="shared" si="8"/>
        <v>-5892.8976244391479</v>
      </c>
      <c r="AN18">
        <f t="shared" si="9"/>
        <v>0</v>
      </c>
      <c r="AO18">
        <f t="shared" si="9"/>
        <v>0</v>
      </c>
      <c r="AP18">
        <f t="shared" si="9"/>
        <v>-1.8982413854076152</v>
      </c>
      <c r="AQ18">
        <f t="shared" si="9"/>
        <v>-1448.4647871106004</v>
      </c>
      <c r="AR18">
        <f t="shared" si="9"/>
        <v>-1450.3630284960082</v>
      </c>
      <c r="AS18">
        <f t="shared" si="9"/>
        <v>-109.01996396181201</v>
      </c>
      <c r="AT18">
        <f t="shared" si="9"/>
        <v>482.77262846010609</v>
      </c>
      <c r="AU18">
        <f t="shared" si="9"/>
        <v>-1076.6103639977139</v>
      </c>
      <c r="AW18">
        <v>15</v>
      </c>
      <c r="AX18">
        <f>IF(Z18&gt;0, (R18*SUMPRODUCT(K18:$K$98, X18:$X$98)-K18*$AZ$3)/Z18, 0)</f>
        <v>46133.304311044012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6.5490000000000001E-3</v>
      </c>
      <c r="Q19" s="4">
        <f t="shared" si="21"/>
        <v>12.5</v>
      </c>
      <c r="R19">
        <f t="shared" si="0"/>
        <v>2000000</v>
      </c>
      <c r="S19">
        <f t="shared" si="1"/>
        <v>46940.980156398204</v>
      </c>
      <c r="U19">
        <f t="shared" si="13"/>
        <v>6.5490000000000001E-3</v>
      </c>
      <c r="V19">
        <f t="shared" si="14"/>
        <v>0.01</v>
      </c>
      <c r="W19">
        <f t="shared" si="15"/>
        <v>0.83121192399774191</v>
      </c>
      <c r="X19">
        <f t="shared" si="16"/>
        <v>5.4436068902612121E-3</v>
      </c>
      <c r="Y19">
        <f t="shared" si="17"/>
        <v>8.3121192399774196E-3</v>
      </c>
      <c r="Z19">
        <f t="shared" si="18"/>
        <v>0.81745619786750323</v>
      </c>
      <c r="AB19">
        <f t="shared" si="19"/>
        <v>38346.552636756212</v>
      </c>
      <c r="AC19">
        <f t="shared" si="2"/>
        <v>38372.195162823191</v>
      </c>
      <c r="AE19">
        <f t="shared" si="3"/>
        <v>0</v>
      </c>
      <c r="AF19">
        <f t="shared" si="4"/>
        <v>0</v>
      </c>
      <c r="AG19">
        <f t="shared" si="4"/>
        <v>-10.218202473343791</v>
      </c>
      <c r="AH19">
        <f t="shared" si="5"/>
        <v>-10887.213780522425</v>
      </c>
      <c r="AI19">
        <f t="shared" si="6"/>
        <v>-10897.431982995768</v>
      </c>
      <c r="AJ19">
        <f t="shared" si="7"/>
        <v>-25.642526066978462</v>
      </c>
      <c r="AK19">
        <f t="shared" si="22"/>
        <v>2684.2586845729352</v>
      </c>
      <c r="AL19">
        <f t="shared" si="8"/>
        <v>-8238.8158244898113</v>
      </c>
      <c r="AN19">
        <f t="shared" si="9"/>
        <v>0</v>
      </c>
      <c r="AO19">
        <f t="shared" si="9"/>
        <v>0</v>
      </c>
      <c r="AP19">
        <f t="shared" si="9"/>
        <v>-1.6668101685004506</v>
      </c>
      <c r="AQ19">
        <f t="shared" si="9"/>
        <v>-1775.9404047192106</v>
      </c>
      <c r="AR19">
        <f t="shared" si="9"/>
        <v>-1777.6072148877108</v>
      </c>
      <c r="AS19">
        <f t="shared" si="9"/>
        <v>-4.1828514658988736</v>
      </c>
      <c r="AT19">
        <f t="shared" si="9"/>
        <v>437.86073744413653</v>
      </c>
      <c r="AU19">
        <f t="shared" si="9"/>
        <v>-1343.9293289094733</v>
      </c>
      <c r="AW19">
        <v>16</v>
      </c>
      <c r="AX19">
        <f>IF(Z19&gt;0, (R19*SUMPRODUCT(K19:$K$98, X19:$X$98)-K19*$AZ$3)/Z19, 0)</f>
        <v>46940.980156398204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8.5349999999999992E-3</v>
      </c>
      <c r="Q20" s="4">
        <f t="shared" si="21"/>
        <v>12.5</v>
      </c>
      <c r="R20">
        <f t="shared" si="0"/>
        <v>2000000</v>
      </c>
      <c r="S20">
        <f t="shared" si="1"/>
        <v>47254.396609110139</v>
      </c>
      <c r="U20">
        <f t="shared" si="13"/>
        <v>8.5349999999999992E-3</v>
      </c>
      <c r="V20">
        <f t="shared" si="14"/>
        <v>0.01</v>
      </c>
      <c r="W20">
        <f t="shared" si="15"/>
        <v>0.81745619786750323</v>
      </c>
      <c r="X20">
        <f t="shared" si="16"/>
        <v>6.9769886487991394E-3</v>
      </c>
      <c r="Y20">
        <f t="shared" si="17"/>
        <v>8.174561978675032E-3</v>
      </c>
      <c r="Z20">
        <f t="shared" si="18"/>
        <v>0.80230464724002903</v>
      </c>
      <c r="AB20">
        <f t="shared" si="19"/>
        <v>38372.195162823191</v>
      </c>
      <c r="AC20">
        <f t="shared" si="2"/>
        <v>37912.422002012536</v>
      </c>
      <c r="AE20">
        <f t="shared" si="3"/>
        <v>0</v>
      </c>
      <c r="AF20">
        <f t="shared" si="4"/>
        <v>0</v>
      </c>
      <c r="AG20">
        <f t="shared" si="4"/>
        <v>-10.028808090500362</v>
      </c>
      <c r="AH20">
        <f t="shared" si="5"/>
        <v>-13953.977297598278</v>
      </c>
      <c r="AI20">
        <f t="shared" si="6"/>
        <v>-13964.006105688779</v>
      </c>
      <c r="AJ20">
        <f t="shared" si="7"/>
        <v>459.7731608106551</v>
      </c>
      <c r="AK20">
        <f t="shared" si="22"/>
        <v>2686.0536613976237</v>
      </c>
      <c r="AL20">
        <f t="shared" si="8"/>
        <v>-10818.1792834805</v>
      </c>
      <c r="AN20">
        <f t="shared" si="9"/>
        <v>0</v>
      </c>
      <c r="AO20">
        <f t="shared" si="9"/>
        <v>0</v>
      </c>
      <c r="AP20">
        <f t="shared" si="9"/>
        <v>-1.4606391446672271</v>
      </c>
      <c r="AQ20">
        <f t="shared" si="9"/>
        <v>-2032.3178268787631</v>
      </c>
      <c r="AR20">
        <f t="shared" si="9"/>
        <v>-2033.7784660234304</v>
      </c>
      <c r="AS20">
        <f t="shared" si="9"/>
        <v>66.963358984159882</v>
      </c>
      <c r="AT20">
        <f t="shared" si="9"/>
        <v>391.20851522031194</v>
      </c>
      <c r="AU20">
        <f t="shared" si="9"/>
        <v>-1575.6065918189586</v>
      </c>
      <c r="AW20">
        <v>17</v>
      </c>
      <c r="AX20">
        <f>IF(Z20&gt;0, (R20*SUMPRODUCT(K20:$K$98, X20:$X$98)-K20*$AZ$3)/Z20, 0)</f>
        <v>47254.396609110139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1.0821000000000001E-2</v>
      </c>
      <c r="Q21" s="4">
        <f t="shared" si="21"/>
        <v>12.5</v>
      </c>
      <c r="R21">
        <f t="shared" si="0"/>
        <v>2000000</v>
      </c>
      <c r="S21">
        <f t="shared" si="1"/>
        <v>47168.100815640442</v>
      </c>
      <c r="U21">
        <f t="shared" si="13"/>
        <v>1.0821000000000001E-2</v>
      </c>
      <c r="V21">
        <f t="shared" si="14"/>
        <v>0.01</v>
      </c>
      <c r="W21">
        <f t="shared" si="15"/>
        <v>0.80230464724002903</v>
      </c>
      <c r="X21">
        <f t="shared" si="16"/>
        <v>8.6817385877843555E-3</v>
      </c>
      <c r="Y21">
        <f t="shared" si="17"/>
        <v>8.0230464724002897E-3</v>
      </c>
      <c r="Z21">
        <f t="shared" si="18"/>
        <v>0.78559986217984445</v>
      </c>
      <c r="AB21">
        <f t="shared" si="19"/>
        <v>37912.422002012536</v>
      </c>
      <c r="AC21">
        <f t="shared" si="2"/>
        <v>37055.253500052138</v>
      </c>
      <c r="AE21">
        <f t="shared" si="3"/>
        <v>0</v>
      </c>
      <c r="AF21">
        <f t="shared" si="4"/>
        <v>0</v>
      </c>
      <c r="AG21">
        <f t="shared" si="4"/>
        <v>-9.8199982772480556</v>
      </c>
      <c r="AH21">
        <f t="shared" si="5"/>
        <v>-17363.477175568711</v>
      </c>
      <c r="AI21">
        <f t="shared" si="6"/>
        <v>-17373.29717384596</v>
      </c>
      <c r="AJ21">
        <f t="shared" si="7"/>
        <v>857.16850196039741</v>
      </c>
      <c r="AK21">
        <f t="shared" si="22"/>
        <v>2653.8695401408777</v>
      </c>
      <c r="AL21">
        <f t="shared" si="8"/>
        <v>-13862.259131744686</v>
      </c>
      <c r="AN21">
        <f t="shared" si="9"/>
        <v>0</v>
      </c>
      <c r="AO21">
        <f t="shared" si="9"/>
        <v>0</v>
      </c>
      <c r="AP21">
        <f t="shared" si="9"/>
        <v>-1.2769885509250989</v>
      </c>
      <c r="AQ21">
        <f t="shared" si="9"/>
        <v>-2257.9394549205808</v>
      </c>
      <c r="AR21">
        <f t="shared" si="9"/>
        <v>-2259.216443471506</v>
      </c>
      <c r="AS21">
        <f t="shared" si="9"/>
        <v>111.46584065631767</v>
      </c>
      <c r="AT21">
        <f t="shared" si="9"/>
        <v>345.10810722448275</v>
      </c>
      <c r="AU21">
        <f t="shared" si="9"/>
        <v>-1802.6424955907057</v>
      </c>
      <c r="AW21">
        <v>18</v>
      </c>
      <c r="AX21">
        <f>IF(Z21&gt;0, (R21*SUMPRODUCT(K21:$K$98, X21:$X$98)-K21*$AZ$3)/Z21, 0)</f>
        <v>47168.100815640442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1.3422999999999999E-2</v>
      </c>
      <c r="Q22" s="4">
        <f t="shared" si="21"/>
        <v>12.5</v>
      </c>
      <c r="R22">
        <f t="shared" si="0"/>
        <v>2000000</v>
      </c>
      <c r="S22">
        <f t="shared" si="1"/>
        <v>46723.947614691147</v>
      </c>
      <c r="U22">
        <f t="shared" si="13"/>
        <v>1.3422999999999999E-2</v>
      </c>
      <c r="V22">
        <f t="shared" si="14"/>
        <v>0.01</v>
      </c>
      <c r="W22">
        <f t="shared" si="15"/>
        <v>0.78559986217984445</v>
      </c>
      <c r="X22">
        <f t="shared" si="16"/>
        <v>1.0545106950040052E-2</v>
      </c>
      <c r="Y22">
        <f t="shared" si="17"/>
        <v>7.8559986217984455E-3</v>
      </c>
      <c r="Z22">
        <f t="shared" si="18"/>
        <v>0.76719875660800596</v>
      </c>
      <c r="AB22">
        <f t="shared" si="19"/>
        <v>37055.253500052138</v>
      </c>
      <c r="AC22">
        <f t="shared" si="2"/>
        <v>35846.554513808653</v>
      </c>
      <c r="AE22">
        <f t="shared" si="3"/>
        <v>0</v>
      </c>
      <c r="AF22">
        <f t="shared" si="4"/>
        <v>0</v>
      </c>
      <c r="AG22">
        <f t="shared" si="4"/>
        <v>-9.5899844576000746</v>
      </c>
      <c r="AH22">
        <f t="shared" si="5"/>
        <v>-21090.213900080103</v>
      </c>
      <c r="AI22">
        <f t="shared" si="6"/>
        <v>-21099.803884537705</v>
      </c>
      <c r="AJ22">
        <f t="shared" si="7"/>
        <v>1208.6989862434857</v>
      </c>
      <c r="AK22">
        <f t="shared" si="22"/>
        <v>2593.8677450036498</v>
      </c>
      <c r="AL22">
        <f t="shared" si="8"/>
        <v>-17297.237153290571</v>
      </c>
      <c r="AN22">
        <f t="shared" si="9"/>
        <v>0</v>
      </c>
      <c r="AO22">
        <f t="shared" si="9"/>
        <v>0</v>
      </c>
      <c r="AP22">
        <f t="shared" si="9"/>
        <v>-1.1134621858006968</v>
      </c>
      <c r="AQ22">
        <f t="shared" si="9"/>
        <v>-2448.7167598668002</v>
      </c>
      <c r="AR22">
        <f t="shared" si="9"/>
        <v>-2449.8302220526011</v>
      </c>
      <c r="AS22">
        <f t="shared" si="9"/>
        <v>140.3381435233899</v>
      </c>
      <c r="AT22">
        <f t="shared" si="9"/>
        <v>301.1656235522683</v>
      </c>
      <c r="AU22">
        <f t="shared" si="9"/>
        <v>-2008.3264549769431</v>
      </c>
      <c r="AW22">
        <v>19</v>
      </c>
      <c r="AX22">
        <f>IF(Z22&gt;0, (R22*SUMPRODUCT(K22:$K$98, X22:$X$98)-K22*$AZ$3)/Z22, 0)</f>
        <v>46723.947614691147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1.6303999999999999E-2</v>
      </c>
      <c r="Q23" s="4">
        <f t="shared" si="21"/>
        <v>12.5</v>
      </c>
      <c r="R23">
        <f t="shared" si="0"/>
        <v>2000000</v>
      </c>
      <c r="S23">
        <f t="shared" si="1"/>
        <v>45962.270026859434</v>
      </c>
      <c r="U23">
        <f t="shared" si="13"/>
        <v>1.6303999999999999E-2</v>
      </c>
      <c r="V23">
        <f t="shared" si="14"/>
        <v>0.01</v>
      </c>
      <c r="W23">
        <f t="shared" si="15"/>
        <v>0.76719875660800596</v>
      </c>
      <c r="X23">
        <f t="shared" si="16"/>
        <v>1.2508408527736929E-2</v>
      </c>
      <c r="Y23">
        <f t="shared" si="17"/>
        <v>7.6719875660800595E-3</v>
      </c>
      <c r="Z23">
        <f t="shared" si="18"/>
        <v>0.74701836051418902</v>
      </c>
      <c r="AB23">
        <f t="shared" si="19"/>
        <v>35846.554513808653</v>
      </c>
      <c r="AC23">
        <f t="shared" si="2"/>
        <v>34334.659600974985</v>
      </c>
      <c r="AE23">
        <f t="shared" si="3"/>
        <v>0</v>
      </c>
      <c r="AF23">
        <f t="shared" si="4"/>
        <v>0</v>
      </c>
      <c r="AG23">
        <f t="shared" si="4"/>
        <v>-9.3377295064273635</v>
      </c>
      <c r="AH23">
        <f t="shared" si="5"/>
        <v>-25016.817055473857</v>
      </c>
      <c r="AI23">
        <f t="shared" si="6"/>
        <v>-25026.154784980285</v>
      </c>
      <c r="AJ23">
        <f t="shared" si="7"/>
        <v>1511.8949128336681</v>
      </c>
      <c r="AK23">
        <f t="shared" si="22"/>
        <v>2509.2588159666061</v>
      </c>
      <c r="AL23">
        <f t="shared" si="8"/>
        <v>-21005.001056180012</v>
      </c>
      <c r="AN23">
        <f t="shared" si="9"/>
        <v>0</v>
      </c>
      <c r="AO23">
        <f t="shared" si="9"/>
        <v>0</v>
      </c>
      <c r="AP23">
        <f t="shared" si="9"/>
        <v>-0.96801221112981728</v>
      </c>
      <c r="AQ23">
        <f t="shared" si="9"/>
        <v>-2593.4124967563653</v>
      </c>
      <c r="AR23">
        <f t="shared" si="9"/>
        <v>-2594.3805089674952</v>
      </c>
      <c r="AS23">
        <f t="shared" si="9"/>
        <v>156.73325475541563</v>
      </c>
      <c r="AT23">
        <f t="shared" si="9"/>
        <v>260.12674420145629</v>
      </c>
      <c r="AU23">
        <f t="shared" si="9"/>
        <v>-2177.5205100106236</v>
      </c>
      <c r="AW23">
        <v>20</v>
      </c>
      <c r="AX23">
        <f>IF(Z23&gt;0, (R23*SUMPRODUCT(K23:$K$98, X23:$X$98)-K23*$AZ$3)/Z23, 0)</f>
        <v>45962.270026859434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1.9576E-2</v>
      </c>
      <c r="Q24" s="4">
        <f t="shared" si="21"/>
        <v>12.5</v>
      </c>
      <c r="R24">
        <f t="shared" si="0"/>
        <v>2000000</v>
      </c>
      <c r="S24">
        <f t="shared" si="1"/>
        <v>44939.429054913708</v>
      </c>
      <c r="U24">
        <f t="shared" si="13"/>
        <v>1.9576E-2</v>
      </c>
      <c r="V24">
        <f t="shared" si="14"/>
        <v>0.01</v>
      </c>
      <c r="W24">
        <f t="shared" si="15"/>
        <v>0.74701836051418902</v>
      </c>
      <c r="X24">
        <f t="shared" si="16"/>
        <v>1.4623631425425764E-2</v>
      </c>
      <c r="Y24">
        <f t="shared" si="17"/>
        <v>7.4701836051418906E-3</v>
      </c>
      <c r="Z24">
        <f t="shared" si="18"/>
        <v>0.7249245454836214</v>
      </c>
      <c r="AB24">
        <f t="shared" si="19"/>
        <v>34334.659600974985</v>
      </c>
      <c r="AC24">
        <f t="shared" si="2"/>
        <v>32577.695181926771</v>
      </c>
      <c r="AE24">
        <f t="shared" si="3"/>
        <v>0</v>
      </c>
      <c r="AF24">
        <f t="shared" si="4"/>
        <v>0</v>
      </c>
      <c r="AG24">
        <f t="shared" si="4"/>
        <v>-9.0615568185452666</v>
      </c>
      <c r="AH24">
        <f t="shared" si="5"/>
        <v>-29247.262850851526</v>
      </c>
      <c r="AI24">
        <f t="shared" si="6"/>
        <v>-29256.324407670072</v>
      </c>
      <c r="AJ24">
        <f t="shared" si="7"/>
        <v>1756.964419048214</v>
      </c>
      <c r="AK24">
        <f t="shared" si="22"/>
        <v>2403.4261720682493</v>
      </c>
      <c r="AL24">
        <f t="shared" si="8"/>
        <v>-25095.93381655361</v>
      </c>
      <c r="AN24">
        <f t="shared" si="9"/>
        <v>0</v>
      </c>
      <c r="AO24">
        <f t="shared" si="9"/>
        <v>0</v>
      </c>
      <c r="AP24">
        <f t="shared" si="9"/>
        <v>-0.83873418033342995</v>
      </c>
      <c r="AQ24">
        <f t="shared" si="9"/>
        <v>-2707.1152921538996</v>
      </c>
      <c r="AR24">
        <f t="shared" si="9"/>
        <v>-2707.9540263342333</v>
      </c>
      <c r="AS24">
        <f t="shared" si="9"/>
        <v>162.62394436124933</v>
      </c>
      <c r="AT24">
        <f t="shared" si="9"/>
        <v>222.46019318622962</v>
      </c>
      <c r="AU24">
        <f t="shared" si="9"/>
        <v>-2322.8698887867545</v>
      </c>
      <c r="AW24">
        <v>21</v>
      </c>
      <c r="AX24">
        <f>IF(Z24&gt;0, (R24*SUMPRODUCT(K24:$K$98, X24:$X$98)-K24*$AZ$3)/Z24, 0)</f>
        <v>44939.429054913708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2.3283000000000002E-2</v>
      </c>
      <c r="Q25" s="4">
        <f t="shared" si="21"/>
        <v>12.5</v>
      </c>
      <c r="R25">
        <f t="shared" si="0"/>
        <v>2000000</v>
      </c>
      <c r="S25">
        <f t="shared" si="1"/>
        <v>43689.418894612179</v>
      </c>
      <c r="U25">
        <f t="shared" si="13"/>
        <v>2.3283000000000002E-2</v>
      </c>
      <c r="V25">
        <f t="shared" si="14"/>
        <v>0.01</v>
      </c>
      <c r="W25">
        <f t="shared" si="15"/>
        <v>0.7249245454836214</v>
      </c>
      <c r="X25">
        <f t="shared" si="16"/>
        <v>1.6878418192495158E-2</v>
      </c>
      <c r="Y25">
        <f t="shared" si="17"/>
        <v>7.2492454548362143E-3</v>
      </c>
      <c r="Z25">
        <f t="shared" si="18"/>
        <v>0.70079688183629008</v>
      </c>
      <c r="AB25">
        <f t="shared" si="19"/>
        <v>32577.695181926771</v>
      </c>
      <c r="AC25">
        <f t="shared" si="2"/>
        <v>30617.408530583711</v>
      </c>
      <c r="AE25">
        <f t="shared" si="3"/>
        <v>0</v>
      </c>
      <c r="AF25">
        <f t="shared" si="4"/>
        <v>0</v>
      </c>
      <c r="AG25">
        <f t="shared" si="4"/>
        <v>-8.7599610229536253</v>
      </c>
      <c r="AH25">
        <f t="shared" si="5"/>
        <v>-33756.836384990318</v>
      </c>
      <c r="AI25">
        <f t="shared" si="6"/>
        <v>-33765.59634601327</v>
      </c>
      <c r="AJ25">
        <f t="shared" si="7"/>
        <v>1960.2866513430599</v>
      </c>
      <c r="AK25">
        <f t="shared" si="22"/>
        <v>2280.438662734874</v>
      </c>
      <c r="AL25">
        <f t="shared" si="8"/>
        <v>-29524.871031935334</v>
      </c>
      <c r="AN25">
        <f t="shared" si="9"/>
        <v>0</v>
      </c>
      <c r="AO25">
        <f t="shared" si="9"/>
        <v>0</v>
      </c>
      <c r="AP25">
        <f t="shared" si="9"/>
        <v>-0.72394517018695759</v>
      </c>
      <c r="AQ25">
        <f t="shared" si="9"/>
        <v>-2789.7497029576075</v>
      </c>
      <c r="AR25">
        <f t="shared" si="9"/>
        <v>-2790.4736481277946</v>
      </c>
      <c r="AS25">
        <f t="shared" si="9"/>
        <v>162.00301002518347</v>
      </c>
      <c r="AT25">
        <f t="shared" si="9"/>
        <v>188.4611759651269</v>
      </c>
      <c r="AU25">
        <f t="shared" si="9"/>
        <v>-2440.0094621374838</v>
      </c>
      <c r="AW25">
        <v>22</v>
      </c>
      <c r="AX25">
        <f>IF(Z25&gt;0, (R25*SUMPRODUCT(K25:$K$98, X25:$X$98)-K25*$AZ$3)/Z25, 0)</f>
        <v>43689.418894612179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2.7149E-2</v>
      </c>
      <c r="Q26" s="4">
        <f t="shared" si="21"/>
        <v>12.5</v>
      </c>
      <c r="R26">
        <f t="shared" si="0"/>
        <v>2000000</v>
      </c>
      <c r="S26">
        <f t="shared" si="1"/>
        <v>42228.858166685102</v>
      </c>
      <c r="U26">
        <f t="shared" si="13"/>
        <v>2.7149E-2</v>
      </c>
      <c r="V26">
        <f t="shared" si="14"/>
        <v>0.01</v>
      </c>
      <c r="W26">
        <f t="shared" si="15"/>
        <v>0.70079688183629008</v>
      </c>
      <c r="X26">
        <f t="shared" si="16"/>
        <v>1.9025934544973439E-2</v>
      </c>
      <c r="Y26">
        <f t="shared" si="17"/>
        <v>7.0079688183629007E-3</v>
      </c>
      <c r="Z26">
        <f t="shared" si="18"/>
        <v>0.67476297847295374</v>
      </c>
      <c r="AB26">
        <f t="shared" si="19"/>
        <v>30617.408530583711</v>
      </c>
      <c r="AC26">
        <f t="shared" si="2"/>
        <v>28494.470114064356</v>
      </c>
      <c r="AE26">
        <f t="shared" si="3"/>
        <v>0</v>
      </c>
      <c r="AF26">
        <f t="shared" si="4"/>
        <v>0</v>
      </c>
      <c r="AG26">
        <f t="shared" si="4"/>
        <v>-8.4345372309119213</v>
      </c>
      <c r="AH26">
        <f t="shared" si="5"/>
        <v>-38051.869089946878</v>
      </c>
      <c r="AI26">
        <f t="shared" si="6"/>
        <v>-38060.303627177789</v>
      </c>
      <c r="AJ26">
        <f t="shared" si="7"/>
        <v>2122.9384165193551</v>
      </c>
      <c r="AK26">
        <f t="shared" si="22"/>
        <v>2143.2185971408599</v>
      </c>
      <c r="AL26">
        <f t="shared" si="8"/>
        <v>-33794.146613517572</v>
      </c>
      <c r="AN26">
        <f t="shared" si="9"/>
        <v>0</v>
      </c>
      <c r="AO26">
        <f t="shared" si="9"/>
        <v>0</v>
      </c>
      <c r="AP26">
        <f t="shared" si="9"/>
        <v>-0.62236725987471631</v>
      </c>
      <c r="AQ26">
        <f t="shared" si="9"/>
        <v>-2807.769632200816</v>
      </c>
      <c r="AR26">
        <f t="shared" si="9"/>
        <v>-2808.3919994606904</v>
      </c>
      <c r="AS26">
        <f t="shared" si="9"/>
        <v>156.64728591506497</v>
      </c>
      <c r="AT26">
        <f t="shared" si="9"/>
        <v>158.14371898514648</v>
      </c>
      <c r="AU26">
        <f t="shared" si="9"/>
        <v>-2493.6009945604792</v>
      </c>
      <c r="AW26">
        <v>23</v>
      </c>
      <c r="AX26">
        <f>IF(Z26&gt;0, (R26*SUMPRODUCT(K26:$K$98, X26:$X$98)-K26*$AZ$3)/Z26, 0)</f>
        <v>42228.858166685102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3.1286000000000001E-2</v>
      </c>
      <c r="Q27" s="4">
        <f t="shared" si="21"/>
        <v>12.5</v>
      </c>
      <c r="R27">
        <f t="shared" si="0"/>
        <v>2000000</v>
      </c>
      <c r="S27">
        <f t="shared" si="1"/>
        <v>40627.417187222338</v>
      </c>
      <c r="U27">
        <f t="shared" si="13"/>
        <v>3.1286000000000001E-2</v>
      </c>
      <c r="V27">
        <f t="shared" si="14"/>
        <v>0.01</v>
      </c>
      <c r="W27">
        <f t="shared" si="15"/>
        <v>0.67476297847295374</v>
      </c>
      <c r="X27">
        <f t="shared" si="16"/>
        <v>2.1110634544504833E-2</v>
      </c>
      <c r="Y27">
        <f t="shared" si="17"/>
        <v>6.7476297847295372E-3</v>
      </c>
      <c r="Z27">
        <f t="shared" si="18"/>
        <v>0.64690471414371942</v>
      </c>
      <c r="AB27">
        <f t="shared" si="19"/>
        <v>28494.470114064356</v>
      </c>
      <c r="AC27">
        <f t="shared" si="2"/>
        <v>26282.0677018977</v>
      </c>
      <c r="AE27">
        <f t="shared" si="3"/>
        <v>0</v>
      </c>
      <c r="AF27">
        <f t="shared" si="4"/>
        <v>0</v>
      </c>
      <c r="AG27">
        <f t="shared" si="4"/>
        <v>-8.0863089267964927</v>
      </c>
      <c r="AH27">
        <f t="shared" si="5"/>
        <v>-42221.269089009664</v>
      </c>
      <c r="AI27">
        <f t="shared" si="6"/>
        <v>-42229.355397936459</v>
      </c>
      <c r="AJ27">
        <f t="shared" si="7"/>
        <v>2212.4024121666553</v>
      </c>
      <c r="AK27">
        <f t="shared" si="22"/>
        <v>1994.612907984505</v>
      </c>
      <c r="AL27">
        <f t="shared" si="8"/>
        <v>-38022.340077785302</v>
      </c>
      <c r="AN27">
        <f t="shared" si="9"/>
        <v>0</v>
      </c>
      <c r="AO27">
        <f t="shared" si="9"/>
        <v>0</v>
      </c>
      <c r="AP27">
        <f t="shared" si="9"/>
        <v>-0.53274304034243636</v>
      </c>
      <c r="AQ27">
        <f t="shared" si="9"/>
        <v>-2781.6260132057678</v>
      </c>
      <c r="AR27">
        <f t="shared" si="9"/>
        <v>-2782.15875624611</v>
      </c>
      <c r="AS27">
        <f t="shared" si="9"/>
        <v>145.75772434476357</v>
      </c>
      <c r="AT27">
        <f t="shared" si="9"/>
        <v>131.40929372418921</v>
      </c>
      <c r="AU27">
        <f t="shared" si="9"/>
        <v>-2504.9917381771575</v>
      </c>
      <c r="AW27">
        <v>24</v>
      </c>
      <c r="AX27">
        <f>IF(Z27&gt;0, (R27*SUMPRODUCT(K27:$K$98, X27:$X$98)-K27*$AZ$3)/Z27, 0)</f>
        <v>40627.417187222338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3.5844000000000001E-2</v>
      </c>
      <c r="Q28" s="4">
        <f t="shared" si="21"/>
        <v>12.5</v>
      </c>
      <c r="R28">
        <f t="shared" si="0"/>
        <v>2000000</v>
      </c>
      <c r="S28">
        <f t="shared" si="1"/>
        <v>38934.138307391266</v>
      </c>
      <c r="U28">
        <f t="shared" si="13"/>
        <v>3.5844000000000001E-2</v>
      </c>
      <c r="V28">
        <f t="shared" si="14"/>
        <v>0.01</v>
      </c>
      <c r="W28">
        <f t="shared" si="15"/>
        <v>0.64690471414371942</v>
      </c>
      <c r="X28">
        <f t="shared" si="16"/>
        <v>2.3187652573767481E-2</v>
      </c>
      <c r="Y28">
        <f t="shared" si="17"/>
        <v>6.4690471414371939E-3</v>
      </c>
      <c r="Z28">
        <f t="shared" si="18"/>
        <v>0.61724801442851474</v>
      </c>
      <c r="AB28">
        <f t="shared" si="19"/>
        <v>26282.0677018977</v>
      </c>
      <c r="AC28">
        <f t="shared" si="2"/>
        <v>24032.019563722431</v>
      </c>
      <c r="AE28">
        <f t="shared" si="3"/>
        <v>0</v>
      </c>
      <c r="AF28">
        <f t="shared" si="4"/>
        <v>0</v>
      </c>
      <c r="AG28">
        <f t="shared" si="4"/>
        <v>-7.715600180356434</v>
      </c>
      <c r="AH28">
        <f t="shared" si="5"/>
        <v>-46375.305147534964</v>
      </c>
      <c r="AI28">
        <f t="shared" si="6"/>
        <v>-46383.020747715324</v>
      </c>
      <c r="AJ28">
        <f t="shared" si="7"/>
        <v>2250.0481381752688</v>
      </c>
      <c r="AK28">
        <f t="shared" si="22"/>
        <v>1839.7447391328392</v>
      </c>
      <c r="AL28">
        <f t="shared" si="8"/>
        <v>-42293.227870407216</v>
      </c>
      <c r="AN28">
        <f t="shared" si="9"/>
        <v>0</v>
      </c>
      <c r="AO28">
        <f t="shared" si="9"/>
        <v>0</v>
      </c>
      <c r="AP28">
        <f t="shared" si="9"/>
        <v>-0.45385711464373008</v>
      </c>
      <c r="AQ28">
        <f t="shared" si="9"/>
        <v>-2727.9487911477559</v>
      </c>
      <c r="AR28">
        <f t="shared" si="9"/>
        <v>-2728.4026482623999</v>
      </c>
      <c r="AS28">
        <f t="shared" si="9"/>
        <v>132.35527138921142</v>
      </c>
      <c r="AT28">
        <f t="shared" si="9"/>
        <v>108.21986876790693</v>
      </c>
      <c r="AU28">
        <f t="shared" si="9"/>
        <v>-2487.8275081052816</v>
      </c>
      <c r="AW28">
        <v>25</v>
      </c>
      <c r="AX28">
        <f>IF(Z28&gt;0, (R28*SUMPRODUCT(K28:$K$98, X28:$X$98)-K28*$AZ$3)/Z28, 0)</f>
        <v>38934.138307391266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4.1295999999999999E-2</v>
      </c>
      <c r="Q29" s="4">
        <f t="shared" si="21"/>
        <v>12.5</v>
      </c>
      <c r="R29">
        <f t="shared" si="0"/>
        <v>2000000</v>
      </c>
      <c r="S29">
        <f t="shared" si="1"/>
        <v>37191.303258437765</v>
      </c>
      <c r="U29">
        <f t="shared" si="13"/>
        <v>4.1295999999999999E-2</v>
      </c>
      <c r="V29">
        <f t="shared" si="14"/>
        <v>0.01</v>
      </c>
      <c r="W29">
        <f t="shared" si="15"/>
        <v>0.61724801442851474</v>
      </c>
      <c r="X29">
        <f t="shared" si="16"/>
        <v>2.5489874003839945E-2</v>
      </c>
      <c r="Y29">
        <f t="shared" si="17"/>
        <v>6.1724801442851474E-3</v>
      </c>
      <c r="Z29">
        <f t="shared" si="18"/>
        <v>0.58558566028038961</v>
      </c>
      <c r="AB29">
        <f t="shared" si="19"/>
        <v>24032.019563722431</v>
      </c>
      <c r="AC29">
        <f t="shared" si="2"/>
        <v>21778.693875280485</v>
      </c>
      <c r="AE29">
        <f t="shared" si="3"/>
        <v>0</v>
      </c>
      <c r="AF29">
        <f t="shared" si="4"/>
        <v>0</v>
      </c>
      <c r="AG29">
        <f t="shared" si="4"/>
        <v>-7.31982075350487</v>
      </c>
      <c r="AH29">
        <f t="shared" si="5"/>
        <v>-50979.748007679889</v>
      </c>
      <c r="AI29">
        <f t="shared" si="6"/>
        <v>-50987.067828433392</v>
      </c>
      <c r="AJ29">
        <f t="shared" si="7"/>
        <v>2253.3256884419461</v>
      </c>
      <c r="AK29">
        <f t="shared" si="22"/>
        <v>1682.2413694605705</v>
      </c>
      <c r="AL29">
        <f t="shared" si="8"/>
        <v>-47051.500770530874</v>
      </c>
      <c r="AN29">
        <f t="shared" si="9"/>
        <v>0</v>
      </c>
      <c r="AO29">
        <f t="shared" si="9"/>
        <v>0</v>
      </c>
      <c r="AP29">
        <f t="shared" si="9"/>
        <v>-0.38444291079550469</v>
      </c>
      <c r="AQ29">
        <f t="shared" si="9"/>
        <v>-2677.4976294753537</v>
      </c>
      <c r="AR29">
        <f t="shared" si="9"/>
        <v>-2677.882072386149</v>
      </c>
      <c r="AS29">
        <f t="shared" si="9"/>
        <v>118.34648904757908</v>
      </c>
      <c r="AT29">
        <f t="shared" si="9"/>
        <v>88.352678366662602</v>
      </c>
      <c r="AU29">
        <f t="shared" si="9"/>
        <v>-2471.1829049719072</v>
      </c>
      <c r="AW29">
        <v>26</v>
      </c>
      <c r="AX29">
        <f>IF(Z29&gt;0, (R29*SUMPRODUCT(K29:$K$98, X29:$X$98)-K29*$AZ$3)/Z29, 0)</f>
        <v>37191.303258437765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4.7109999999999999E-2</v>
      </c>
      <c r="Q30" s="4">
        <f t="shared" si="21"/>
        <v>12.5</v>
      </c>
      <c r="R30">
        <f t="shared" si="0"/>
        <v>2000000</v>
      </c>
      <c r="S30">
        <f t="shared" si="1"/>
        <v>35362.164710944598</v>
      </c>
      <c r="U30">
        <f t="shared" si="13"/>
        <v>4.7109999999999999E-2</v>
      </c>
      <c r="V30">
        <f t="shared" si="14"/>
        <v>0.01</v>
      </c>
      <c r="W30">
        <f t="shared" si="15"/>
        <v>0.58558566028038961</v>
      </c>
      <c r="X30">
        <f t="shared" si="16"/>
        <v>2.7586940455809155E-2</v>
      </c>
      <c r="Y30">
        <f t="shared" si="17"/>
        <v>5.8558566028038966E-3</v>
      </c>
      <c r="Z30">
        <f t="shared" si="18"/>
        <v>0.55214286322177664</v>
      </c>
      <c r="AB30">
        <f t="shared" si="19"/>
        <v>21778.693875280485</v>
      </c>
      <c r="AC30">
        <f t="shared" si="2"/>
        <v>19524.966873221019</v>
      </c>
      <c r="AE30">
        <f t="shared" si="3"/>
        <v>0</v>
      </c>
      <c r="AF30">
        <f t="shared" si="4"/>
        <v>0</v>
      </c>
      <c r="AG30">
        <f t="shared" si="4"/>
        <v>-6.901785790272208</v>
      </c>
      <c r="AH30">
        <f t="shared" si="5"/>
        <v>-55173.880911618311</v>
      </c>
      <c r="AI30">
        <f t="shared" si="6"/>
        <v>-55180.782697408584</v>
      </c>
      <c r="AJ30">
        <f t="shared" si="7"/>
        <v>2253.727002059466</v>
      </c>
      <c r="AK30">
        <f t="shared" si="22"/>
        <v>1524.5085712696341</v>
      </c>
      <c r="AL30">
        <f t="shared" si="8"/>
        <v>-51402.547124079487</v>
      </c>
      <c r="AN30">
        <f t="shared" si="9"/>
        <v>0</v>
      </c>
      <c r="AO30">
        <f t="shared" si="9"/>
        <v>0</v>
      </c>
      <c r="AP30">
        <f t="shared" si="9"/>
        <v>-0.32364944299997628</v>
      </c>
      <c r="AQ30">
        <f t="shared" si="9"/>
        <v>-2587.3007896537461</v>
      </c>
      <c r="AR30">
        <f t="shared" si="9"/>
        <v>-2587.6244390967463</v>
      </c>
      <c r="AS30">
        <f t="shared" si="9"/>
        <v>105.68532711035996</v>
      </c>
      <c r="AT30">
        <f t="shared" si="9"/>
        <v>71.489664404760759</v>
      </c>
      <c r="AU30">
        <f t="shared" si="9"/>
        <v>-2410.4494475816255</v>
      </c>
      <c r="AW30">
        <v>27</v>
      </c>
      <c r="AX30">
        <f>IF(Z30&gt;0, (R30*SUMPRODUCT(K30:$K$98, X30:$X$98)-K30*$AZ$3)/Z30, 0)</f>
        <v>35362.164710944598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5.2900999999999997E-2</v>
      </c>
      <c r="Q31" s="4">
        <f t="shared" si="21"/>
        <v>12.5</v>
      </c>
      <c r="R31">
        <f t="shared" si="0"/>
        <v>2000000</v>
      </c>
      <c r="S31">
        <f t="shared" si="1"/>
        <v>33466.589769511629</v>
      </c>
      <c r="U31">
        <f t="shared" si="13"/>
        <v>5.2900999999999997E-2</v>
      </c>
      <c r="V31">
        <f t="shared" si="14"/>
        <v>0.01</v>
      </c>
      <c r="W31">
        <f t="shared" si="15"/>
        <v>0.55214286322177664</v>
      </c>
      <c r="X31">
        <f t="shared" si="16"/>
        <v>2.9208909607295205E-2</v>
      </c>
      <c r="Y31">
        <f t="shared" si="17"/>
        <v>5.5214286322177661E-3</v>
      </c>
      <c r="Z31">
        <f t="shared" si="18"/>
        <v>0.51741252498226376</v>
      </c>
      <c r="AB31">
        <f t="shared" si="19"/>
        <v>19524.966873221019</v>
      </c>
      <c r="AC31">
        <f t="shared" si="2"/>
        <v>17316.032715188609</v>
      </c>
      <c r="AE31">
        <f t="shared" si="3"/>
        <v>0</v>
      </c>
      <c r="AF31">
        <f t="shared" si="4"/>
        <v>0</v>
      </c>
      <c r="AG31">
        <f t="shared" si="4"/>
        <v>-6.4676565622782967</v>
      </c>
      <c r="AH31">
        <f t="shared" si="5"/>
        <v>-58417.81921459041</v>
      </c>
      <c r="AI31">
        <f t="shared" si="6"/>
        <v>-58424.28687115269</v>
      </c>
      <c r="AJ31">
        <f t="shared" si="7"/>
        <v>2208.9341580324108</v>
      </c>
      <c r="AK31">
        <f t="shared" si="22"/>
        <v>1366.7476811254714</v>
      </c>
      <c r="AL31">
        <f t="shared" si="8"/>
        <v>-54848.605031994804</v>
      </c>
      <c r="AN31">
        <f t="shared" si="9"/>
        <v>0</v>
      </c>
      <c r="AO31">
        <f t="shared" si="9"/>
        <v>0</v>
      </c>
      <c r="AP31">
        <f t="shared" si="9"/>
        <v>-0.27079604409449531</v>
      </c>
      <c r="AQ31">
        <f t="shared" si="9"/>
        <v>-2445.9113120202487</v>
      </c>
      <c r="AR31">
        <f t="shared" si="9"/>
        <v>-2446.1821080643435</v>
      </c>
      <c r="AS31">
        <f t="shared" si="9"/>
        <v>92.486455627394974</v>
      </c>
      <c r="AT31">
        <f t="shared" si="9"/>
        <v>57.224724559853172</v>
      </c>
      <c r="AU31">
        <f t="shared" si="9"/>
        <v>-2296.4709278770952</v>
      </c>
      <c r="AW31">
        <v>28</v>
      </c>
      <c r="AX31">
        <f>IF(Z31&gt;0, (R31*SUMPRODUCT(K31:$K$98, X31:$X$98)-K31*$AZ$3)/Z31, 0)</f>
        <v>33466.589769511629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5.9271999999999998E-2</v>
      </c>
      <c r="Q32" s="4">
        <f t="shared" si="21"/>
        <v>12.5</v>
      </c>
      <c r="R32">
        <f t="shared" si="0"/>
        <v>2000000</v>
      </c>
      <c r="S32">
        <f t="shared" si="1"/>
        <v>31579.91258491225</v>
      </c>
      <c r="U32">
        <f t="shared" si="13"/>
        <v>5.9271999999999998E-2</v>
      </c>
      <c r="V32">
        <f t="shared" si="14"/>
        <v>0.01</v>
      </c>
      <c r="W32">
        <f t="shared" si="15"/>
        <v>0.51741252498226376</v>
      </c>
      <c r="X32">
        <f t="shared" si="16"/>
        <v>3.0668075180748735E-2</v>
      </c>
      <c r="Y32">
        <f t="shared" si="17"/>
        <v>5.1741252498226373E-3</v>
      </c>
      <c r="Z32">
        <f t="shared" si="18"/>
        <v>0.48157032455169241</v>
      </c>
      <c r="AB32">
        <f t="shared" si="19"/>
        <v>17316.032715188609</v>
      </c>
      <c r="AC32">
        <f t="shared" si="2"/>
        <v>15207.948752830267</v>
      </c>
      <c r="AE32">
        <f t="shared" si="3"/>
        <v>0</v>
      </c>
      <c r="AF32">
        <f t="shared" si="4"/>
        <v>0</v>
      </c>
      <c r="AG32">
        <f t="shared" si="4"/>
        <v>-6.0196290568961555</v>
      </c>
      <c r="AH32">
        <f t="shared" si="5"/>
        <v>-61336.150361497472</v>
      </c>
      <c r="AI32">
        <f t="shared" si="6"/>
        <v>-61342.169990554365</v>
      </c>
      <c r="AJ32">
        <f t="shared" si="7"/>
        <v>2108.0839623583415</v>
      </c>
      <c r="AK32">
        <f t="shared" si="22"/>
        <v>1212.1222900632026</v>
      </c>
      <c r="AL32">
        <f t="shared" si="8"/>
        <v>-58021.963738132814</v>
      </c>
      <c r="AN32">
        <f t="shared" si="9"/>
        <v>0</v>
      </c>
      <c r="AO32">
        <f t="shared" si="9"/>
        <v>0</v>
      </c>
      <c r="AP32">
        <f t="shared" si="9"/>
        <v>-0.22503344689998345</v>
      </c>
      <c r="AQ32">
        <f t="shared" si="9"/>
        <v>-2292.9461607955604</v>
      </c>
      <c r="AR32">
        <f t="shared" si="9"/>
        <v>-2293.1711942424604</v>
      </c>
      <c r="AS32">
        <f t="shared" si="9"/>
        <v>78.807081951437965</v>
      </c>
      <c r="AT32">
        <f t="shared" si="9"/>
        <v>45.313100594585286</v>
      </c>
      <c r="AU32">
        <f t="shared" si="9"/>
        <v>-2169.0510116964369</v>
      </c>
      <c r="AW32">
        <v>29</v>
      </c>
      <c r="AX32">
        <f>IF(Z32&gt;0, (R32*SUMPRODUCT(K32:$K$98, X32:$X$98)-K32*$AZ$3)/Z32, 0)</f>
        <v>31579.91258491225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6.6047999999999996E-2</v>
      </c>
      <c r="Q33" s="4">
        <f t="shared" si="21"/>
        <v>12.5</v>
      </c>
      <c r="R33">
        <f t="shared" si="0"/>
        <v>2000000</v>
      </c>
      <c r="S33">
        <f t="shared" si="1"/>
        <v>29703.78151782386</v>
      </c>
      <c r="U33">
        <f t="shared" si="13"/>
        <v>6.6047999999999996E-2</v>
      </c>
      <c r="V33">
        <f t="shared" si="14"/>
        <v>0.01</v>
      </c>
      <c r="W33">
        <f t="shared" si="15"/>
        <v>0.48157032455169241</v>
      </c>
      <c r="X33">
        <f t="shared" si="16"/>
        <v>3.1806756795990175E-2</v>
      </c>
      <c r="Y33">
        <f t="shared" si="17"/>
        <v>4.8157032455169238E-3</v>
      </c>
      <c r="Z33">
        <f t="shared" si="18"/>
        <v>0.44494786451018531</v>
      </c>
      <c r="AB33">
        <f t="shared" si="19"/>
        <v>15207.948752830267</v>
      </c>
      <c r="AC33">
        <f t="shared" si="2"/>
        <v>13216.634154232837</v>
      </c>
      <c r="AE33">
        <f t="shared" si="3"/>
        <v>0</v>
      </c>
      <c r="AF33">
        <f t="shared" si="4"/>
        <v>0</v>
      </c>
      <c r="AG33">
        <f t="shared" si="4"/>
        <v>-5.5618483063773168</v>
      </c>
      <c r="AH33">
        <f t="shared" si="5"/>
        <v>-63613.513591980351</v>
      </c>
      <c r="AI33">
        <f t="shared" si="6"/>
        <v>-63619.075440286731</v>
      </c>
      <c r="AJ33">
        <f t="shared" si="7"/>
        <v>1991.3145985974297</v>
      </c>
      <c r="AK33">
        <f t="shared" si="22"/>
        <v>1064.5564126981187</v>
      </c>
      <c r="AL33">
        <f t="shared" si="8"/>
        <v>-60563.204428991186</v>
      </c>
      <c r="AN33">
        <f t="shared" si="9"/>
        <v>0</v>
      </c>
      <c r="AO33">
        <f t="shared" si="9"/>
        <v>0</v>
      </c>
      <c r="AP33">
        <f t="shared" si="9"/>
        <v>-0.18564294940190493</v>
      </c>
      <c r="AQ33">
        <f t="shared" si="9"/>
        <v>-2123.2870144071576</v>
      </c>
      <c r="AR33">
        <f t="shared" si="9"/>
        <v>-2123.4726573565595</v>
      </c>
      <c r="AS33">
        <f t="shared" si="9"/>
        <v>66.465947092951609</v>
      </c>
      <c r="AT33">
        <f t="shared" si="9"/>
        <v>35.532682908914843</v>
      </c>
      <c r="AU33">
        <f t="shared" si="9"/>
        <v>-2021.4740273546934</v>
      </c>
      <c r="AW33">
        <v>30</v>
      </c>
      <c r="AX33">
        <f>IF(Z33&gt;0, (R33*SUMPRODUCT(K33:$K$98, X33:$X$98)-K33*$AZ$3)/Z33, 0)</f>
        <v>29703.78151782386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7.3592000000000005E-2</v>
      </c>
      <c r="Q34" s="4">
        <f t="shared" si="21"/>
        <v>12.5</v>
      </c>
      <c r="R34">
        <f t="shared" si="0"/>
        <v>2000000</v>
      </c>
      <c r="S34">
        <f t="shared" si="1"/>
        <v>27866.476091610675</v>
      </c>
      <c r="U34">
        <f t="shared" si="13"/>
        <v>7.3592000000000005E-2</v>
      </c>
      <c r="V34">
        <f t="shared" si="14"/>
        <v>0.01</v>
      </c>
      <c r="W34">
        <f t="shared" si="15"/>
        <v>0.44494786451018531</v>
      </c>
      <c r="X34">
        <f t="shared" si="16"/>
        <v>3.274460324503356E-2</v>
      </c>
      <c r="Y34">
        <f t="shared" si="17"/>
        <v>4.4494786451018528E-3</v>
      </c>
      <c r="Z34">
        <f t="shared" si="18"/>
        <v>0.40775378262004985</v>
      </c>
      <c r="AB34">
        <f t="shared" si="19"/>
        <v>13216.634154232837</v>
      </c>
      <c r="AC34">
        <f t="shared" si="2"/>
        <v>11362.661034645436</v>
      </c>
      <c r="AE34">
        <f t="shared" si="3"/>
        <v>0</v>
      </c>
      <c r="AF34">
        <f t="shared" si="4"/>
        <v>0</v>
      </c>
      <c r="AG34">
        <f t="shared" si="4"/>
        <v>-5.0969222827506231</v>
      </c>
      <c r="AH34">
        <f t="shared" si="5"/>
        <v>-65489.206490067118</v>
      </c>
      <c r="AI34">
        <f t="shared" si="6"/>
        <v>-65494.303412349866</v>
      </c>
      <c r="AJ34">
        <f t="shared" si="7"/>
        <v>1853.973119587401</v>
      </c>
      <c r="AK34">
        <f t="shared" si="22"/>
        <v>925.16439079629868</v>
      </c>
      <c r="AL34">
        <f t="shared" si="8"/>
        <v>-62715.16590196616</v>
      </c>
      <c r="AN34">
        <f t="shared" si="9"/>
        <v>0</v>
      </c>
      <c r="AO34">
        <f t="shared" si="9"/>
        <v>0</v>
      </c>
      <c r="AP34">
        <f t="shared" si="9"/>
        <v>-0.15189703926384004</v>
      </c>
      <c r="AQ34">
        <f t="shared" si="9"/>
        <v>-1951.6908474835693</v>
      </c>
      <c r="AR34">
        <f t="shared" si="9"/>
        <v>-1951.8427445228331</v>
      </c>
      <c r="AS34">
        <f t="shared" si="9"/>
        <v>55.2515836258926</v>
      </c>
      <c r="AT34">
        <f t="shared" si="9"/>
        <v>27.571488046793064</v>
      </c>
      <c r="AU34">
        <f t="shared" ref="AU34:AU89" si="23">AL34*$K34</f>
        <v>-1869.0196728501473</v>
      </c>
      <c r="AW34">
        <v>31</v>
      </c>
      <c r="AX34">
        <f>IF(Z34&gt;0, (R34*SUMPRODUCT(K34:$K$98, X34:$X$98)-K34*$AZ$3)/Z34, 0)</f>
        <v>27866.476091610675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8.2293000000000005E-2</v>
      </c>
      <c r="Q35" s="4">
        <f t="shared" si="21"/>
        <v>12.5</v>
      </c>
      <c r="R35">
        <f t="shared" si="0"/>
        <v>2000000</v>
      </c>
      <c r="S35">
        <f t="shared" si="1"/>
        <v>26076.418233199383</v>
      </c>
      <c r="U35">
        <f t="shared" si="13"/>
        <v>8.2293000000000005E-2</v>
      </c>
      <c r="V35">
        <f t="shared" si="14"/>
        <v>0.01</v>
      </c>
      <c r="W35">
        <f t="shared" si="15"/>
        <v>0.40775378262004985</v>
      </c>
      <c r="X35">
        <f t="shared" si="16"/>
        <v>3.3555282033151765E-2</v>
      </c>
      <c r="Y35">
        <f t="shared" si="17"/>
        <v>4.0775378262004986E-3</v>
      </c>
      <c r="Z35">
        <f t="shared" si="18"/>
        <v>0.37012096276069756</v>
      </c>
      <c r="AB35">
        <f t="shared" si="19"/>
        <v>11362.661034645436</v>
      </c>
      <c r="AC35">
        <f t="shared" si="2"/>
        <v>9651.4290218223632</v>
      </c>
      <c r="AE35">
        <f t="shared" si="3"/>
        <v>0</v>
      </c>
      <c r="AF35">
        <f t="shared" ref="AF35:AG66" si="24">-$Z35*P35</f>
        <v>0</v>
      </c>
      <c r="AG35">
        <f t="shared" si="24"/>
        <v>-4.6265120345087194</v>
      </c>
      <c r="AH35">
        <f t="shared" si="5"/>
        <v>-67110.56406630353</v>
      </c>
      <c r="AI35">
        <f t="shared" ref="AI35:AI66" si="25">SUM(AE35:AH35)</f>
        <v>-67115.190578338035</v>
      </c>
      <c r="AJ35">
        <f t="shared" si="7"/>
        <v>1711.2320128230731</v>
      </c>
      <c r="AK35">
        <f t="shared" si="22"/>
        <v>795.38627242518066</v>
      </c>
      <c r="AL35">
        <f t="shared" ref="AL35:AL89" si="26">SUM(AI35:AK35)</f>
        <v>-64608.572293089783</v>
      </c>
      <c r="AN35">
        <f t="shared" ref="AN35:AT66" si="27">AE35*$K35</f>
        <v>0</v>
      </c>
      <c r="AO35">
        <f t="shared" si="27"/>
        <v>0</v>
      </c>
      <c r="AP35">
        <f t="shared" si="27"/>
        <v>-0.1231053623384486</v>
      </c>
      <c r="AQ35">
        <f t="shared" si="27"/>
        <v>-1785.7232931627411</v>
      </c>
      <c r="AR35">
        <f t="shared" si="27"/>
        <v>-1785.8463985250796</v>
      </c>
      <c r="AS35">
        <f t="shared" si="27"/>
        <v>45.53361915249117</v>
      </c>
      <c r="AT35">
        <f t="shared" si="27"/>
        <v>21.164176065161236</v>
      </c>
      <c r="AU35">
        <f t="shared" si="23"/>
        <v>-1719.1486033074273</v>
      </c>
      <c r="AW35">
        <v>32</v>
      </c>
      <c r="AX35">
        <f>IF(Z35&gt;0, (R35*SUMPRODUCT(K35:$K$98, X35:$X$98)-K35*$AZ$3)/Z35, 0)</f>
        <v>26076.418233199383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9.1596999999999998E-2</v>
      </c>
      <c r="Q36" s="4">
        <f t="shared" si="21"/>
        <v>12.5</v>
      </c>
      <c r="R36">
        <f t="shared" si="0"/>
        <v>2000000</v>
      </c>
      <c r="S36">
        <f t="shared" si="1"/>
        <v>24300.658558422561</v>
      </c>
      <c r="U36">
        <f t="shared" si="13"/>
        <v>9.1596999999999998E-2</v>
      </c>
      <c r="V36">
        <f t="shared" si="14"/>
        <v>0.01</v>
      </c>
      <c r="W36">
        <f t="shared" si="15"/>
        <v>0.37012096276069756</v>
      </c>
      <c r="X36">
        <f t="shared" si="16"/>
        <v>3.3901969825991612E-2</v>
      </c>
      <c r="Y36">
        <f t="shared" si="17"/>
        <v>3.7012096276069755E-3</v>
      </c>
      <c r="Z36">
        <f t="shared" si="18"/>
        <v>0.33251778330709897</v>
      </c>
      <c r="AB36">
        <f t="shared" si="19"/>
        <v>9651.4290218223632</v>
      </c>
      <c r="AC36">
        <f t="shared" si="2"/>
        <v>8080.4011167493536</v>
      </c>
      <c r="AE36">
        <f t="shared" si="3"/>
        <v>0</v>
      </c>
      <c r="AF36">
        <f t="shared" si="24"/>
        <v>0</v>
      </c>
      <c r="AG36">
        <f t="shared" si="24"/>
        <v>-4.1564722913387371</v>
      </c>
      <c r="AH36">
        <f t="shared" si="5"/>
        <v>-67803.939651983223</v>
      </c>
      <c r="AI36">
        <f t="shared" si="25"/>
        <v>-67808.096124274554</v>
      </c>
      <c r="AJ36">
        <f t="shared" si="7"/>
        <v>1571.0279050730096</v>
      </c>
      <c r="AK36">
        <f t="shared" si="22"/>
        <v>675.60003152756553</v>
      </c>
      <c r="AL36">
        <f t="shared" si="26"/>
        <v>-65561.468187673992</v>
      </c>
      <c r="AN36">
        <f t="shared" si="27"/>
        <v>0</v>
      </c>
      <c r="AO36">
        <f t="shared" si="27"/>
        <v>0</v>
      </c>
      <c r="AP36">
        <f t="shared" si="27"/>
        <v>-9.8748416822276086E-2</v>
      </c>
      <c r="AQ36">
        <f t="shared" si="27"/>
        <v>-1610.8688391592677</v>
      </c>
      <c r="AR36">
        <f t="shared" si="27"/>
        <v>-1610.96758757609</v>
      </c>
      <c r="AS36">
        <f t="shared" si="27"/>
        <v>37.324083389861748</v>
      </c>
      <c r="AT36">
        <f t="shared" si="27"/>
        <v>16.050734575434689</v>
      </c>
      <c r="AU36">
        <f t="shared" si="23"/>
        <v>-1557.5927696107938</v>
      </c>
      <c r="AW36">
        <v>33</v>
      </c>
      <c r="AX36">
        <f>IF(Z36&gt;0, (R36*SUMPRODUCT(K36:$K$98, X36:$X$98)-K36*$AZ$3)/Z36, 0)</f>
        <v>24300.658558422561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0.10148</v>
      </c>
      <c r="Q37" s="4">
        <f t="shared" si="21"/>
        <v>12.5</v>
      </c>
      <c r="R37">
        <f t="shared" si="0"/>
        <v>2000000</v>
      </c>
      <c r="S37">
        <f t="shared" si="1"/>
        <v>22546.129225838351</v>
      </c>
      <c r="U37">
        <f t="shared" si="13"/>
        <v>0.10148</v>
      </c>
      <c r="V37">
        <f t="shared" si="14"/>
        <v>0.01</v>
      </c>
      <c r="W37">
        <f t="shared" si="15"/>
        <v>0.33251778330709897</v>
      </c>
      <c r="X37">
        <f t="shared" si="16"/>
        <v>3.3743904650004403E-2</v>
      </c>
      <c r="Y37">
        <f t="shared" si="17"/>
        <v>3.3251778330709897E-3</v>
      </c>
      <c r="Z37">
        <f t="shared" si="18"/>
        <v>0.29544870082402358</v>
      </c>
      <c r="AB37">
        <f t="shared" si="19"/>
        <v>8080.4011167493536</v>
      </c>
      <c r="AC37">
        <f t="shared" si="2"/>
        <v>6661.2245883844889</v>
      </c>
      <c r="AE37">
        <f t="shared" si="3"/>
        <v>0</v>
      </c>
      <c r="AF37">
        <f t="shared" si="24"/>
        <v>0</v>
      </c>
      <c r="AG37">
        <f t="shared" si="24"/>
        <v>-3.6931087603002948</v>
      </c>
      <c r="AH37">
        <f t="shared" si="5"/>
        <v>-67487.809300008812</v>
      </c>
      <c r="AI37">
        <f t="shared" si="25"/>
        <v>-67491.502408769113</v>
      </c>
      <c r="AJ37">
        <f t="shared" si="7"/>
        <v>1419.1765283648647</v>
      </c>
      <c r="AK37">
        <f t="shared" si="22"/>
        <v>565.62807817245482</v>
      </c>
      <c r="AL37">
        <f t="shared" si="26"/>
        <v>-65506.697802231785</v>
      </c>
      <c r="AN37">
        <f t="shared" si="27"/>
        <v>0</v>
      </c>
      <c r="AO37">
        <f t="shared" si="27"/>
        <v>0</v>
      </c>
      <c r="AP37">
        <f t="shared" si="27"/>
        <v>-7.8339235102614965E-2</v>
      </c>
      <c r="AQ37">
        <f t="shared" si="27"/>
        <v>-1431.5699055892255</v>
      </c>
      <c r="AR37">
        <f t="shared" si="27"/>
        <v>-1431.6482448243282</v>
      </c>
      <c r="AS37">
        <f t="shared" si="27"/>
        <v>30.103961438343337</v>
      </c>
      <c r="AT37">
        <f t="shared" si="27"/>
        <v>11.998257801914612</v>
      </c>
      <c r="AU37">
        <f t="shared" si="23"/>
        <v>-1389.5460255840701</v>
      </c>
      <c r="AW37">
        <v>34</v>
      </c>
      <c r="AX37">
        <f>IF(Z37&gt;0, (R37*SUMPRODUCT(K37:$K$98, X37:$X$98)-K37*$AZ$3)/Z37, 0)</f>
        <v>22546.129225838351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0.112611</v>
      </c>
      <c r="Q38" s="4">
        <f t="shared" si="21"/>
        <v>12.5</v>
      </c>
      <c r="R38">
        <f t="shared" si="0"/>
        <v>2000000</v>
      </c>
      <c r="S38">
        <f t="shared" si="1"/>
        <v>20834.568541461518</v>
      </c>
      <c r="U38">
        <f t="shared" si="13"/>
        <v>0.112611</v>
      </c>
      <c r="V38">
        <f t="shared" si="14"/>
        <v>0.01</v>
      </c>
      <c r="W38">
        <f t="shared" si="15"/>
        <v>0.29544870082402358</v>
      </c>
      <c r="X38">
        <f t="shared" si="16"/>
        <v>3.3270773648494123E-2</v>
      </c>
      <c r="Y38">
        <f t="shared" si="17"/>
        <v>2.9544870082402357E-3</v>
      </c>
      <c r="Z38">
        <f t="shared" si="18"/>
        <v>0.25922344016728921</v>
      </c>
      <c r="AB38">
        <f t="shared" si="19"/>
        <v>6661.2245883844889</v>
      </c>
      <c r="AC38">
        <f t="shared" si="2"/>
        <v>5400.8085317188361</v>
      </c>
      <c r="AE38">
        <f t="shared" si="3"/>
        <v>0</v>
      </c>
      <c r="AF38">
        <f t="shared" si="24"/>
        <v>0</v>
      </c>
      <c r="AG38">
        <f t="shared" si="24"/>
        <v>-3.2402930020911151</v>
      </c>
      <c r="AH38">
        <f t="shared" si="5"/>
        <v>-66541.547296988239</v>
      </c>
      <c r="AI38">
        <f t="shared" si="25"/>
        <v>-66544.78758999033</v>
      </c>
      <c r="AJ38">
        <f t="shared" si="7"/>
        <v>1260.4160566656528</v>
      </c>
      <c r="AK38">
        <f t="shared" si="22"/>
        <v>466.28572118691426</v>
      </c>
      <c r="AL38">
        <f t="shared" si="26"/>
        <v>-64818.085812137768</v>
      </c>
      <c r="AN38">
        <f t="shared" si="27"/>
        <v>0</v>
      </c>
      <c r="AO38">
        <f t="shared" si="27"/>
        <v>0</v>
      </c>
      <c r="AP38">
        <f t="shared" si="27"/>
        <v>-6.1369627810221636E-2</v>
      </c>
      <c r="AQ38">
        <f t="shared" si="27"/>
        <v>-1260.2656577343676</v>
      </c>
      <c r="AR38">
        <f t="shared" si="27"/>
        <v>-1260.3270273621779</v>
      </c>
      <c r="AS38">
        <f t="shared" si="27"/>
        <v>23.871688218836965</v>
      </c>
      <c r="AT38">
        <f t="shared" si="27"/>
        <v>8.8312325903844435</v>
      </c>
      <c r="AU38">
        <f t="shared" si="23"/>
        <v>-1227.6241065529564</v>
      </c>
      <c r="AW38">
        <v>35</v>
      </c>
      <c r="AX38">
        <f>IF(Z38&gt;0, (R38*SUMPRODUCT(K38:$K$98, X38:$X$98)-K38*$AZ$3)/Z38, 0)</f>
        <v>20834.568541461518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0.125163</v>
      </c>
      <c r="Q39" s="4">
        <f t="shared" si="21"/>
        <v>12.5</v>
      </c>
      <c r="R39">
        <f t="shared" si="0"/>
        <v>2000000</v>
      </c>
      <c r="S39">
        <f t="shared" si="1"/>
        <v>19150.876428501397</v>
      </c>
      <c r="U39">
        <f t="shared" si="13"/>
        <v>0.125163</v>
      </c>
      <c r="V39">
        <f t="shared" si="14"/>
        <v>0.01</v>
      </c>
      <c r="W39">
        <f t="shared" si="15"/>
        <v>0.25922344016728921</v>
      </c>
      <c r="X39">
        <f t="shared" si="16"/>
        <v>3.2445183441658421E-2</v>
      </c>
      <c r="Y39">
        <f t="shared" si="17"/>
        <v>2.5922344016728921E-3</v>
      </c>
      <c r="Z39">
        <f t="shared" si="18"/>
        <v>0.2241860223239579</v>
      </c>
      <c r="AB39">
        <f t="shared" si="19"/>
        <v>5400.8085317188361</v>
      </c>
      <c r="AC39">
        <f t="shared" si="2"/>
        <v>4293.358810523373</v>
      </c>
      <c r="AE39">
        <f t="shared" si="3"/>
        <v>0</v>
      </c>
      <c r="AF39">
        <f t="shared" si="24"/>
        <v>0</v>
      </c>
      <c r="AG39">
        <f t="shared" si="24"/>
        <v>-2.8023252790494739</v>
      </c>
      <c r="AH39">
        <f t="shared" si="5"/>
        <v>-64890.366883316841</v>
      </c>
      <c r="AI39">
        <f t="shared" si="25"/>
        <v>-64893.169208595893</v>
      </c>
      <c r="AJ39">
        <f t="shared" si="7"/>
        <v>1107.4497211954631</v>
      </c>
      <c r="AK39">
        <f t="shared" si="22"/>
        <v>378.05659722031857</v>
      </c>
      <c r="AL39">
        <f t="shared" si="26"/>
        <v>-63407.662890180109</v>
      </c>
      <c r="AN39">
        <f t="shared" si="27"/>
        <v>0</v>
      </c>
      <c r="AO39">
        <f t="shared" si="27"/>
        <v>0</v>
      </c>
      <c r="AP39">
        <f t="shared" si="27"/>
        <v>-4.738814714866843E-2</v>
      </c>
      <c r="AQ39">
        <f t="shared" si="27"/>
        <v>-1097.3152465158244</v>
      </c>
      <c r="AR39">
        <f t="shared" si="27"/>
        <v>-1097.3626346629731</v>
      </c>
      <c r="AS39">
        <f t="shared" si="27"/>
        <v>18.727301480705773</v>
      </c>
      <c r="AT39">
        <f t="shared" si="27"/>
        <v>6.3930485848802281</v>
      </c>
      <c r="AU39">
        <f t="shared" si="23"/>
        <v>-1072.242284597387</v>
      </c>
      <c r="AW39">
        <v>36</v>
      </c>
      <c r="AX39">
        <f>IF(Z39&gt;0, (R39*SUMPRODUCT(K39:$K$98, X39:$X$98)-K39*$AZ$3)/Z39, 0)</f>
        <v>19150.876428501397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0.13952899999999999</v>
      </c>
      <c r="Q40" s="4">
        <f t="shared" si="21"/>
        <v>12.5</v>
      </c>
      <c r="R40">
        <f t="shared" si="0"/>
        <v>2000000</v>
      </c>
      <c r="S40">
        <f t="shared" si="1"/>
        <v>17478.346320564353</v>
      </c>
      <c r="U40">
        <f t="shared" si="13"/>
        <v>0.13952899999999999</v>
      </c>
      <c r="V40">
        <f t="shared" si="14"/>
        <v>0.01</v>
      </c>
      <c r="W40">
        <f t="shared" si="15"/>
        <v>0.2241860223239579</v>
      </c>
      <c r="X40">
        <f t="shared" si="16"/>
        <v>3.128045150883952E-2</v>
      </c>
      <c r="Y40">
        <f t="shared" si="17"/>
        <v>2.2418602232395792E-3</v>
      </c>
      <c r="Z40">
        <f t="shared" si="18"/>
        <v>0.19066371059187881</v>
      </c>
      <c r="AB40">
        <f t="shared" si="19"/>
        <v>4293.358810523373</v>
      </c>
      <c r="AC40">
        <f t="shared" si="2"/>
        <v>3332.4863644887118</v>
      </c>
      <c r="AE40">
        <f t="shared" si="3"/>
        <v>0</v>
      </c>
      <c r="AF40">
        <f t="shared" si="24"/>
        <v>0</v>
      </c>
      <c r="AG40">
        <f t="shared" si="24"/>
        <v>-2.383296382398485</v>
      </c>
      <c r="AH40">
        <f t="shared" si="5"/>
        <v>-62560.90301767904</v>
      </c>
      <c r="AI40">
        <f t="shared" si="25"/>
        <v>-62563.286314061435</v>
      </c>
      <c r="AJ40">
        <f t="shared" si="7"/>
        <v>960.87244603466115</v>
      </c>
      <c r="AK40">
        <f t="shared" si="22"/>
        <v>300.53511673663616</v>
      </c>
      <c r="AL40">
        <f t="shared" si="26"/>
        <v>-61301.878751290133</v>
      </c>
      <c r="AN40">
        <f t="shared" si="27"/>
        <v>0</v>
      </c>
      <c r="AO40">
        <f t="shared" si="27"/>
        <v>0</v>
      </c>
      <c r="AP40">
        <f t="shared" si="27"/>
        <v>-3.5984147226495698E-2</v>
      </c>
      <c r="AQ40">
        <f t="shared" si="27"/>
        <v>-944.57439764379376</v>
      </c>
      <c r="AR40">
        <f t="shared" si="27"/>
        <v>-944.61038179102025</v>
      </c>
      <c r="AS40">
        <f t="shared" si="27"/>
        <v>14.507711176567039</v>
      </c>
      <c r="AT40">
        <f t="shared" si="27"/>
        <v>4.53762275109895</v>
      </c>
      <c r="AU40">
        <f t="shared" si="23"/>
        <v>-925.56504786335415</v>
      </c>
      <c r="AW40">
        <v>37</v>
      </c>
      <c r="AX40">
        <f>IF(Z40&gt;0, (R40*SUMPRODUCT(K40:$K$98, X40:$X$98)-K40*$AZ$3)/Z40, 0)</f>
        <v>17478.346320564353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0.15610499999999999</v>
      </c>
      <c r="Q41" s="4">
        <f t="shared" si="21"/>
        <v>12.5</v>
      </c>
      <c r="R41">
        <f t="shared" si="0"/>
        <v>2000000</v>
      </c>
      <c r="S41">
        <f t="shared" si="1"/>
        <v>15785.146310713961</v>
      </c>
      <c r="U41">
        <f t="shared" si="13"/>
        <v>0.15610499999999999</v>
      </c>
      <c r="V41">
        <f t="shared" si="14"/>
        <v>0.01</v>
      </c>
      <c r="W41">
        <f t="shared" si="15"/>
        <v>0.19066371059187881</v>
      </c>
      <c r="X41">
        <f t="shared" si="16"/>
        <v>2.9763558541945241E-2</v>
      </c>
      <c r="Y41">
        <f t="shared" si="17"/>
        <v>1.9066371059187882E-3</v>
      </c>
      <c r="Z41">
        <f t="shared" si="18"/>
        <v>0.15899351494401479</v>
      </c>
      <c r="AB41">
        <f t="shared" si="19"/>
        <v>3332.4863644887118</v>
      </c>
      <c r="AC41">
        <f t="shared" si="2"/>
        <v>2509.7358958459599</v>
      </c>
      <c r="AE41">
        <f t="shared" si="3"/>
        <v>0</v>
      </c>
      <c r="AF41">
        <f t="shared" si="24"/>
        <v>0</v>
      </c>
      <c r="AG41">
        <f t="shared" si="24"/>
        <v>-1.9874189368001849</v>
      </c>
      <c r="AH41">
        <f t="shared" si="5"/>
        <v>-59527.11708389048</v>
      </c>
      <c r="AI41">
        <f t="shared" si="25"/>
        <v>-59529.104502827278</v>
      </c>
      <c r="AJ41">
        <f t="shared" si="7"/>
        <v>822.75046864275191</v>
      </c>
      <c r="AK41">
        <f t="shared" si="22"/>
        <v>233.27404551420986</v>
      </c>
      <c r="AL41">
        <f t="shared" si="26"/>
        <v>-58473.079988670317</v>
      </c>
      <c r="AN41">
        <f t="shared" si="27"/>
        <v>0</v>
      </c>
      <c r="AO41">
        <f t="shared" si="27"/>
        <v>0</v>
      </c>
      <c r="AP41">
        <f t="shared" si="27"/>
        <v>-2.6791964688784496E-2</v>
      </c>
      <c r="AQ41">
        <f t="shared" si="27"/>
        <v>-802.47218611315873</v>
      </c>
      <c r="AR41">
        <f t="shared" si="27"/>
        <v>-802.4989780778476</v>
      </c>
      <c r="AS41">
        <f t="shared" si="27"/>
        <v>11.091321057374889</v>
      </c>
      <c r="AT41">
        <f t="shared" si="27"/>
        <v>3.1447169363743361</v>
      </c>
      <c r="AU41">
        <f t="shared" si="23"/>
        <v>-788.26294008409832</v>
      </c>
      <c r="AW41">
        <v>38</v>
      </c>
      <c r="AX41">
        <f>IF(Z41&gt;0, (R41*SUMPRODUCT(K41:$K$98, X41:$X$98)-K41*$AZ$3)/Z41, 0)</f>
        <v>15785.146310713961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0.17521600000000001</v>
      </c>
      <c r="Q42" s="4">
        <f t="shared" si="21"/>
        <v>12.5</v>
      </c>
      <c r="R42">
        <f t="shared" si="0"/>
        <v>2000000</v>
      </c>
      <c r="S42">
        <f t="shared" si="1"/>
        <v>14018.525291577374</v>
      </c>
      <c r="U42">
        <f t="shared" si="13"/>
        <v>0.17521600000000001</v>
      </c>
      <c r="V42">
        <f t="shared" si="14"/>
        <v>0.01</v>
      </c>
      <c r="W42">
        <f t="shared" si="15"/>
        <v>0.15899351494401479</v>
      </c>
      <c r="X42">
        <f t="shared" si="16"/>
        <v>2.7858207714430497E-2</v>
      </c>
      <c r="Y42">
        <f t="shared" si="17"/>
        <v>1.589935149440148E-3</v>
      </c>
      <c r="Z42">
        <f t="shared" si="18"/>
        <v>0.12954537208014413</v>
      </c>
      <c r="AB42">
        <f t="shared" si="19"/>
        <v>2509.7358958459599</v>
      </c>
      <c r="AC42">
        <f t="shared" si="2"/>
        <v>1816.035074912302</v>
      </c>
      <c r="AE42">
        <f t="shared" si="3"/>
        <v>0</v>
      </c>
      <c r="AF42">
        <f t="shared" si="24"/>
        <v>0</v>
      </c>
      <c r="AG42">
        <f t="shared" si="24"/>
        <v>-1.6193171510018016</v>
      </c>
      <c r="AH42">
        <f t="shared" si="5"/>
        <v>-55716.415428860993</v>
      </c>
      <c r="AI42">
        <f t="shared" si="25"/>
        <v>-55718.034746011996</v>
      </c>
      <c r="AJ42">
        <f t="shared" si="7"/>
        <v>693.70082093365795</v>
      </c>
      <c r="AK42">
        <f t="shared" si="22"/>
        <v>175.6815127092172</v>
      </c>
      <c r="AL42">
        <f t="shared" si="26"/>
        <v>-54848.65241236912</v>
      </c>
      <c r="AN42">
        <f t="shared" si="27"/>
        <v>0</v>
      </c>
      <c r="AO42">
        <f t="shared" si="27"/>
        <v>0</v>
      </c>
      <c r="AP42">
        <f t="shared" si="27"/>
        <v>-1.9490771568738022E-2</v>
      </c>
      <c r="AQ42">
        <f t="shared" si="27"/>
        <v>-670.62584070143771</v>
      </c>
      <c r="AR42">
        <f t="shared" si="27"/>
        <v>-670.64533147300654</v>
      </c>
      <c r="AS42">
        <f t="shared" si="27"/>
        <v>8.3496702480420542</v>
      </c>
      <c r="AT42">
        <f t="shared" si="27"/>
        <v>2.1145754128197263</v>
      </c>
      <c r="AU42">
        <f t="shared" si="23"/>
        <v>-660.18108581214472</v>
      </c>
      <c r="AW42">
        <v>39</v>
      </c>
      <c r="AX42">
        <f>IF(Z42&gt;0, (R42*SUMPRODUCT(K42:$K$98, X42:$X$98)-K42*$AZ$3)/Z42, 0)</f>
        <v>14018.525291577374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0.19798199999999999</v>
      </c>
      <c r="Q43" s="4">
        <f t="shared" si="21"/>
        <v>12.5</v>
      </c>
      <c r="R43">
        <f t="shared" si="0"/>
        <v>2000000</v>
      </c>
      <c r="S43">
        <f t="shared" si="1"/>
        <v>12110.127455119962</v>
      </c>
      <c r="U43">
        <f t="shared" si="13"/>
        <v>0.19798199999999999</v>
      </c>
      <c r="V43">
        <f t="shared" si="14"/>
        <v>0.01</v>
      </c>
      <c r="W43">
        <f t="shared" si="15"/>
        <v>0.12954537208014413</v>
      </c>
      <c r="X43">
        <f t="shared" si="16"/>
        <v>2.5647651855171094E-2</v>
      </c>
      <c r="Y43">
        <f t="shared" si="17"/>
        <v>1.2954537208014413E-3</v>
      </c>
      <c r="Z43">
        <f t="shared" si="18"/>
        <v>0.10260226650417159</v>
      </c>
      <c r="AB43">
        <f t="shared" si="19"/>
        <v>1816.035074912302</v>
      </c>
      <c r="AC43">
        <f t="shared" si="2"/>
        <v>1242.5265245497037</v>
      </c>
      <c r="AE43">
        <f t="shared" si="3"/>
        <v>0</v>
      </c>
      <c r="AF43">
        <f t="shared" si="24"/>
        <v>0</v>
      </c>
      <c r="AG43">
        <f t="shared" si="24"/>
        <v>-1.2825283313021449</v>
      </c>
      <c r="AH43">
        <f t="shared" si="5"/>
        <v>-51295.303710342188</v>
      </c>
      <c r="AI43">
        <f t="shared" si="25"/>
        <v>-51296.586238673488</v>
      </c>
      <c r="AJ43">
        <f t="shared" si="7"/>
        <v>573.50855036259827</v>
      </c>
      <c r="AK43">
        <f t="shared" si="22"/>
        <v>127.12245524386115</v>
      </c>
      <c r="AL43">
        <f t="shared" si="26"/>
        <v>-50595.955233067034</v>
      </c>
      <c r="AN43">
        <f t="shared" si="27"/>
        <v>0</v>
      </c>
      <c r="AO43">
        <f t="shared" si="27"/>
        <v>0</v>
      </c>
      <c r="AP43">
        <f t="shared" si="27"/>
        <v>-1.378307313957924E-2</v>
      </c>
      <c r="AQ43">
        <f t="shared" si="27"/>
        <v>-551.26027667455571</v>
      </c>
      <c r="AR43">
        <f t="shared" si="27"/>
        <v>-551.27405974769533</v>
      </c>
      <c r="AS43">
        <f t="shared" si="27"/>
        <v>6.1633806465671919</v>
      </c>
      <c r="AT43">
        <f t="shared" si="27"/>
        <v>1.3661593709435558</v>
      </c>
      <c r="AU43">
        <f t="shared" si="23"/>
        <v>-543.74451973018461</v>
      </c>
      <c r="AW43">
        <v>40</v>
      </c>
      <c r="AX43">
        <f>IF(Z43&gt;0, (R43*SUMPRODUCT(K43:$K$98, X43:$X$98)-K43*$AZ$3)/Z43, 0)</f>
        <v>12110.127455119962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0.22423799999999999</v>
      </c>
      <c r="Q44" s="4">
        <f t="shared" si="21"/>
        <v>12.5</v>
      </c>
      <c r="R44">
        <f t="shared" si="0"/>
        <v>2000000</v>
      </c>
      <c r="S44">
        <f t="shared" si="1"/>
        <v>9901.856178087337</v>
      </c>
      <c r="U44">
        <f t="shared" si="13"/>
        <v>0.22423799999999999</v>
      </c>
      <c r="V44">
        <f t="shared" si="14"/>
        <v>0.01</v>
      </c>
      <c r="W44">
        <f t="shared" si="15"/>
        <v>0.10260226650417159</v>
      </c>
      <c r="X44">
        <f t="shared" si="16"/>
        <v>2.3007327036362428E-2</v>
      </c>
      <c r="Y44">
        <f t="shared" si="17"/>
        <v>1.0260226650417158E-3</v>
      </c>
      <c r="Z44">
        <f t="shared" si="18"/>
        <v>7.8568916802767438E-2</v>
      </c>
      <c r="AB44">
        <f t="shared" si="19"/>
        <v>1242.5265245497037</v>
      </c>
      <c r="AC44">
        <f t="shared" si="2"/>
        <v>777.97811424911276</v>
      </c>
      <c r="AE44">
        <f t="shared" si="3"/>
        <v>0</v>
      </c>
      <c r="AF44">
        <f t="shared" si="24"/>
        <v>0</v>
      </c>
      <c r="AG44">
        <f t="shared" si="24"/>
        <v>-0.98211146003459293</v>
      </c>
      <c r="AH44">
        <f t="shared" si="5"/>
        <v>-46014.654072724858</v>
      </c>
      <c r="AI44">
        <f t="shared" si="25"/>
        <v>-46015.636184184892</v>
      </c>
      <c r="AJ44">
        <f t="shared" si="7"/>
        <v>464.54841030059094</v>
      </c>
      <c r="AK44">
        <f t="shared" si="22"/>
        <v>86.976856718479269</v>
      </c>
      <c r="AL44">
        <f t="shared" si="26"/>
        <v>-45464.110917165825</v>
      </c>
      <c r="AN44">
        <f t="shared" si="27"/>
        <v>0</v>
      </c>
      <c r="AO44">
        <f t="shared" si="27"/>
        <v>0</v>
      </c>
      <c r="AP44">
        <f t="shared" si="27"/>
        <v>-9.4237086192057815E-3</v>
      </c>
      <c r="AQ44">
        <f t="shared" si="27"/>
        <v>-441.52696495328132</v>
      </c>
      <c r="AR44">
        <f t="shared" si="27"/>
        <v>-441.53638866190056</v>
      </c>
      <c r="AS44">
        <f t="shared" si="27"/>
        <v>4.4575071530412895</v>
      </c>
      <c r="AT44">
        <f t="shared" si="27"/>
        <v>0.83457386221772534</v>
      </c>
      <c r="AU44">
        <f t="shared" si="23"/>
        <v>-436.24430764664157</v>
      </c>
      <c r="AW44">
        <v>41</v>
      </c>
      <c r="AX44">
        <f>IF(Z44&gt;0, (R44*SUMPRODUCT(K44:$K$98, X44:$X$98)-K44*$AZ$3)/Z44, 0)</f>
        <v>9901.856178087337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0.25439000000000001</v>
      </c>
      <c r="Q45" s="4">
        <f t="shared" si="21"/>
        <v>12.5</v>
      </c>
      <c r="R45">
        <f t="shared" si="0"/>
        <v>2000000</v>
      </c>
      <c r="S45">
        <f t="shared" si="1"/>
        <v>7160.9087015973973</v>
      </c>
      <c r="U45">
        <f t="shared" si="13"/>
        <v>0.25439000000000001</v>
      </c>
      <c r="V45">
        <f t="shared" si="14"/>
        <v>0.01</v>
      </c>
      <c r="W45">
        <f t="shared" si="15"/>
        <v>7.8568916802767438E-2</v>
      </c>
      <c r="X45">
        <f t="shared" si="16"/>
        <v>1.998714674545601E-2</v>
      </c>
      <c r="Y45">
        <f t="shared" si="17"/>
        <v>7.8568916802767435E-4</v>
      </c>
      <c r="Z45">
        <f t="shared" si="18"/>
        <v>5.779608088928375E-2</v>
      </c>
      <c r="AB45">
        <f t="shared" si="19"/>
        <v>777.97811424911276</v>
      </c>
      <c r="AC45">
        <f t="shared" si="2"/>
        <v>413.87245855829906</v>
      </c>
      <c r="AE45">
        <f t="shared" si="3"/>
        <v>0</v>
      </c>
      <c r="AF45">
        <f t="shared" si="24"/>
        <v>0</v>
      </c>
      <c r="AG45">
        <f t="shared" si="24"/>
        <v>-0.72245101111604693</v>
      </c>
      <c r="AH45">
        <f t="shared" si="5"/>
        <v>-39974.293490912023</v>
      </c>
      <c r="AI45">
        <f t="shared" si="25"/>
        <v>-39975.015941923142</v>
      </c>
      <c r="AJ45">
        <f t="shared" si="7"/>
        <v>364.10565569081371</v>
      </c>
      <c r="AK45">
        <f t="shared" si="22"/>
        <v>54.4584679974379</v>
      </c>
      <c r="AL45">
        <f t="shared" si="26"/>
        <v>-39556.451818234891</v>
      </c>
      <c r="AN45">
        <f t="shared" si="27"/>
        <v>0</v>
      </c>
      <c r="AO45">
        <f t="shared" si="27"/>
        <v>0</v>
      </c>
      <c r="AP45">
        <f t="shared" si="27"/>
        <v>-6.1894413369410397E-3</v>
      </c>
      <c r="AQ45">
        <f t="shared" si="27"/>
        <v>-342.47103366282272</v>
      </c>
      <c r="AR45">
        <f t="shared" si="27"/>
        <v>-342.47722310415969</v>
      </c>
      <c r="AS45">
        <f t="shared" si="27"/>
        <v>3.1193957260373293</v>
      </c>
      <c r="AT45">
        <f t="shared" si="27"/>
        <v>0.46656103705788832</v>
      </c>
      <c r="AU45">
        <f t="shared" si="23"/>
        <v>-338.89126634106447</v>
      </c>
      <c r="AW45">
        <v>42</v>
      </c>
      <c r="AX45">
        <f>IF(Z45&gt;0, (R45*SUMPRODUCT(K45:$K$98, X45:$X$98)-K45*$AZ$3)/Z45, 0)</f>
        <v>7160.9087015973973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0.28921999999999998</v>
      </c>
      <c r="Q46" s="4">
        <f t="shared" si="21"/>
        <v>12.5</v>
      </c>
      <c r="R46">
        <f t="shared" si="0"/>
        <v>2000000</v>
      </c>
      <c r="S46">
        <f t="shared" si="1"/>
        <v>3469.6168746369949</v>
      </c>
      <c r="U46">
        <f t="shared" si="13"/>
        <v>0.28921999999999998</v>
      </c>
      <c r="V46">
        <f t="shared" si="14"/>
        <v>0.01</v>
      </c>
      <c r="W46">
        <f t="shared" si="15"/>
        <v>5.779608088928375E-2</v>
      </c>
      <c r="X46">
        <f t="shared" si="16"/>
        <v>1.6715782514798647E-2</v>
      </c>
      <c r="Y46">
        <f t="shared" si="17"/>
        <v>5.7796080889283756E-4</v>
      </c>
      <c r="Z46">
        <f t="shared" si="18"/>
        <v>4.0502337565592267E-2</v>
      </c>
      <c r="AB46">
        <f t="shared" si="19"/>
        <v>413.87245855829906</v>
      </c>
      <c r="AC46">
        <f t="shared" si="2"/>
        <v>140.5275938798228</v>
      </c>
      <c r="AE46">
        <f t="shared" si="3"/>
        <v>0</v>
      </c>
      <c r="AF46">
        <f t="shared" si="24"/>
        <v>0</v>
      </c>
      <c r="AG46">
        <f t="shared" si="24"/>
        <v>-0.50627921956990329</v>
      </c>
      <c r="AH46">
        <f t="shared" si="5"/>
        <v>-33431.565029597296</v>
      </c>
      <c r="AI46">
        <f t="shared" si="25"/>
        <v>-33432.071308816863</v>
      </c>
      <c r="AJ46">
        <f t="shared" si="7"/>
        <v>273.34486467847626</v>
      </c>
      <c r="AK46">
        <f t="shared" si="22"/>
        <v>28.971072099080939</v>
      </c>
      <c r="AL46">
        <f t="shared" si="26"/>
        <v>-33129.755372039304</v>
      </c>
      <c r="AN46">
        <f t="shared" si="27"/>
        <v>0</v>
      </c>
      <c r="AO46">
        <f t="shared" si="27"/>
        <v>0</v>
      </c>
      <c r="AP46">
        <f t="shared" si="27"/>
        <v>-3.872711339376376E-3</v>
      </c>
      <c r="AQ46">
        <f t="shared" si="27"/>
        <v>-255.7300319242982</v>
      </c>
      <c r="AR46">
        <f t="shared" si="27"/>
        <v>-255.73390463563757</v>
      </c>
      <c r="AS46">
        <f t="shared" si="27"/>
        <v>2.0909129114561145</v>
      </c>
      <c r="AT46">
        <f t="shared" si="27"/>
        <v>0.22161012163863861</v>
      </c>
      <c r="AU46">
        <f t="shared" si="23"/>
        <v>-253.42138160254279</v>
      </c>
      <c r="AW46">
        <v>43</v>
      </c>
      <c r="AX46">
        <f>IF(Z46&gt;0, (R46*SUMPRODUCT(K46:$K$98, X46:$X$98)-K46*$AZ$3)/Z46, 0)</f>
        <v>3469.6168746369949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0.32816400000000001</v>
      </c>
      <c r="Q47" s="4">
        <f t="shared" si="21"/>
        <v>12.5</v>
      </c>
      <c r="R47">
        <f t="shared" si="0"/>
        <v>2000000</v>
      </c>
      <c r="S47">
        <f t="shared" si="1"/>
        <v>-1995.1814400125377</v>
      </c>
      <c r="U47">
        <f t="shared" si="13"/>
        <v>0.32816400000000001</v>
      </c>
      <c r="V47">
        <f t="shared" si="14"/>
        <v>0.01</v>
      </c>
      <c r="W47">
        <f t="shared" si="15"/>
        <v>4.0502337565592267E-2</v>
      </c>
      <c r="X47">
        <f t="shared" si="16"/>
        <v>1.3291409104875021E-2</v>
      </c>
      <c r="Y47">
        <f t="shared" si="17"/>
        <v>4.0502337565592267E-4</v>
      </c>
      <c r="Z47">
        <f t="shared" si="18"/>
        <v>2.680590508506132E-2</v>
      </c>
      <c r="AB47">
        <f t="shared" si="19"/>
        <v>140.5275938798228</v>
      </c>
      <c r="AC47">
        <f t="shared" si="2"/>
        <v>-53.482644308452052</v>
      </c>
      <c r="AE47">
        <f t="shared" si="3"/>
        <v>0</v>
      </c>
      <c r="AF47">
        <f t="shared" si="24"/>
        <v>0</v>
      </c>
      <c r="AG47">
        <f t="shared" si="24"/>
        <v>-0.33507381356326649</v>
      </c>
      <c r="AH47">
        <f t="shared" si="5"/>
        <v>-26582.818209750043</v>
      </c>
      <c r="AI47">
        <f t="shared" si="25"/>
        <v>-26583.153283563606</v>
      </c>
      <c r="AJ47">
        <f t="shared" si="7"/>
        <v>194.01023818827485</v>
      </c>
      <c r="AK47">
        <f t="shared" si="22"/>
        <v>9.8369315715875967</v>
      </c>
      <c r="AL47">
        <f t="shared" si="26"/>
        <v>-26379.306113803745</v>
      </c>
      <c r="AN47">
        <f t="shared" si="27"/>
        <v>0</v>
      </c>
      <c r="AO47">
        <f t="shared" si="27"/>
        <v>0</v>
      </c>
      <c r="AP47">
        <f t="shared" si="27"/>
        <v>-2.2884819482209846E-3</v>
      </c>
      <c r="AQ47">
        <f t="shared" si="27"/>
        <v>-181.55492056787273</v>
      </c>
      <c r="AR47">
        <f t="shared" si="27"/>
        <v>-181.55720904982095</v>
      </c>
      <c r="AS47">
        <f t="shared" si="27"/>
        <v>1.3250481234042759</v>
      </c>
      <c r="AT47">
        <f t="shared" si="27"/>
        <v>6.7184123068491558E-2</v>
      </c>
      <c r="AU47">
        <f t="shared" si="23"/>
        <v>-180.16497680334817</v>
      </c>
      <c r="AW47">
        <v>44</v>
      </c>
      <c r="AX47">
        <f>IF(Z47&gt;0, (R47*SUMPRODUCT(K47:$K$98, X47:$X$98)-K47*$AZ$3)/Z47, 0)</f>
        <v>-1995.1814400125377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0.37150699999999998</v>
      </c>
      <c r="Q48" s="4">
        <f t="shared" si="21"/>
        <v>12.5</v>
      </c>
      <c r="R48">
        <f t="shared" si="0"/>
        <v>2000000</v>
      </c>
      <c r="S48">
        <f t="shared" si="1"/>
        <v>-10852.749500110032</v>
      </c>
      <c r="U48">
        <f t="shared" si="13"/>
        <v>0.37150699999999998</v>
      </c>
      <c r="V48">
        <f t="shared" si="14"/>
        <v>0.01</v>
      </c>
      <c r="W48">
        <f t="shared" si="15"/>
        <v>2.680590508506132E-2</v>
      </c>
      <c r="X48">
        <f t="shared" si="16"/>
        <v>9.9585813804358748E-3</v>
      </c>
      <c r="Y48">
        <f t="shared" si="17"/>
        <v>2.6805905085061323E-4</v>
      </c>
      <c r="Z48">
        <f t="shared" si="18"/>
        <v>1.6579264653774833E-2</v>
      </c>
      <c r="AB48">
        <f t="shared" si="19"/>
        <v>-53.482644308452052</v>
      </c>
      <c r="AC48">
        <f t="shared" si="2"/>
        <v>-179.93060618344674</v>
      </c>
      <c r="AE48">
        <f t="shared" si="3"/>
        <v>0</v>
      </c>
      <c r="AF48">
        <f t="shared" si="24"/>
        <v>0</v>
      </c>
      <c r="AG48">
        <f t="shared" si="24"/>
        <v>-0.2072408081721854</v>
      </c>
      <c r="AH48">
        <f t="shared" si="5"/>
        <v>-19917.16276087175</v>
      </c>
      <c r="AI48">
        <f t="shared" si="25"/>
        <v>-19917.370001679923</v>
      </c>
      <c r="AJ48">
        <f t="shared" si="7"/>
        <v>126.44796187499469</v>
      </c>
      <c r="AK48">
        <f t="shared" si="22"/>
        <v>-3.7437851015916439</v>
      </c>
      <c r="AL48">
        <f t="shared" si="26"/>
        <v>-19794.665824906522</v>
      </c>
      <c r="AN48">
        <f t="shared" si="27"/>
        <v>0</v>
      </c>
      <c r="AO48">
        <f t="shared" si="27"/>
        <v>0</v>
      </c>
      <c r="AP48">
        <f t="shared" si="27"/>
        <v>-1.2637589871437869E-3</v>
      </c>
      <c r="AQ48">
        <f t="shared" si="27"/>
        <v>-121.45529473396188</v>
      </c>
      <c r="AR48">
        <f t="shared" si="27"/>
        <v>-121.45655849294903</v>
      </c>
      <c r="AS48">
        <f t="shared" si="27"/>
        <v>0.7710824409291549</v>
      </c>
      <c r="AT48">
        <f t="shared" si="27"/>
        <v>-2.2829683544471208E-2</v>
      </c>
      <c r="AU48">
        <f t="shared" si="23"/>
        <v>-120.70830573556435</v>
      </c>
      <c r="AW48">
        <v>45</v>
      </c>
      <c r="AX48">
        <f>IF(Z48&gt;0, (R48*SUMPRODUCT(K48:$K$98, X48:$X$98)-K48*$AZ$3)/Z48, 0)</f>
        <v>-10852.749500110032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0.41881499999999999</v>
      </c>
      <c r="Q49" s="4">
        <f t="shared" si="21"/>
        <v>12.5</v>
      </c>
      <c r="R49">
        <f t="shared" si="0"/>
        <v>2000000</v>
      </c>
      <c r="S49">
        <f t="shared" si="1"/>
        <v>-26630.185719038258</v>
      </c>
      <c r="U49">
        <f t="shared" si="13"/>
        <v>0.41881499999999999</v>
      </c>
      <c r="V49">
        <f t="shared" si="14"/>
        <v>0.01</v>
      </c>
      <c r="W49">
        <f t="shared" si="15"/>
        <v>1.6579264653774833E-2</v>
      </c>
      <c r="X49">
        <f t="shared" si="16"/>
        <v>6.9436447259707068E-3</v>
      </c>
      <c r="Y49">
        <f t="shared" si="17"/>
        <v>1.6579264653774833E-4</v>
      </c>
      <c r="Z49">
        <f t="shared" si="18"/>
        <v>9.4698272812663783E-3</v>
      </c>
      <c r="AB49">
        <f t="shared" si="19"/>
        <v>-179.93060618344674</v>
      </c>
      <c r="AC49">
        <f t="shared" si="2"/>
        <v>-252.18325922733879</v>
      </c>
      <c r="AE49">
        <f t="shared" si="3"/>
        <v>0</v>
      </c>
      <c r="AF49">
        <f t="shared" si="24"/>
        <v>0</v>
      </c>
      <c r="AG49">
        <f t="shared" si="24"/>
        <v>-0.11837284101582973</v>
      </c>
      <c r="AH49">
        <f t="shared" si="5"/>
        <v>-13887.289451941413</v>
      </c>
      <c r="AI49">
        <f t="shared" si="25"/>
        <v>-13887.407824782429</v>
      </c>
      <c r="AJ49">
        <f t="shared" si="7"/>
        <v>72.252653043892053</v>
      </c>
      <c r="AK49">
        <f t="shared" si="22"/>
        <v>-12.595142432841273</v>
      </c>
      <c r="AL49">
        <f t="shared" si="26"/>
        <v>-13827.750314171379</v>
      </c>
      <c r="AN49">
        <f t="shared" si="27"/>
        <v>0</v>
      </c>
      <c r="AO49">
        <f t="shared" si="27"/>
        <v>0</v>
      </c>
      <c r="AP49">
        <f t="shared" si="27"/>
        <v>-6.4450015809975356E-4</v>
      </c>
      <c r="AQ49">
        <f t="shared" si="27"/>
        <v>-75.611602885803578</v>
      </c>
      <c r="AR49">
        <f t="shared" si="27"/>
        <v>-75.61224738596168</v>
      </c>
      <c r="AS49">
        <f t="shared" si="27"/>
        <v>0.39339130420708401</v>
      </c>
      <c r="AT49">
        <f t="shared" si="27"/>
        <v>-6.8576298579921466E-2</v>
      </c>
      <c r="AU49">
        <f t="shared" si="23"/>
        <v>-75.287432380334522</v>
      </c>
      <c r="AW49">
        <v>46</v>
      </c>
      <c r="AX49">
        <f>IF(Z49&gt;0, (R49*SUMPRODUCT(K49:$K$98, X49:$X$98)-K49*$AZ$3)/Z49, 0)</f>
        <v>-26630.185719038258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0.47081499999999998</v>
      </c>
      <c r="Q50" s="4">
        <f t="shared" si="21"/>
        <v>12.5</v>
      </c>
      <c r="R50">
        <f t="shared" si="0"/>
        <v>2000000</v>
      </c>
      <c r="S50">
        <f t="shared" si="1"/>
        <v>-57735.91057351794</v>
      </c>
      <c r="U50">
        <f t="shared" si="13"/>
        <v>0.47081499999999998</v>
      </c>
      <c r="V50">
        <f t="shared" si="14"/>
        <v>0.01</v>
      </c>
      <c r="W50">
        <f t="shared" si="15"/>
        <v>9.4698272812663783E-3</v>
      </c>
      <c r="X50">
        <f t="shared" si="16"/>
        <v>4.45853673142943E-3</v>
      </c>
      <c r="Y50">
        <f t="shared" si="17"/>
        <v>9.4698272812663783E-5</v>
      </c>
      <c r="Z50">
        <f t="shared" si="18"/>
        <v>4.9165922770242846E-3</v>
      </c>
      <c r="AB50">
        <f t="shared" si="19"/>
        <v>-252.18325922733879</v>
      </c>
      <c r="AC50">
        <f t="shared" si="2"/>
        <v>-283.86393203272303</v>
      </c>
      <c r="AE50">
        <f t="shared" si="3"/>
        <v>0</v>
      </c>
      <c r="AF50">
        <f t="shared" si="24"/>
        <v>0</v>
      </c>
      <c r="AG50">
        <f t="shared" si="24"/>
        <v>-6.145740346280356E-2</v>
      </c>
      <c r="AH50">
        <f t="shared" si="5"/>
        <v>-8917.0734628588598</v>
      </c>
      <c r="AI50">
        <f t="shared" si="25"/>
        <v>-8917.1349202623223</v>
      </c>
      <c r="AJ50">
        <f t="shared" si="7"/>
        <v>31.680672805384233</v>
      </c>
      <c r="AK50">
        <f t="shared" si="22"/>
        <v>-17.652828145913716</v>
      </c>
      <c r="AL50">
        <f t="shared" si="26"/>
        <v>-8903.107075602853</v>
      </c>
      <c r="AN50">
        <f t="shared" si="27"/>
        <v>0</v>
      </c>
      <c r="AO50">
        <f t="shared" si="27"/>
        <v>0</v>
      </c>
      <c r="AP50">
        <f t="shared" si="27"/>
        <v>-2.9876322730626833E-4</v>
      </c>
      <c r="AQ50">
        <f t="shared" si="27"/>
        <v>-43.34862027653363</v>
      </c>
      <c r="AR50">
        <f t="shared" si="27"/>
        <v>-43.348919039760936</v>
      </c>
      <c r="AS50">
        <f t="shared" si="27"/>
        <v>0.15400943608525741</v>
      </c>
      <c r="AT50">
        <f t="shared" si="27"/>
        <v>-8.5815794530729766E-2</v>
      </c>
      <c r="AU50">
        <f t="shared" si="23"/>
        <v>-43.280725398206414</v>
      </c>
      <c r="AW50">
        <v>47</v>
      </c>
      <c r="AX50">
        <f>IF(Z50&gt;0, (R50*SUMPRODUCT(K50:$K$98, X50:$X$98)-K50*$AZ$3)/Z50, 0)</f>
        <v>-57735.91057351794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0.52931399999999995</v>
      </c>
      <c r="Q51" s="4">
        <f t="shared" si="21"/>
        <v>12.5</v>
      </c>
      <c r="R51">
        <f t="shared" si="0"/>
        <v>2000000</v>
      </c>
      <c r="S51">
        <f t="shared" si="1"/>
        <v>-127146.95039733667</v>
      </c>
      <c r="U51">
        <f t="shared" si="13"/>
        <v>0.52931399999999995</v>
      </c>
      <c r="V51">
        <f t="shared" si="14"/>
        <v>0.01</v>
      </c>
      <c r="W51">
        <f t="shared" si="15"/>
        <v>4.9165922770242846E-3</v>
      </c>
      <c r="X51">
        <f t="shared" si="16"/>
        <v>2.6024211245208317E-3</v>
      </c>
      <c r="Y51">
        <f t="shared" si="17"/>
        <v>4.9165922770242848E-5</v>
      </c>
      <c r="Z51">
        <f t="shared" si="18"/>
        <v>2.2650052297332099E-3</v>
      </c>
      <c r="AB51">
        <f t="shared" si="19"/>
        <v>-283.86393203272303</v>
      </c>
      <c r="AC51">
        <f t="shared" si="2"/>
        <v>-287.98850759459657</v>
      </c>
      <c r="AE51">
        <f t="shared" si="3"/>
        <v>0</v>
      </c>
      <c r="AF51">
        <f t="shared" si="24"/>
        <v>0</v>
      </c>
      <c r="AG51">
        <f t="shared" si="24"/>
        <v>-2.8312565371665124E-2</v>
      </c>
      <c r="AH51">
        <f t="shared" si="5"/>
        <v>-5204.8422490416633</v>
      </c>
      <c r="AI51">
        <f t="shared" si="25"/>
        <v>-5204.8705616070347</v>
      </c>
      <c r="AJ51">
        <f t="shared" si="7"/>
        <v>4.1245755618735416</v>
      </c>
      <c r="AK51">
        <f t="shared" si="22"/>
        <v>-19.870475242290613</v>
      </c>
      <c r="AL51">
        <f t="shared" si="26"/>
        <v>-5220.6164612874518</v>
      </c>
      <c r="AN51">
        <f t="shared" si="27"/>
        <v>0</v>
      </c>
      <c r="AO51">
        <f t="shared" si="27"/>
        <v>0</v>
      </c>
      <c r="AP51">
        <f t="shared" si="27"/>
        <v>-1.2288931797751386E-4</v>
      </c>
      <c r="AQ51">
        <f t="shared" si="27"/>
        <v>-22.591365556912866</v>
      </c>
      <c r="AR51">
        <f t="shared" si="27"/>
        <v>-22.591488446230844</v>
      </c>
      <c r="AS51">
        <f t="shared" si="27"/>
        <v>1.7902520350650607E-2</v>
      </c>
      <c r="AT51">
        <f t="shared" si="27"/>
        <v>-8.6246834872051606E-2</v>
      </c>
      <c r="AU51">
        <f t="shared" si="23"/>
        <v>-22.659832760752245</v>
      </c>
      <c r="AW51">
        <v>48</v>
      </c>
      <c r="AX51">
        <f>IF(Z51&gt;0, (R51*SUMPRODUCT(K51:$K$98, X51:$X$98)-K51*$AZ$3)/Z51, 0)</f>
        <v>-127146.95039733667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0.595055</v>
      </c>
      <c r="Q52" s="4">
        <f t="shared" si="21"/>
        <v>12.5</v>
      </c>
      <c r="R52">
        <f t="shared" si="0"/>
        <v>2000000</v>
      </c>
      <c r="S52">
        <f t="shared" si="1"/>
        <v>-308040.50918857538</v>
      </c>
      <c r="U52">
        <f t="shared" si="13"/>
        <v>0.595055</v>
      </c>
      <c r="V52">
        <f t="shared" si="14"/>
        <v>0.01</v>
      </c>
      <c r="W52">
        <f t="shared" si="15"/>
        <v>2.2650052297332099E-3</v>
      </c>
      <c r="X52">
        <f t="shared" si="16"/>
        <v>1.3478026869788952E-3</v>
      </c>
      <c r="Y52">
        <f t="shared" si="17"/>
        <v>2.2650052297332099E-5</v>
      </c>
      <c r="Z52">
        <f t="shared" si="18"/>
        <v>8.9455249045698271E-4</v>
      </c>
      <c r="AB52">
        <f t="shared" si="19"/>
        <v>-287.98850759459657</v>
      </c>
      <c r="AC52">
        <f t="shared" si="2"/>
        <v>-275.55840465627716</v>
      </c>
      <c r="AE52">
        <f t="shared" si="3"/>
        <v>0</v>
      </c>
      <c r="AF52">
        <f t="shared" si="24"/>
        <v>0</v>
      </c>
      <c r="AG52">
        <f t="shared" si="24"/>
        <v>-1.1181906130712283E-2</v>
      </c>
      <c r="AH52">
        <f t="shared" si="5"/>
        <v>-2695.6053739577901</v>
      </c>
      <c r="AI52">
        <f t="shared" si="25"/>
        <v>-2695.6165558639209</v>
      </c>
      <c r="AJ52">
        <f t="shared" si="7"/>
        <v>-12.430102938319408</v>
      </c>
      <c r="AK52">
        <f t="shared" si="22"/>
        <v>-20.159195531621762</v>
      </c>
      <c r="AL52">
        <f t="shared" si="26"/>
        <v>-2728.2058543338621</v>
      </c>
      <c r="AN52">
        <f t="shared" si="27"/>
        <v>0</v>
      </c>
      <c r="AO52">
        <f t="shared" si="27"/>
        <v>0</v>
      </c>
      <c r="AP52">
        <f t="shared" si="27"/>
        <v>-4.3334394364847516E-5</v>
      </c>
      <c r="AQ52">
        <f t="shared" si="27"/>
        <v>-10.446557587015644</v>
      </c>
      <c r="AR52">
        <f t="shared" si="27"/>
        <v>-10.446600921410008</v>
      </c>
      <c r="AS52">
        <f t="shared" si="27"/>
        <v>-4.8171660218584864E-2</v>
      </c>
      <c r="AT52">
        <f t="shared" si="27"/>
        <v>-7.8125010086247448E-2</v>
      </c>
      <c r="AU52">
        <f t="shared" si="23"/>
        <v>-10.572897591714842</v>
      </c>
      <c r="AW52">
        <v>49</v>
      </c>
      <c r="AX52">
        <f>IF(Z52&gt;0, (R52*SUMPRODUCT(K52:$K$98, X52:$X$98)-K52*$AZ$3)/Z52, 0)</f>
        <v>-308040.50918857538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0.66919700000000004</v>
      </c>
      <c r="Q53" s="4">
        <f t="shared" si="21"/>
        <v>12.5</v>
      </c>
      <c r="R53">
        <f t="shared" si="0"/>
        <v>2000000</v>
      </c>
      <c r="S53">
        <f t="shared" si="1"/>
        <v>-887658.10652698576</v>
      </c>
      <c r="U53">
        <f t="shared" si="13"/>
        <v>0.66919700000000004</v>
      </c>
      <c r="V53">
        <f t="shared" si="14"/>
        <v>0.01</v>
      </c>
      <c r="W53">
        <f t="shared" si="15"/>
        <v>8.9455249045698271E-4</v>
      </c>
      <c r="X53">
        <f t="shared" si="16"/>
        <v>5.9863184295634152E-4</v>
      </c>
      <c r="Y53">
        <f t="shared" si="17"/>
        <v>8.9455249045698269E-6</v>
      </c>
      <c r="Z53">
        <f t="shared" si="18"/>
        <v>2.8697512259607134E-4</v>
      </c>
      <c r="AB53">
        <f t="shared" si="19"/>
        <v>-275.55840465627716</v>
      </c>
      <c r="AC53">
        <f t="shared" si="2"/>
        <v>-254.73579394397828</v>
      </c>
      <c r="AE53">
        <f t="shared" si="3"/>
        <v>0</v>
      </c>
      <c r="AF53">
        <f t="shared" si="24"/>
        <v>0</v>
      </c>
      <c r="AG53">
        <f t="shared" si="24"/>
        <v>-3.5871890324508915E-3</v>
      </c>
      <c r="AH53">
        <f t="shared" si="5"/>
        <v>-1197.2636859126831</v>
      </c>
      <c r="AI53">
        <f t="shared" si="25"/>
        <v>-1197.2672731017155</v>
      </c>
      <c r="AJ53">
        <f t="shared" si="7"/>
        <v>-20.822610712298882</v>
      </c>
      <c r="AK53">
        <f t="shared" si="22"/>
        <v>-19.289088325939403</v>
      </c>
      <c r="AL53">
        <f t="shared" si="26"/>
        <v>-1237.3789721399539</v>
      </c>
      <c r="AN53">
        <f t="shared" si="27"/>
        <v>0</v>
      </c>
      <c r="AO53">
        <f t="shared" si="27"/>
        <v>0</v>
      </c>
      <c r="AP53">
        <f t="shared" si="27"/>
        <v>-1.2412324745916225E-5</v>
      </c>
      <c r="AQ53">
        <f t="shared" si="27"/>
        <v>-4.1427495293961236</v>
      </c>
      <c r="AR53">
        <f t="shared" si="27"/>
        <v>-4.1427619417208694</v>
      </c>
      <c r="AS53">
        <f t="shared" si="27"/>
        <v>-7.2050010155796262E-2</v>
      </c>
      <c r="AT53">
        <f t="shared" si="27"/>
        <v>-6.6743744527630808E-2</v>
      </c>
      <c r="AU53">
        <f t="shared" si="23"/>
        <v>-4.2815556964042969</v>
      </c>
      <c r="AW53">
        <v>50</v>
      </c>
      <c r="AX53">
        <f>IF(Z53&gt;0, (R53*SUMPRODUCT(K53:$K$98, X53:$X$98)-K53*$AZ$3)/Z53, 0)</f>
        <v>-887658.10652698576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0.74928899999999998</v>
      </c>
      <c r="Q54" s="4">
        <f t="shared" si="21"/>
        <v>12.5</v>
      </c>
      <c r="R54">
        <f t="shared" si="0"/>
        <v>2000000</v>
      </c>
      <c r="S54">
        <f t="shared" si="1"/>
        <v>-3343458.3136856416</v>
      </c>
      <c r="U54">
        <f t="shared" si="13"/>
        <v>0.74928899999999998</v>
      </c>
      <c r="V54">
        <f t="shared" si="14"/>
        <v>0.01</v>
      </c>
      <c r="W54">
        <f t="shared" si="15"/>
        <v>2.8697512259607134E-4</v>
      </c>
      <c r="X54">
        <f t="shared" si="16"/>
        <v>2.150273026348877E-4</v>
      </c>
      <c r="Y54">
        <f t="shared" si="17"/>
        <v>2.8697512259607133E-6</v>
      </c>
      <c r="Z54">
        <f t="shared" si="18"/>
        <v>6.9078068735222922E-5</v>
      </c>
      <c r="AB54">
        <f t="shared" si="19"/>
        <v>-254.73579394397828</v>
      </c>
      <c r="AC54">
        <f t="shared" si="2"/>
        <v>-230.95964320612927</v>
      </c>
      <c r="AE54">
        <f t="shared" si="3"/>
        <v>0</v>
      </c>
      <c r="AF54">
        <f t="shared" si="24"/>
        <v>0</v>
      </c>
      <c r="AG54">
        <f t="shared" si="24"/>
        <v>-8.6347585919028657E-4</v>
      </c>
      <c r="AH54">
        <f t="shared" si="5"/>
        <v>-430.05460526977538</v>
      </c>
      <c r="AI54">
        <f t="shared" si="25"/>
        <v>-430.05546874563458</v>
      </c>
      <c r="AJ54">
        <f t="shared" si="7"/>
        <v>-23.776150737849008</v>
      </c>
      <c r="AK54">
        <f t="shared" si="22"/>
        <v>-17.831505576078481</v>
      </c>
      <c r="AL54">
        <f t="shared" si="26"/>
        <v>-471.66312505956205</v>
      </c>
      <c r="AN54">
        <f t="shared" si="27"/>
        <v>0</v>
      </c>
      <c r="AO54">
        <f t="shared" si="27"/>
        <v>0</v>
      </c>
      <c r="AP54">
        <f t="shared" si="27"/>
        <v>-2.667663483852E-6</v>
      </c>
      <c r="AQ54">
        <f t="shared" si="27"/>
        <v>-1.3286311995061173</v>
      </c>
      <c r="AR54">
        <f t="shared" si="27"/>
        <v>-1.3286338671696012</v>
      </c>
      <c r="AS54">
        <f t="shared" si="27"/>
        <v>-7.3455173569528895E-2</v>
      </c>
      <c r="AT54">
        <f t="shared" si="27"/>
        <v>-5.508950340779023E-2</v>
      </c>
      <c r="AU54">
        <f t="shared" si="23"/>
        <v>-1.4571785441469203</v>
      </c>
      <c r="AW54">
        <v>51</v>
      </c>
      <c r="AX54">
        <f>IF(Z54&gt;0, (R54*SUMPRODUCT(K54:$K$98, X54:$X$98)-K54*$AZ$3)/Z54, 0)</f>
        <v>-3343458.3136856416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0.83297500000000002</v>
      </c>
      <c r="Q55" s="4">
        <f t="shared" si="21"/>
        <v>12.5</v>
      </c>
      <c r="R55">
        <f t="shared" si="0"/>
        <v>2000000</v>
      </c>
      <c r="S55">
        <f t="shared" si="1"/>
        <v>-19116898.281726584</v>
      </c>
      <c r="U55">
        <f t="shared" si="13"/>
        <v>0.83297500000000002</v>
      </c>
      <c r="V55">
        <f t="shared" si="14"/>
        <v>0.01</v>
      </c>
      <c r="W55">
        <f t="shared" si="15"/>
        <v>6.9078068735222922E-5</v>
      </c>
      <c r="X55">
        <f t="shared" si="16"/>
        <v>5.7540304304722318E-5</v>
      </c>
      <c r="Y55">
        <f t="shared" si="17"/>
        <v>6.9078068735222928E-7</v>
      </c>
      <c r="Z55">
        <f t="shared" si="18"/>
        <v>1.0846983743148374E-5</v>
      </c>
      <c r="AB55">
        <f t="shared" si="19"/>
        <v>-230.95964320612927</v>
      </c>
      <c r="AC55">
        <f t="shared" si="2"/>
        <v>-207.36068488130934</v>
      </c>
      <c r="AE55">
        <f t="shared" si="3"/>
        <v>0</v>
      </c>
      <c r="AF55">
        <f t="shared" si="24"/>
        <v>0</v>
      </c>
      <c r="AG55">
        <f t="shared" si="24"/>
        <v>-1.3558729678935468E-4</v>
      </c>
      <c r="AH55">
        <f t="shared" si="5"/>
        <v>-115.08060860944464</v>
      </c>
      <c r="AI55">
        <f t="shared" si="25"/>
        <v>-115.08074419674143</v>
      </c>
      <c r="AJ55">
        <f t="shared" si="7"/>
        <v>-23.598958324819932</v>
      </c>
      <c r="AK55">
        <f t="shared" si="22"/>
        <v>-16.167175024429049</v>
      </c>
      <c r="AL55">
        <f t="shared" si="26"/>
        <v>-154.8468775459904</v>
      </c>
      <c r="AN55">
        <f t="shared" si="27"/>
        <v>0</v>
      </c>
      <c r="AO55">
        <f t="shared" si="27"/>
        <v>0</v>
      </c>
      <c r="AP55">
        <f t="shared" si="27"/>
        <v>-3.7400880227844651E-7</v>
      </c>
      <c r="AQ55">
        <f t="shared" si="27"/>
        <v>-0.31744242720880284</v>
      </c>
      <c r="AR55">
        <f t="shared" si="27"/>
        <v>-0.3174428012176051</v>
      </c>
      <c r="AS55">
        <f t="shared" si="27"/>
        <v>-6.5096202572701836E-2</v>
      </c>
      <c r="AT55">
        <f t="shared" si="27"/>
        <v>-4.4596108266002854E-2</v>
      </c>
      <c r="AU55">
        <f t="shared" si="23"/>
        <v>-0.42713511205630977</v>
      </c>
      <c r="AW55">
        <v>52</v>
      </c>
      <c r="AX55">
        <f>IF(Z55&gt;0, (R55*SUMPRODUCT(K55:$K$98, X55:$X$98)-K55*$AZ$3)/Z55, 0)</f>
        <v>-19116898.281726584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0.83526170899999996</v>
      </c>
      <c r="Q56" s="4">
        <f t="shared" si="21"/>
        <v>12.5</v>
      </c>
      <c r="R56">
        <f t="shared" si="0"/>
        <v>2000000</v>
      </c>
      <c r="S56">
        <f t="shared" si="1"/>
        <v>-110472187.99990128</v>
      </c>
      <c r="U56">
        <f t="shared" si="13"/>
        <v>0.83526170899999996</v>
      </c>
      <c r="V56">
        <f t="shared" si="14"/>
        <v>0.01</v>
      </c>
      <c r="W56">
        <f t="shared" si="15"/>
        <v>1.0846983743148374E-5</v>
      </c>
      <c r="X56">
        <f t="shared" si="16"/>
        <v>9.0600701787973281E-6</v>
      </c>
      <c r="Y56">
        <f t="shared" si="17"/>
        <v>1.0846983743148374E-7</v>
      </c>
      <c r="Z56">
        <f t="shared" si="18"/>
        <v>1.6784437269195626E-6</v>
      </c>
      <c r="AB56">
        <f t="shared" si="19"/>
        <v>-207.36068488130934</v>
      </c>
      <c r="AC56">
        <f t="shared" si="2"/>
        <v>-185.42135094751288</v>
      </c>
      <c r="AE56">
        <f t="shared" si="3"/>
        <v>0</v>
      </c>
      <c r="AF56">
        <f t="shared" si="24"/>
        <v>0</v>
      </c>
      <c r="AG56">
        <f t="shared" si="24"/>
        <v>-2.0980546586494533E-5</v>
      </c>
      <c r="AH56">
        <f t="shared" si="5"/>
        <v>-18.120140357594657</v>
      </c>
      <c r="AI56">
        <f t="shared" si="25"/>
        <v>-18.120161338141244</v>
      </c>
      <c r="AJ56">
        <f t="shared" si="7"/>
        <v>-21.939333933796462</v>
      </c>
      <c r="AK56">
        <f t="shared" si="22"/>
        <v>-14.515247941691655</v>
      </c>
      <c r="AL56">
        <f t="shared" si="26"/>
        <v>-54.574743213629361</v>
      </c>
      <c r="AN56">
        <f t="shared" si="27"/>
        <v>0</v>
      </c>
      <c r="AO56">
        <f t="shared" si="27"/>
        <v>0</v>
      </c>
      <c r="AP56">
        <f t="shared" si="27"/>
        <v>-5.1672752574574757E-8</v>
      </c>
      <c r="AQ56">
        <f t="shared" si="27"/>
        <v>-4.4627890196019759E-2</v>
      </c>
      <c r="AR56">
        <f t="shared" si="27"/>
        <v>-4.4627941868772336E-2</v>
      </c>
      <c r="AS56">
        <f t="shared" si="27"/>
        <v>-5.4034139164982134E-2</v>
      </c>
      <c r="AT56">
        <f t="shared" si="27"/>
        <v>-3.5749441148137259E-2</v>
      </c>
      <c r="AU56">
        <f t="shared" si="23"/>
        <v>-0.13441152218189173</v>
      </c>
      <c r="AW56">
        <v>53</v>
      </c>
      <c r="AX56">
        <f>IF(Z56&gt;0, (R56*SUMPRODUCT(K56:$K$98, X56:$X$98)-K56*$AZ$3)/Z56, 0)</f>
        <v>-110472187.99990128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0.83773177600000004</v>
      </c>
      <c r="Q57" s="4">
        <f t="shared" si="21"/>
        <v>12.5</v>
      </c>
      <c r="R57">
        <f t="shared" si="0"/>
        <v>2000000</v>
      </c>
      <c r="S57">
        <f t="shared" si="1"/>
        <v>-647930097.95400918</v>
      </c>
      <c r="U57">
        <f t="shared" si="13"/>
        <v>0.83773177600000004</v>
      </c>
      <c r="V57">
        <f t="shared" si="14"/>
        <v>0.01</v>
      </c>
      <c r="W57">
        <f t="shared" si="15"/>
        <v>1.6784437269195626E-6</v>
      </c>
      <c r="X57">
        <f t="shared" si="16"/>
        <v>1.4060856442683843E-6</v>
      </c>
      <c r="Y57">
        <f t="shared" si="17"/>
        <v>1.6784437269195627E-8</v>
      </c>
      <c r="Z57">
        <f t="shared" si="18"/>
        <v>2.5557364538198268E-7</v>
      </c>
      <c r="AB57">
        <f t="shared" si="19"/>
        <v>-185.42135094751288</v>
      </c>
      <c r="AC57">
        <f t="shared" si="2"/>
        <v>-165.59385708681125</v>
      </c>
      <c r="AE57">
        <f t="shared" si="3"/>
        <v>0</v>
      </c>
      <c r="AF57">
        <f t="shared" si="24"/>
        <v>0</v>
      </c>
      <c r="AG57">
        <f t="shared" si="24"/>
        <v>-3.1946705672747836E-6</v>
      </c>
      <c r="AH57">
        <f t="shared" si="5"/>
        <v>-2.8121712885367685</v>
      </c>
      <c r="AI57">
        <f t="shared" si="25"/>
        <v>-2.8121744832073357</v>
      </c>
      <c r="AJ57">
        <f t="shared" si="7"/>
        <v>-19.827493860701622</v>
      </c>
      <c r="AK57">
        <f t="shared" si="22"/>
        <v>-12.979494566325902</v>
      </c>
      <c r="AL57">
        <f t="shared" si="26"/>
        <v>-35.619162910234863</v>
      </c>
      <c r="AN57">
        <f t="shared" si="27"/>
        <v>0</v>
      </c>
      <c r="AO57">
        <f t="shared" si="27"/>
        <v>0</v>
      </c>
      <c r="AP57">
        <f t="shared" si="27"/>
        <v>-7.0251055926088581E-9</v>
      </c>
      <c r="AQ57">
        <f t="shared" si="27"/>
        <v>-6.1839866835867252E-3</v>
      </c>
      <c r="AR57">
        <f t="shared" si="27"/>
        <v>-6.183993708692318E-3</v>
      </c>
      <c r="AS57">
        <f t="shared" si="27"/>
        <v>-4.3600814254552207E-2</v>
      </c>
      <c r="AT57">
        <f t="shared" si="27"/>
        <v>-2.8542010184454025E-2</v>
      </c>
      <c r="AU57">
        <f t="shared" si="23"/>
        <v>-7.8326818147698554E-2</v>
      </c>
      <c r="AW57">
        <v>54</v>
      </c>
      <c r="AX57">
        <f>IF(Z57&gt;0, (R57*SUMPRODUCT(K57:$K$98, X57:$X$98)-K57*$AZ$3)/Z57, 0)</f>
        <v>-647930097.95400918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0.84045353700000003</v>
      </c>
      <c r="Q58" s="4">
        <f t="shared" si="21"/>
        <v>12.5</v>
      </c>
      <c r="R58">
        <f t="shared" si="0"/>
        <v>2000000</v>
      </c>
      <c r="S58">
        <f t="shared" si="1"/>
        <v>-3868564995.2272949</v>
      </c>
      <c r="U58">
        <f t="shared" si="13"/>
        <v>0.84045353700000003</v>
      </c>
      <c r="V58">
        <f t="shared" si="14"/>
        <v>0.01</v>
      </c>
      <c r="W58">
        <f t="shared" si="15"/>
        <v>2.5557364538198268E-7</v>
      </c>
      <c r="X58">
        <f t="shared" si="16"/>
        <v>2.1479777422527108E-7</v>
      </c>
      <c r="Y58">
        <f t="shared" si="17"/>
        <v>2.5557364538198268E-9</v>
      </c>
      <c r="Z58">
        <f t="shared" si="18"/>
        <v>3.8220134702891779E-8</v>
      </c>
      <c r="AB58">
        <f t="shared" si="19"/>
        <v>-165.59385708681125</v>
      </c>
      <c r="AC58">
        <f t="shared" si="2"/>
        <v>-147.8570752244791</v>
      </c>
      <c r="AE58">
        <f t="shared" si="3"/>
        <v>0</v>
      </c>
      <c r="AF58">
        <f t="shared" si="24"/>
        <v>0</v>
      </c>
      <c r="AG58">
        <f t="shared" si="24"/>
        <v>-4.7775168378614723E-7</v>
      </c>
      <c r="AH58">
        <f t="shared" si="5"/>
        <v>-0.42959554845054215</v>
      </c>
      <c r="AI58">
        <f t="shared" si="25"/>
        <v>-0.42959602620222592</v>
      </c>
      <c r="AJ58">
        <f t="shared" si="7"/>
        <v>-17.736781862332151</v>
      </c>
      <c r="AK58">
        <f t="shared" si="22"/>
        <v>-11.591569996076789</v>
      </c>
      <c r="AL58">
        <f t="shared" si="26"/>
        <v>-29.757947884611166</v>
      </c>
      <c r="AN58">
        <f t="shared" si="27"/>
        <v>0</v>
      </c>
      <c r="AO58">
        <f t="shared" si="27"/>
        <v>0</v>
      </c>
      <c r="AP58">
        <f t="shared" si="27"/>
        <v>-9.3801758355015456E-10</v>
      </c>
      <c r="AQ58">
        <f t="shared" si="27"/>
        <v>-8.4346783472951368E-4</v>
      </c>
      <c r="AR58">
        <f t="shared" si="27"/>
        <v>-8.4346877274709721E-4</v>
      </c>
      <c r="AS58">
        <f t="shared" si="27"/>
        <v>-3.482439482077955E-2</v>
      </c>
      <c r="AT58">
        <f t="shared" si="27"/>
        <v>-2.2758886773781576E-2</v>
      </c>
      <c r="AU58">
        <f t="shared" si="23"/>
        <v>-5.8426750367308225E-2</v>
      </c>
      <c r="AW58">
        <v>55</v>
      </c>
      <c r="AX58">
        <f>IF(Z58&gt;0, (R58*SUMPRODUCT(K58:$K$98, X58:$X$98)-K58*$AZ$3)/Z58, 0)</f>
        <v>-3868564995.2272949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0.84346351399999997</v>
      </c>
      <c r="Q59" s="4">
        <f t="shared" si="21"/>
        <v>12.5</v>
      </c>
      <c r="R59">
        <f t="shared" si="0"/>
        <v>2000000</v>
      </c>
      <c r="S59">
        <f t="shared" si="1"/>
        <v>-23571571302.749828</v>
      </c>
      <c r="U59">
        <f t="shared" si="13"/>
        <v>0.84346351399999997</v>
      </c>
      <c r="V59">
        <f t="shared" si="14"/>
        <v>0.01</v>
      </c>
      <c r="W59">
        <f t="shared" si="15"/>
        <v>3.8220134702891779E-8</v>
      </c>
      <c r="X59">
        <f t="shared" si="16"/>
        <v>3.2237289122054446E-8</v>
      </c>
      <c r="Y59">
        <f t="shared" si="17"/>
        <v>3.8220134702891779E-10</v>
      </c>
      <c r="Z59">
        <f t="shared" si="18"/>
        <v>5.6006442338084159E-9</v>
      </c>
      <c r="AB59">
        <f t="shared" si="19"/>
        <v>-147.8570752244791</v>
      </c>
      <c r="AC59">
        <f t="shared" si="2"/>
        <v>-132.01598489854976</v>
      </c>
      <c r="AE59">
        <f t="shared" si="3"/>
        <v>0</v>
      </c>
      <c r="AF59">
        <f t="shared" si="24"/>
        <v>0</v>
      </c>
      <c r="AG59">
        <f t="shared" si="24"/>
        <v>-7.0008052922605204E-8</v>
      </c>
      <c r="AH59">
        <f t="shared" si="5"/>
        <v>-6.447457824410889E-2</v>
      </c>
      <c r="AI59">
        <f t="shared" si="25"/>
        <v>-6.4474648252161815E-2</v>
      </c>
      <c r="AJ59">
        <f t="shared" si="7"/>
        <v>-15.841090325929343</v>
      </c>
      <c r="AK59">
        <f t="shared" si="22"/>
        <v>-10.349995265713538</v>
      </c>
      <c r="AL59">
        <f t="shared" si="26"/>
        <v>-26.255560239895043</v>
      </c>
      <c r="AN59">
        <f t="shared" si="27"/>
        <v>0</v>
      </c>
      <c r="AO59">
        <f t="shared" si="27"/>
        <v>0</v>
      </c>
      <c r="AP59">
        <f t="shared" si="27"/>
        <v>-1.2272660758897417E-10</v>
      </c>
      <c r="AQ59">
        <f t="shared" si="27"/>
        <v>-1.1302622960214312E-4</v>
      </c>
      <c r="AR59">
        <f t="shared" si="27"/>
        <v>-1.1302635232875073E-4</v>
      </c>
      <c r="AS59">
        <f t="shared" si="27"/>
        <v>-2.7769994951310509E-2</v>
      </c>
      <c r="AT59">
        <f t="shared" si="27"/>
        <v>-1.8143909943149114E-2</v>
      </c>
      <c r="AU59">
        <f t="shared" si="23"/>
        <v>-4.6026931246788375E-2</v>
      </c>
      <c r="AW59">
        <v>56</v>
      </c>
      <c r="AX59">
        <f>IF(Z59&gt;0, (R59*SUMPRODUCT(K59:$K$98, X59:$X$98)-K59*$AZ$3)/Z59, 0)</f>
        <v>-23571571302.749828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0.84645297100000005</v>
      </c>
      <c r="Q60" s="4">
        <f t="shared" si="21"/>
        <v>12.5</v>
      </c>
      <c r="R60">
        <f t="shared" si="0"/>
        <v>2000000</v>
      </c>
      <c r="S60">
        <f t="shared" si="1"/>
        <v>-146614413726.77124</v>
      </c>
      <c r="U60">
        <f t="shared" si="13"/>
        <v>0.84645297100000005</v>
      </c>
      <c r="V60">
        <f t="shared" si="14"/>
        <v>0.01</v>
      </c>
      <c r="W60">
        <f t="shared" si="15"/>
        <v>5.6006442338084159E-9</v>
      </c>
      <c r="X60">
        <f t="shared" si="16"/>
        <v>4.7406819512211523E-9</v>
      </c>
      <c r="Y60">
        <f t="shared" si="17"/>
        <v>5.6006442338084158E-11</v>
      </c>
      <c r="Z60">
        <f t="shared" si="18"/>
        <v>8.0395584024917943E-10</v>
      </c>
      <c r="AB60">
        <f t="shared" si="19"/>
        <v>-132.01598489854976</v>
      </c>
      <c r="AC60">
        <f t="shared" si="2"/>
        <v>-117.87151418034721</v>
      </c>
      <c r="AE60">
        <f t="shared" si="3"/>
        <v>0</v>
      </c>
      <c r="AF60">
        <f t="shared" si="24"/>
        <v>0</v>
      </c>
      <c r="AG60">
        <f t="shared" si="24"/>
        <v>-1.0049448003114744E-8</v>
      </c>
      <c r="AH60">
        <f t="shared" si="5"/>
        <v>-9.4813639024423045E-3</v>
      </c>
      <c r="AI60">
        <f t="shared" si="25"/>
        <v>-9.4813739518903074E-3</v>
      </c>
      <c r="AJ60">
        <f t="shared" si="7"/>
        <v>-14.144470718202555</v>
      </c>
      <c r="AK60">
        <f t="shared" si="22"/>
        <v>-9.2411189428984848</v>
      </c>
      <c r="AL60">
        <f t="shared" si="26"/>
        <v>-23.395071035052929</v>
      </c>
      <c r="AN60">
        <f t="shared" si="27"/>
        <v>0</v>
      </c>
      <c r="AO60">
        <f t="shared" si="27"/>
        <v>0</v>
      </c>
      <c r="AP60">
        <f t="shared" si="27"/>
        <v>-1.5729499909505442E-11</v>
      </c>
      <c r="AQ60">
        <f t="shared" si="27"/>
        <v>-1.4840328802062617E-5</v>
      </c>
      <c r="AR60">
        <f t="shared" si="27"/>
        <v>-1.4840344531562527E-5</v>
      </c>
      <c r="AS60">
        <f t="shared" si="27"/>
        <v>-2.2139071799069154E-2</v>
      </c>
      <c r="AT60">
        <f t="shared" si="27"/>
        <v>-1.4464294907640516E-2</v>
      </c>
      <c r="AU60">
        <f t="shared" si="23"/>
        <v>-3.6618207051241233E-2</v>
      </c>
      <c r="AW60">
        <v>57</v>
      </c>
      <c r="AX60">
        <f>IF(Z60&gt;0, (R60*SUMPRODUCT(K60:$K$98, X60:$X$98)-K60*$AZ$3)/Z60, 0)</f>
        <v>-146614413726.77124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0.84968151000000003</v>
      </c>
      <c r="Q61" s="4">
        <f t="shared" si="21"/>
        <v>12.5</v>
      </c>
      <c r="R61">
        <f t="shared" si="0"/>
        <v>2000000</v>
      </c>
      <c r="S61">
        <f t="shared" si="1"/>
        <v>-932918696119.18079</v>
      </c>
      <c r="U61">
        <f t="shared" si="13"/>
        <v>0.84968151000000003</v>
      </c>
      <c r="V61">
        <f t="shared" si="14"/>
        <v>0.01</v>
      </c>
      <c r="W61">
        <f t="shared" si="15"/>
        <v>8.0395584024917943E-10</v>
      </c>
      <c r="X61">
        <f t="shared" si="16"/>
        <v>6.8310641231624154E-10</v>
      </c>
      <c r="Y61">
        <f t="shared" si="17"/>
        <v>8.0395584024917952E-12</v>
      </c>
      <c r="Z61">
        <f t="shared" si="18"/>
        <v>1.1280986953044609E-10</v>
      </c>
      <c r="AB61">
        <f t="shared" si="19"/>
        <v>-117.87151418034721</v>
      </c>
      <c r="AC61">
        <f t="shared" si="2"/>
        <v>-105.24243639171867</v>
      </c>
      <c r="AE61">
        <f t="shared" si="3"/>
        <v>0</v>
      </c>
      <c r="AF61">
        <f t="shared" si="24"/>
        <v>0</v>
      </c>
      <c r="AG61">
        <f t="shared" si="24"/>
        <v>-1.4101233691305761E-9</v>
      </c>
      <c r="AH61">
        <f t="shared" si="5"/>
        <v>-1.3662128246324831E-3</v>
      </c>
      <c r="AI61">
        <f t="shared" si="25"/>
        <v>-1.3662142347558523E-3</v>
      </c>
      <c r="AJ61">
        <f t="shared" si="7"/>
        <v>-12.629077788628535</v>
      </c>
      <c r="AK61">
        <f t="shared" si="22"/>
        <v>-8.2510059926243056</v>
      </c>
      <c r="AL61">
        <f t="shared" si="26"/>
        <v>-20.881449995487596</v>
      </c>
      <c r="AN61">
        <f t="shared" si="27"/>
        <v>0</v>
      </c>
      <c r="AO61">
        <f t="shared" si="27"/>
        <v>0</v>
      </c>
      <c r="AP61">
        <f t="shared" si="27"/>
        <v>-1.9706604247829821E-12</v>
      </c>
      <c r="AQ61">
        <f t="shared" si="27"/>
        <v>-1.9092950335219203E-6</v>
      </c>
      <c r="AR61">
        <f t="shared" si="27"/>
        <v>-1.9092970041823452E-6</v>
      </c>
      <c r="AS61">
        <f t="shared" si="27"/>
        <v>-1.764925278481181E-2</v>
      </c>
      <c r="AT61">
        <f t="shared" si="27"/>
        <v>-1.1530857037237207E-2</v>
      </c>
      <c r="AU61">
        <f t="shared" si="23"/>
        <v>-2.9182019119053198E-2</v>
      </c>
      <c r="AW61">
        <v>58</v>
      </c>
      <c r="AX61">
        <f>IF(Z61&gt;0, (R61*SUMPRODUCT(K61:$K$98, X61:$X$98)-K61*$AZ$3)/Z61, 0)</f>
        <v>-932918696119.18079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0.85306441600000005</v>
      </c>
      <c r="Q62" s="4">
        <f t="shared" si="21"/>
        <v>12.5</v>
      </c>
      <c r="R62">
        <f t="shared" si="0"/>
        <v>2000000</v>
      </c>
      <c r="S62">
        <f t="shared" si="1"/>
        <v>-6082883002759.9736</v>
      </c>
      <c r="U62">
        <f t="shared" si="13"/>
        <v>0.85306441600000005</v>
      </c>
      <c r="V62">
        <f t="shared" si="14"/>
        <v>0.01</v>
      </c>
      <c r="W62">
        <f t="shared" si="15"/>
        <v>1.1280986953044609E-10</v>
      </c>
      <c r="X62">
        <f t="shared" si="16"/>
        <v>9.6234085470026189E-11</v>
      </c>
      <c r="Y62">
        <f t="shared" si="17"/>
        <v>1.1280986953044609E-12</v>
      </c>
      <c r="Z62">
        <f t="shared" si="18"/>
        <v>1.5447685365115439E-11</v>
      </c>
      <c r="AB62">
        <f t="shared" si="19"/>
        <v>-105.24243639171867</v>
      </c>
      <c r="AC62">
        <f t="shared" si="2"/>
        <v>-93.966462739444694</v>
      </c>
      <c r="AE62">
        <f t="shared" si="3"/>
        <v>0</v>
      </c>
      <c r="AF62">
        <f t="shared" si="24"/>
        <v>0</v>
      </c>
      <c r="AG62">
        <f t="shared" si="24"/>
        <v>-1.93096067063943E-10</v>
      </c>
      <c r="AH62">
        <f t="shared" si="5"/>
        <v>-1.9246817094005237E-4</v>
      </c>
      <c r="AI62">
        <f t="shared" si="25"/>
        <v>-1.9246836403611945E-4</v>
      </c>
      <c r="AJ62">
        <f t="shared" si="7"/>
        <v>-11.275973652273976</v>
      </c>
      <c r="AK62">
        <f t="shared" si="22"/>
        <v>-7.3669705474203075</v>
      </c>
      <c r="AL62">
        <f t="shared" si="26"/>
        <v>-18.643136668058318</v>
      </c>
      <c r="AN62">
        <f t="shared" si="27"/>
        <v>0</v>
      </c>
      <c r="AO62">
        <f t="shared" si="27"/>
        <v>0</v>
      </c>
      <c r="AP62">
        <f t="shared" si="27"/>
        <v>-2.4094065726191579E-13</v>
      </c>
      <c r="AQ62">
        <f t="shared" si="27"/>
        <v>-2.4015718348597234E-7</v>
      </c>
      <c r="AR62">
        <f t="shared" si="27"/>
        <v>-2.4015742442662961E-7</v>
      </c>
      <c r="AS62">
        <f t="shared" si="27"/>
        <v>-1.4069890414429133E-2</v>
      </c>
      <c r="AT62">
        <f t="shared" si="27"/>
        <v>-9.1923297699110541E-3</v>
      </c>
      <c r="AU62">
        <f t="shared" si="23"/>
        <v>-2.3262460341764612E-2</v>
      </c>
      <c r="AW62">
        <v>59</v>
      </c>
      <c r="AX62">
        <f>IF(Z62&gt;0, (R62*SUMPRODUCT(K62:$K$98, X62:$X$98)-K62*$AZ$3)/Z62, 0)</f>
        <v>-6082883002759.9736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0.856559709</v>
      </c>
      <c r="Q63" s="4">
        <f t="shared" si="21"/>
        <v>12.5</v>
      </c>
      <c r="R63">
        <f t="shared" si="0"/>
        <v>2000000</v>
      </c>
      <c r="S63">
        <f t="shared" si="1"/>
        <v>-40700942055253.539</v>
      </c>
      <c r="U63">
        <f t="shared" si="13"/>
        <v>0.856559709</v>
      </c>
      <c r="V63">
        <f t="shared" si="14"/>
        <v>0.01</v>
      </c>
      <c r="W63">
        <f t="shared" si="15"/>
        <v>1.5447685365115439E-11</v>
      </c>
      <c r="X63">
        <f t="shared" si="16"/>
        <v>1.3231864881066839E-11</v>
      </c>
      <c r="Y63">
        <f t="shared" si="17"/>
        <v>1.5447685365115439E-13</v>
      </c>
      <c r="Z63">
        <f t="shared" si="18"/>
        <v>2.0613436303974454E-12</v>
      </c>
      <c r="AB63">
        <f t="shared" si="19"/>
        <v>-93.966462739444694</v>
      </c>
      <c r="AC63">
        <f t="shared" si="2"/>
        <v>-83.898627656772391</v>
      </c>
      <c r="AE63">
        <f t="shared" si="3"/>
        <v>0</v>
      </c>
      <c r="AF63">
        <f t="shared" si="24"/>
        <v>0</v>
      </c>
      <c r="AG63">
        <f t="shared" si="24"/>
        <v>-2.5766795379968067E-11</v>
      </c>
      <c r="AH63">
        <f t="shared" si="5"/>
        <v>-2.6463729762133678E-5</v>
      </c>
      <c r="AI63">
        <f t="shared" si="25"/>
        <v>-2.6463755528929059E-5</v>
      </c>
      <c r="AJ63">
        <f t="shared" si="7"/>
        <v>-10.067835082672303</v>
      </c>
      <c r="AK63">
        <f t="shared" si="22"/>
        <v>-6.5776523917611289</v>
      </c>
      <c r="AL63">
        <f t="shared" si="26"/>
        <v>-16.645513938188962</v>
      </c>
      <c r="AN63">
        <f t="shared" si="27"/>
        <v>0</v>
      </c>
      <c r="AO63">
        <f t="shared" si="27"/>
        <v>0</v>
      </c>
      <c r="AP63">
        <f t="shared" si="27"/>
        <v>-2.8706420909608309E-14</v>
      </c>
      <c r="AQ63">
        <f t="shared" si="27"/>
        <v>-2.9482865610076473E-8</v>
      </c>
      <c r="AR63">
        <f t="shared" si="27"/>
        <v>-2.9482894316497384E-8</v>
      </c>
      <c r="AS63">
        <f t="shared" si="27"/>
        <v>-1.1216432127853939E-2</v>
      </c>
      <c r="AT63">
        <f t="shared" si="27"/>
        <v>-7.3280691436616195E-3</v>
      </c>
      <c r="AU63">
        <f t="shared" si="23"/>
        <v>-1.8544530754409875E-2</v>
      </c>
      <c r="AW63">
        <v>60</v>
      </c>
      <c r="AX63">
        <f>IF(Z63&gt;0, (R63*SUMPRODUCT(K63:$K$98, X63:$X$98)-K63*$AZ$3)/Z63, 0)</f>
        <v>-40700942055253.539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0.86031008399999997</v>
      </c>
      <c r="Q64" s="4">
        <f t="shared" si="21"/>
        <v>12.5</v>
      </c>
      <c r="R64">
        <f t="shared" si="0"/>
        <v>2000000</v>
      </c>
      <c r="S64">
        <f t="shared" si="1"/>
        <v>-280207806192199.88</v>
      </c>
      <c r="U64">
        <f t="shared" si="13"/>
        <v>0.86031008399999997</v>
      </c>
      <c r="V64">
        <f t="shared" si="14"/>
        <v>0.01</v>
      </c>
      <c r="W64">
        <f t="shared" si="15"/>
        <v>2.0613436303974454E-12</v>
      </c>
      <c r="X64">
        <f t="shared" si="16"/>
        <v>1.7733947118200911E-12</v>
      </c>
      <c r="Y64">
        <f t="shared" si="17"/>
        <v>2.0613436303974455E-14</v>
      </c>
      <c r="Z64">
        <f t="shared" si="18"/>
        <v>2.6733548227337985E-13</v>
      </c>
      <c r="AB64">
        <f t="shared" si="19"/>
        <v>-83.898627656772391</v>
      </c>
      <c r="AC64">
        <f t="shared" si="2"/>
        <v>-74.909489005157511</v>
      </c>
      <c r="AE64">
        <f t="shared" si="3"/>
        <v>0</v>
      </c>
      <c r="AF64">
        <f t="shared" si="24"/>
        <v>0</v>
      </c>
      <c r="AG64">
        <f t="shared" si="24"/>
        <v>-3.341693528417248E-12</v>
      </c>
      <c r="AH64">
        <f t="shared" si="5"/>
        <v>-3.5467894236401823E-6</v>
      </c>
      <c r="AI64">
        <f t="shared" si="25"/>
        <v>-3.5467927653337106E-6</v>
      </c>
      <c r="AJ64">
        <f t="shared" si="7"/>
        <v>-8.9891386516148799</v>
      </c>
      <c r="AK64">
        <f t="shared" si="22"/>
        <v>-5.872903935974068</v>
      </c>
      <c r="AL64">
        <f t="shared" si="26"/>
        <v>-14.862046134381714</v>
      </c>
      <c r="AN64">
        <f t="shared" si="27"/>
        <v>0</v>
      </c>
      <c r="AO64">
        <f t="shared" si="27"/>
        <v>0</v>
      </c>
      <c r="AP64">
        <f t="shared" si="27"/>
        <v>-3.324047603953345E-15</v>
      </c>
      <c r="AQ64">
        <f t="shared" si="27"/>
        <v>-3.5280604834406395E-9</v>
      </c>
      <c r="AR64">
        <f t="shared" si="27"/>
        <v>-3.5280638074882435E-9</v>
      </c>
      <c r="AS64">
        <f t="shared" si="27"/>
        <v>-8.9416712042583064E-3</v>
      </c>
      <c r="AT64">
        <f t="shared" si="27"/>
        <v>-5.8418918702784319E-3</v>
      </c>
      <c r="AU64">
        <f t="shared" si="23"/>
        <v>-1.4783566602600546E-2</v>
      </c>
      <c r="AW64">
        <v>61</v>
      </c>
      <c r="AX64">
        <f>IF(Z64&gt;0, (R64*SUMPRODUCT(K64:$K$98, X64:$X$98)-K64*$AZ$3)/Z64, 0)</f>
        <v>-280207806192199.88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0.86416701100000004</v>
      </c>
      <c r="Q65" s="4">
        <f t="shared" si="21"/>
        <v>12.5</v>
      </c>
      <c r="R65">
        <f t="shared" si="0"/>
        <v>2000000</v>
      </c>
      <c r="S65">
        <f t="shared" si="1"/>
        <v>-1988234907577641</v>
      </c>
      <c r="U65">
        <f t="shared" si="13"/>
        <v>0.86416701100000004</v>
      </c>
      <c r="V65">
        <f t="shared" si="14"/>
        <v>0.01</v>
      </c>
      <c r="W65">
        <f t="shared" si="15"/>
        <v>2.6733548227337985E-13</v>
      </c>
      <c r="X65">
        <f t="shared" si="16"/>
        <v>2.3102250465043014E-13</v>
      </c>
      <c r="Y65">
        <f t="shared" si="17"/>
        <v>2.6733548227337985E-15</v>
      </c>
      <c r="Z65">
        <f t="shared" si="18"/>
        <v>3.3639622800215915E-14</v>
      </c>
      <c r="AB65">
        <f t="shared" si="19"/>
        <v>-74.909489005157511</v>
      </c>
      <c r="AC65">
        <f t="shared" si="2"/>
        <v>-66.883472329133994</v>
      </c>
      <c r="AE65">
        <f t="shared" si="3"/>
        <v>0</v>
      </c>
      <c r="AF65">
        <f t="shared" si="24"/>
        <v>0</v>
      </c>
      <c r="AG65">
        <f t="shared" si="24"/>
        <v>-4.2049528500269895E-13</v>
      </c>
      <c r="AH65">
        <f t="shared" si="5"/>
        <v>-4.6204500930086026E-7</v>
      </c>
      <c r="AI65">
        <f t="shared" si="25"/>
        <v>-4.6204542979614525E-7</v>
      </c>
      <c r="AJ65">
        <f t="shared" si="7"/>
        <v>-8.0260166760235165</v>
      </c>
      <c r="AK65">
        <f t="shared" si="22"/>
        <v>-5.2436642303610261</v>
      </c>
      <c r="AL65">
        <f t="shared" si="26"/>
        <v>-13.269681368429971</v>
      </c>
      <c r="AN65">
        <f t="shared" si="27"/>
        <v>0</v>
      </c>
      <c r="AO65">
        <f t="shared" si="27"/>
        <v>0</v>
      </c>
      <c r="AP65">
        <f t="shared" si="27"/>
        <v>-3.7345968355690871E-16</v>
      </c>
      <c r="AQ65">
        <f t="shared" si="27"/>
        <v>-4.1036175461858188E-10</v>
      </c>
      <c r="AR65">
        <f t="shared" si="27"/>
        <v>-4.1036212807826546E-10</v>
      </c>
      <c r="AS65">
        <f t="shared" si="27"/>
        <v>-7.128245559355025E-3</v>
      </c>
      <c r="AT65">
        <f t="shared" si="27"/>
        <v>-4.6571204339110259E-3</v>
      </c>
      <c r="AU65">
        <f t="shared" si="23"/>
        <v>-1.1785366403628178E-2</v>
      </c>
      <c r="AW65">
        <v>62</v>
      </c>
      <c r="AX65">
        <f>IF(Z65&gt;0, (R65*SUMPRODUCT(K65:$K$98, X65:$X$98)-K65*$AZ$3)/Z65, 0)</f>
        <v>-1988234907577641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0.86825209999999997</v>
      </c>
      <c r="Q66" s="4">
        <f t="shared" si="21"/>
        <v>12.5</v>
      </c>
      <c r="R66">
        <f t="shared" si="0"/>
        <v>2000000</v>
      </c>
      <c r="S66">
        <f t="shared" si="1"/>
        <v>-1.4581029643380564E+16</v>
      </c>
      <c r="U66">
        <f t="shared" si="13"/>
        <v>0.86825209999999997</v>
      </c>
      <c r="V66">
        <f t="shared" si="14"/>
        <v>0.01</v>
      </c>
      <c r="W66">
        <f t="shared" si="15"/>
        <v>3.3639622800215915E-14</v>
      </c>
      <c r="X66">
        <f t="shared" si="16"/>
        <v>2.9207673139495345E-14</v>
      </c>
      <c r="Y66">
        <f t="shared" si="17"/>
        <v>3.3639622800215916E-16</v>
      </c>
      <c r="Z66">
        <f t="shared" si="18"/>
        <v>4.095553432718411E-15</v>
      </c>
      <c r="AB66">
        <f t="shared" si="19"/>
        <v>-66.883472329133994</v>
      </c>
      <c r="AC66">
        <f t="shared" si="2"/>
        <v>-59.717386008516179</v>
      </c>
      <c r="AE66">
        <f t="shared" si="3"/>
        <v>0</v>
      </c>
      <c r="AF66">
        <f t="shared" si="24"/>
        <v>0</v>
      </c>
      <c r="AG66">
        <f t="shared" si="24"/>
        <v>-5.1194417908980137E-14</v>
      </c>
      <c r="AH66">
        <f t="shared" si="5"/>
        <v>-5.8415346278990691E-8</v>
      </c>
      <c r="AI66">
        <f t="shared" si="25"/>
        <v>-5.8415397473408602E-8</v>
      </c>
      <c r="AJ66">
        <f t="shared" si="7"/>
        <v>-7.1660863206178149</v>
      </c>
      <c r="AK66">
        <f t="shared" si="22"/>
        <v>-4.6818430630393797</v>
      </c>
      <c r="AL66">
        <f t="shared" si="26"/>
        <v>-11.847929442072592</v>
      </c>
      <c r="AN66">
        <f t="shared" si="27"/>
        <v>0</v>
      </c>
      <c r="AO66">
        <f t="shared" si="27"/>
        <v>0</v>
      </c>
      <c r="AP66">
        <f t="shared" si="27"/>
        <v>-4.059636804260554E-17</v>
      </c>
      <c r="AQ66">
        <f t="shared" si="27"/>
        <v>-4.6322450644803056E-11</v>
      </c>
      <c r="AR66">
        <f t="shared" si="27"/>
        <v>-4.6322491241171097E-11</v>
      </c>
      <c r="AS66">
        <f t="shared" si="27"/>
        <v>-5.6825937197705944E-3</v>
      </c>
      <c r="AT66">
        <f t="shared" si="27"/>
        <v>-3.7126278971037268E-3</v>
      </c>
      <c r="AU66">
        <f t="shared" si="23"/>
        <v>-9.3952216631968122E-3</v>
      </c>
      <c r="AW66">
        <v>63</v>
      </c>
      <c r="AX66">
        <f>IF(Z66&gt;0, (R66*SUMPRODUCT(K66:$K$98, X66:$X$98)-K66*$AZ$3)/Z66, 0)</f>
        <v>-1.4581029643380564E+16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0.87257664800000001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-1.108704209645968E+17</v>
      </c>
      <c r="U67">
        <f t="shared" si="13"/>
        <v>0.87257664800000001</v>
      </c>
      <c r="V67">
        <f t="shared" si="14"/>
        <v>0.01</v>
      </c>
      <c r="W67">
        <f t="shared" si="15"/>
        <v>4.095553432718411E-15</v>
      </c>
      <c r="X67">
        <f t="shared" si="16"/>
        <v>3.5736842860263247E-15</v>
      </c>
      <c r="Y67">
        <f t="shared" si="17"/>
        <v>4.0955534327184109E-17</v>
      </c>
      <c r="Z67">
        <f t="shared" si="18"/>
        <v>4.8091361236490215E-16</v>
      </c>
      <c r="AB67">
        <f t="shared" si="19"/>
        <v>-59.717386008516179</v>
      </c>
      <c r="AC67">
        <f t="shared" ref="AC67:AC89" si="30">S67*Z67</f>
        <v>-53.319094650501626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-6.0114201545612767E-15</v>
      </c>
      <c r="AH67">
        <f t="shared" ref="AH67:AH89" si="33">-X67*R67</f>
        <v>-7.1473685720526495E-9</v>
      </c>
      <c r="AI67">
        <f t="shared" ref="AI67:AI89" si="34">SUM(AE67:AH67)</f>
        <v>-7.1473745834728037E-9</v>
      </c>
      <c r="AJ67">
        <f t="shared" ref="AJ67:AJ89" si="35">AB67-AC67</f>
        <v>-6.3982913580145535</v>
      </c>
      <c r="AK67">
        <f t="shared" si="22"/>
        <v>-4.1802170205961326</v>
      </c>
      <c r="AL67">
        <f t="shared" si="26"/>
        <v>-10.57850838575806</v>
      </c>
      <c r="AN67">
        <f t="shared" ref="AN67:AT89" si="36">AE67*$K67</f>
        <v>0</v>
      </c>
      <c r="AO67">
        <f t="shared" si="36"/>
        <v>0</v>
      </c>
      <c r="AP67">
        <f t="shared" si="36"/>
        <v>-4.2562157273110886E-18</v>
      </c>
      <c r="AQ67">
        <f t="shared" si="36"/>
        <v>-5.0604918210844374E-12</v>
      </c>
      <c r="AR67">
        <f t="shared" si="36"/>
        <v>-5.060496077300165E-12</v>
      </c>
      <c r="AS67">
        <f t="shared" si="36"/>
        <v>-4.5301289222376175E-3</v>
      </c>
      <c r="AT67">
        <f t="shared" si="36"/>
        <v>-2.9596842292140941E-3</v>
      </c>
      <c r="AU67">
        <f t="shared" si="23"/>
        <v>-7.4898131565122065E-3</v>
      </c>
      <c r="AW67">
        <v>64</v>
      </c>
      <c r="AX67">
        <f>IF(Z67&gt;0, (R67*SUMPRODUCT(K67:$K$98, X67:$X$98)-K67*$AZ$3)/Z67, 0)</f>
        <v>-1.108704209645968E+17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0.87698101399999995</v>
      </c>
      <c r="Q68" s="4">
        <f t="shared" si="21"/>
        <v>12.5</v>
      </c>
      <c r="R68">
        <f t="shared" si="28"/>
        <v>2000000</v>
      </c>
      <c r="S68">
        <f t="shared" si="29"/>
        <v>-8.7588334308562778E+17</v>
      </c>
      <c r="U68">
        <f t="shared" ref="U68:U89" si="40">M68</f>
        <v>0.87698101399999995</v>
      </c>
      <c r="V68">
        <f t="shared" ref="V68:V89" si="41">$C$10</f>
        <v>0.01</v>
      </c>
      <c r="W68">
        <f t="shared" ref="W68:W89" si="42">Z67</f>
        <v>4.8091361236490215E-16</v>
      </c>
      <c r="X68">
        <f t="shared" ref="X68:X89" si="43">U68*W68</f>
        <v>4.2175210741817478E-16</v>
      </c>
      <c r="Y68">
        <f t="shared" ref="Y68:Y89" si="44">V68*W68</f>
        <v>4.8091361236490214E-18</v>
      </c>
      <c r="Z68">
        <f t="shared" ref="Z68:Z89" si="45">MAX(0, W68-X68-Y68)</f>
        <v>5.4352368823078346E-17</v>
      </c>
      <c r="AB68">
        <f t="shared" ref="AB68:AB89" si="46">AC67</f>
        <v>-53.319094650501626</v>
      </c>
      <c r="AC68">
        <f t="shared" si="30"/>
        <v>-47.606334509380908</v>
      </c>
      <c r="AE68">
        <f t="shared" si="31"/>
        <v>0</v>
      </c>
      <c r="AF68">
        <f t="shared" si="32"/>
        <v>0</v>
      </c>
      <c r="AG68">
        <f t="shared" si="32"/>
        <v>-6.7940461028847935E-16</v>
      </c>
      <c r="AH68">
        <f t="shared" si="33"/>
        <v>-8.4350421483634955E-10</v>
      </c>
      <c r="AI68">
        <f t="shared" si="34"/>
        <v>-8.4350489424095986E-10</v>
      </c>
      <c r="AJ68">
        <f t="shared" si="35"/>
        <v>-5.7127601411207181</v>
      </c>
      <c r="AK68">
        <f t="shared" si="22"/>
        <v>-3.732336625535114</v>
      </c>
      <c r="AL68">
        <f t="shared" si="26"/>
        <v>-9.4450967674993365</v>
      </c>
      <c r="AN68">
        <f t="shared" si="36"/>
        <v>0</v>
      </c>
      <c r="AO68">
        <f t="shared" si="36"/>
        <v>0</v>
      </c>
      <c r="AP68">
        <f t="shared" si="36"/>
        <v>-4.2949391580174301E-19</v>
      </c>
      <c r="AQ68">
        <f t="shared" si="36"/>
        <v>-5.3323148347714653E-13</v>
      </c>
      <c r="AR68">
        <f t="shared" si="36"/>
        <v>-5.3323191297106233E-13</v>
      </c>
      <c r="AS68">
        <f t="shared" si="36"/>
        <v>-3.6113910413475758E-3</v>
      </c>
      <c r="AT68">
        <f t="shared" si="36"/>
        <v>-2.35944214701559E-3</v>
      </c>
      <c r="AU68">
        <f t="shared" si="23"/>
        <v>-5.9708331888963968E-3</v>
      </c>
      <c r="AW68">
        <v>65</v>
      </c>
      <c r="AX68">
        <f>IF(Z68&gt;0, (R68*SUMPRODUCT(K68:$K$98, X68:$X$98)-K68*$AZ$3)/Z68, 0)</f>
        <v>-8.7588334308562778E+17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0.88158379899999995</v>
      </c>
      <c r="Q69" s="4">
        <f t="shared" ref="Q69:Q89" si="48">$C$8</f>
        <v>12.5</v>
      </c>
      <c r="R69">
        <f t="shared" si="28"/>
        <v>2000000</v>
      </c>
      <c r="S69">
        <f t="shared" si="29"/>
        <v>-7.2133010746576906E+18</v>
      </c>
      <c r="U69">
        <f t="shared" si="40"/>
        <v>0.88158379899999995</v>
      </c>
      <c r="V69">
        <f t="shared" si="41"/>
        <v>0.01</v>
      </c>
      <c r="W69">
        <f t="shared" si="42"/>
        <v>5.4352368823078346E-17</v>
      </c>
      <c r="X69">
        <f t="shared" si="43"/>
        <v>4.7916167791698561E-17</v>
      </c>
      <c r="Y69">
        <f t="shared" si="44"/>
        <v>5.4352368823078346E-19</v>
      </c>
      <c r="Z69">
        <f t="shared" si="45"/>
        <v>5.8926773431490009E-18</v>
      </c>
      <c r="AB69">
        <f t="shared" si="46"/>
        <v>-47.606334509380908</v>
      </c>
      <c r="AC69">
        <f t="shared" si="30"/>
        <v>-42.505655811947712</v>
      </c>
      <c r="AE69">
        <f t="shared" si="31"/>
        <v>0</v>
      </c>
      <c r="AF69">
        <f t="shared" si="32"/>
        <v>0</v>
      </c>
      <c r="AG69">
        <f t="shared" si="32"/>
        <v>-7.3658466789362508E-17</v>
      </c>
      <c r="AH69">
        <f t="shared" si="33"/>
        <v>-9.5832335583397126E-11</v>
      </c>
      <c r="AI69">
        <f t="shared" si="34"/>
        <v>-9.583240924186391E-11</v>
      </c>
      <c r="AJ69">
        <f t="shared" si="35"/>
        <v>-5.1006786974331959</v>
      </c>
      <c r="AK69">
        <f t="shared" si="22"/>
        <v>-3.3324434156566638</v>
      </c>
      <c r="AL69">
        <f t="shared" si="26"/>
        <v>-8.4331221131856928</v>
      </c>
      <c r="AN69">
        <f t="shared" si="36"/>
        <v>0</v>
      </c>
      <c r="AO69">
        <f t="shared" si="36"/>
        <v>0</v>
      </c>
      <c r="AP69">
        <f t="shared" si="36"/>
        <v>-4.1575088128427579E-20</v>
      </c>
      <c r="AQ69">
        <f t="shared" si="36"/>
        <v>-5.4090696848555241E-14</v>
      </c>
      <c r="AR69">
        <f t="shared" si="36"/>
        <v>-5.4090738423643366E-14</v>
      </c>
      <c r="AS69">
        <f t="shared" si="36"/>
        <v>-2.8789788276071394E-3</v>
      </c>
      <c r="AT69">
        <f t="shared" si="36"/>
        <v>-1.880932834036839E-3</v>
      </c>
      <c r="AU69">
        <f t="shared" si="23"/>
        <v>-4.75991166169807E-3</v>
      </c>
      <c r="AW69">
        <v>66</v>
      </c>
      <c r="AX69">
        <f>IF(Z69&gt;0, (R69*SUMPRODUCT(K69:$K$98, X69:$X$98)-K69*$AZ$3)/Z69, 0)</f>
        <v>-7.2133010746576906E+18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0.88621764599999997</v>
      </c>
      <c r="Q70" s="4">
        <f t="shared" si="48"/>
        <v>12.5</v>
      </c>
      <c r="R70">
        <f t="shared" si="28"/>
        <v>2000000</v>
      </c>
      <c r="S70">
        <f t="shared" si="29"/>
        <v>-6.2057249039535448E+19</v>
      </c>
      <c r="U70">
        <f t="shared" si="40"/>
        <v>0.88621764599999997</v>
      </c>
      <c r="V70">
        <f t="shared" si="41"/>
        <v>0.01</v>
      </c>
      <c r="W70">
        <f t="shared" si="42"/>
        <v>5.8926773431490009E-18</v>
      </c>
      <c r="X70">
        <f t="shared" si="43"/>
        <v>5.2221946436830415E-18</v>
      </c>
      <c r="Y70">
        <f t="shared" si="44"/>
        <v>5.892677343149001E-20</v>
      </c>
      <c r="Z70">
        <f t="shared" si="45"/>
        <v>6.1155592603446942E-19</v>
      </c>
      <c r="AB70">
        <f t="shared" si="46"/>
        <v>-42.505655811947712</v>
      </c>
      <c r="AC70">
        <f t="shared" si="30"/>
        <v>-37.951478403524789</v>
      </c>
      <c r="AE70">
        <f t="shared" si="31"/>
        <v>0</v>
      </c>
      <c r="AF70">
        <f t="shared" si="32"/>
        <v>0</v>
      </c>
      <c r="AG70">
        <f t="shared" si="32"/>
        <v>-7.6444490754308673E-18</v>
      </c>
      <c r="AH70">
        <f t="shared" si="33"/>
        <v>-1.0444389287366083E-11</v>
      </c>
      <c r="AI70">
        <f t="shared" si="34"/>
        <v>-1.0444396931815158E-11</v>
      </c>
      <c r="AJ70">
        <f t="shared" si="35"/>
        <v>-4.5541774084229232</v>
      </c>
      <c r="AK70">
        <f t="shared" si="22"/>
        <v>-2.97539590683634</v>
      </c>
      <c r="AL70">
        <f t="shared" si="26"/>
        <v>-7.5295733152697073</v>
      </c>
      <c r="AN70">
        <f t="shared" si="36"/>
        <v>0</v>
      </c>
      <c r="AO70">
        <f t="shared" si="36"/>
        <v>0</v>
      </c>
      <c r="AP70">
        <f t="shared" si="36"/>
        <v>-3.8524647443979204E-21</v>
      </c>
      <c r="AQ70">
        <f t="shared" si="36"/>
        <v>-5.263510961916805E-15</v>
      </c>
      <c r="AR70">
        <f t="shared" si="36"/>
        <v>-5.263514814381549E-15</v>
      </c>
      <c r="AS70">
        <f t="shared" si="36"/>
        <v>-2.2951042949676415E-3</v>
      </c>
      <c r="AT70">
        <f t="shared" si="36"/>
        <v>-1.4994681393788742E-3</v>
      </c>
      <c r="AU70">
        <f t="shared" si="23"/>
        <v>-3.7945724343517793E-3</v>
      </c>
      <c r="AW70">
        <v>67</v>
      </c>
      <c r="AX70">
        <f>IF(Z70&gt;0, (R70*SUMPRODUCT(K70:$K$98, X70:$X$98)-K70*$AZ$3)/Z70, 0)</f>
        <v>-6.2057249039535448E+19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0.89077562700000001</v>
      </c>
      <c r="Q71" s="4">
        <f t="shared" si="48"/>
        <v>12.5</v>
      </c>
      <c r="R71">
        <f t="shared" si="28"/>
        <v>2000000</v>
      </c>
      <c r="S71">
        <f t="shared" si="29"/>
        <v>-5.5841378882801146E+20</v>
      </c>
      <c r="U71">
        <f t="shared" si="40"/>
        <v>0.89077562700000001</v>
      </c>
      <c r="V71">
        <f t="shared" si="41"/>
        <v>0.01</v>
      </c>
      <c r="W71">
        <f t="shared" si="42"/>
        <v>6.1155592603446942E-19</v>
      </c>
      <c r="X71">
        <f t="shared" si="43"/>
        <v>5.4475911345892018E-19</v>
      </c>
      <c r="Y71">
        <f t="shared" si="44"/>
        <v>6.1155592603446946E-21</v>
      </c>
      <c r="Z71">
        <f t="shared" si="45"/>
        <v>6.0681253315204552E-20</v>
      </c>
      <c r="AB71">
        <f t="shared" si="46"/>
        <v>-37.951478403524789</v>
      </c>
      <c r="AC71">
        <f t="shared" si="30"/>
        <v>-33.885248574575705</v>
      </c>
      <c r="AE71">
        <f t="shared" si="31"/>
        <v>0</v>
      </c>
      <c r="AF71">
        <f t="shared" si="32"/>
        <v>0</v>
      </c>
      <c r="AG71">
        <f t="shared" si="32"/>
        <v>-7.5851566644005688E-19</v>
      </c>
      <c r="AH71">
        <f t="shared" si="33"/>
        <v>-1.0895182269178404E-12</v>
      </c>
      <c r="AI71">
        <f t="shared" si="34"/>
        <v>-1.0895189854335069E-12</v>
      </c>
      <c r="AJ71">
        <f t="shared" si="35"/>
        <v>-4.0662298289490835</v>
      </c>
      <c r="AK71">
        <f t="shared" si="22"/>
        <v>-2.6566034882467355</v>
      </c>
      <c r="AL71">
        <f t="shared" si="26"/>
        <v>-6.7228333171969084</v>
      </c>
      <c r="AN71">
        <f t="shared" si="36"/>
        <v>0</v>
      </c>
      <c r="AO71">
        <f t="shared" si="36"/>
        <v>0</v>
      </c>
      <c r="AP71">
        <f t="shared" si="36"/>
        <v>-3.413021417566862E-22</v>
      </c>
      <c r="AQ71">
        <f t="shared" si="36"/>
        <v>-4.9024024259806469E-16</v>
      </c>
      <c r="AR71">
        <f t="shared" si="36"/>
        <v>-4.9024058390020646E-16</v>
      </c>
      <c r="AS71">
        <f t="shared" si="36"/>
        <v>-1.8296430922892749E-3</v>
      </c>
      <c r="AT71">
        <f t="shared" si="36"/>
        <v>-1.1953668202956602E-3</v>
      </c>
      <c r="AU71">
        <f t="shared" si="23"/>
        <v>-3.0250099125854251E-3</v>
      </c>
      <c r="AW71">
        <v>68</v>
      </c>
      <c r="AX71">
        <f>IF(Z71&gt;0, (R71*SUMPRODUCT(K71:$K$98, X71:$X$98)-K71*$AZ$3)/Z71, 0)</f>
        <v>-5.5841378882801146E+20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0.89544260600000003</v>
      </c>
      <c r="Q72" s="4">
        <f t="shared" si="48"/>
        <v>12.5</v>
      </c>
      <c r="R72">
        <f t="shared" si="28"/>
        <v>2000000</v>
      </c>
      <c r="S72">
        <f t="shared" si="29"/>
        <v>-5.2728160002485927E+21</v>
      </c>
      <c r="U72">
        <f t="shared" si="40"/>
        <v>0.89544260600000003</v>
      </c>
      <c r="V72">
        <f t="shared" si="41"/>
        <v>0.01</v>
      </c>
      <c r="W72">
        <f t="shared" si="42"/>
        <v>6.0681253315204552E-20</v>
      </c>
      <c r="X72">
        <f t="shared" si="43"/>
        <v>5.4336579603912904E-20</v>
      </c>
      <c r="Y72">
        <f t="shared" si="44"/>
        <v>6.0681253315204549E-22</v>
      </c>
      <c r="Z72">
        <f t="shared" si="45"/>
        <v>5.7378611781396018E-21</v>
      </c>
      <c r="AB72">
        <f t="shared" si="46"/>
        <v>-33.885248574575705</v>
      </c>
      <c r="AC72">
        <f t="shared" si="30"/>
        <v>-30.254686227299732</v>
      </c>
      <c r="AE72">
        <f t="shared" si="31"/>
        <v>0</v>
      </c>
      <c r="AF72">
        <f t="shared" si="32"/>
        <v>0</v>
      </c>
      <c r="AG72">
        <f t="shared" si="32"/>
        <v>-7.1723264726745024E-20</v>
      </c>
      <c r="AH72">
        <f t="shared" si="33"/>
        <v>-1.0867315920782581E-13</v>
      </c>
      <c r="AI72">
        <f t="shared" si="34"/>
        <v>-1.0867323093109054E-13</v>
      </c>
      <c r="AJ72">
        <f t="shared" si="35"/>
        <v>-3.6305623472759727</v>
      </c>
      <c r="AK72">
        <f t="shared" ref="AK72:AK89" si="49">G72*SUM(AB72:AB72, AE72:AF72)</f>
        <v>-2.3719674002202997</v>
      </c>
      <c r="AL72">
        <f t="shared" si="26"/>
        <v>-6.0025297474963812</v>
      </c>
      <c r="AN72">
        <f t="shared" si="36"/>
        <v>0</v>
      </c>
      <c r="AO72">
        <f t="shared" si="36"/>
        <v>0</v>
      </c>
      <c r="AP72">
        <f t="shared" si="36"/>
        <v>-2.8814858117081092E-23</v>
      </c>
      <c r="AQ72">
        <f t="shared" si="36"/>
        <v>-4.3659497035426928E-17</v>
      </c>
      <c r="AR72">
        <f t="shared" si="36"/>
        <v>-4.3659525850285045E-17</v>
      </c>
      <c r="AS72">
        <f t="shared" si="36"/>
        <v>-1.4585802712765287E-3</v>
      </c>
      <c r="AT72">
        <f t="shared" si="36"/>
        <v>-9.5293911056733109E-4</v>
      </c>
      <c r="AU72">
        <f t="shared" si="23"/>
        <v>-2.4115193818439033E-3</v>
      </c>
      <c r="AW72">
        <v>69</v>
      </c>
      <c r="AX72">
        <f>IF(Z72&gt;0, (R72*SUMPRODUCT(K72:$K$98, X72:$X$98)-K72*$AZ$3)/Z72, 0)</f>
        <v>-5.2728160002485927E+21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0.90019128800000003</v>
      </c>
      <c r="Q73" s="4">
        <f t="shared" si="48"/>
        <v>12.5</v>
      </c>
      <c r="R73">
        <f t="shared" si="28"/>
        <v>2000000</v>
      </c>
      <c r="S73">
        <f t="shared" si="29"/>
        <v>-5.2421099511964812E+22</v>
      </c>
      <c r="U73">
        <f t="shared" si="40"/>
        <v>0.90019128800000003</v>
      </c>
      <c r="V73">
        <f t="shared" si="41"/>
        <v>0.01</v>
      </c>
      <c r="W73">
        <f t="shared" si="42"/>
        <v>5.7378611781396018E-21</v>
      </c>
      <c r="X73">
        <f t="shared" si="43"/>
        <v>5.1651726443146858E-21</v>
      </c>
      <c r="Y73">
        <f t="shared" si="44"/>
        <v>5.7378611781396023E-23</v>
      </c>
      <c r="Z73">
        <f t="shared" si="45"/>
        <v>5.1530992204351994E-22</v>
      </c>
      <c r="AB73">
        <f t="shared" si="46"/>
        <v>-30.254686227299732</v>
      </c>
      <c r="AC73">
        <f t="shared" si="30"/>
        <v>-27.013112702946188</v>
      </c>
      <c r="AE73">
        <f t="shared" si="31"/>
        <v>0</v>
      </c>
      <c r="AF73">
        <f t="shared" si="32"/>
        <v>0</v>
      </c>
      <c r="AG73">
        <f t="shared" si="32"/>
        <v>-6.4413740255439995E-21</v>
      </c>
      <c r="AH73">
        <f t="shared" si="33"/>
        <v>-1.0330345288629371E-14</v>
      </c>
      <c r="AI73">
        <f t="shared" si="34"/>
        <v>-1.0330351730003397E-14</v>
      </c>
      <c r="AJ73">
        <f t="shared" si="35"/>
        <v>-3.2415735243535444</v>
      </c>
      <c r="AK73">
        <f t="shared" si="49"/>
        <v>-2.1178280359109816</v>
      </c>
      <c r="AL73">
        <f t="shared" si="26"/>
        <v>-5.3594015602645362</v>
      </c>
      <c r="AN73">
        <f t="shared" si="36"/>
        <v>0</v>
      </c>
      <c r="AO73">
        <f t="shared" si="36"/>
        <v>0</v>
      </c>
      <c r="AP73">
        <f t="shared" si="36"/>
        <v>-2.3105582981766038E-24</v>
      </c>
      <c r="AQ73">
        <f t="shared" si="36"/>
        <v>-3.705554891707497E-18</v>
      </c>
      <c r="AR73">
        <f t="shared" si="36"/>
        <v>-3.705557202265795E-18</v>
      </c>
      <c r="AS73">
        <f t="shared" si="36"/>
        <v>-1.1627712621783541E-3</v>
      </c>
      <c r="AT73">
        <f t="shared" si="36"/>
        <v>-7.5967722462319098E-4</v>
      </c>
      <c r="AU73">
        <f t="shared" si="23"/>
        <v>-1.9224484868015487E-3</v>
      </c>
      <c r="AW73">
        <v>70</v>
      </c>
      <c r="AX73">
        <f>IF(Z73&gt;0, (R73*SUMPRODUCT(K73:$K$98, X73:$X$98)-K73*$AZ$3)/Z73, 0)</f>
        <v>-5.2421099511964812E+22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0.90499098499999997</v>
      </c>
      <c r="Q74" s="4">
        <f t="shared" si="48"/>
        <v>12.5</v>
      </c>
      <c r="R74">
        <f t="shared" si="28"/>
        <v>2000000</v>
      </c>
      <c r="S74">
        <f t="shared" si="29"/>
        <v>-5.5058340736782825E+23</v>
      </c>
      <c r="U74">
        <f t="shared" si="40"/>
        <v>0.90499098499999997</v>
      </c>
      <c r="V74">
        <f t="shared" si="41"/>
        <v>0.01</v>
      </c>
      <c r="W74">
        <f t="shared" si="42"/>
        <v>5.1530992204351994E-22</v>
      </c>
      <c r="X74">
        <f t="shared" si="43"/>
        <v>4.6635083393043829E-22</v>
      </c>
      <c r="Y74">
        <f t="shared" si="44"/>
        <v>5.1530992204351995E-24</v>
      </c>
      <c r="Z74">
        <f t="shared" si="45"/>
        <v>4.3805988892646456E-23</v>
      </c>
      <c r="AB74">
        <f t="shared" si="46"/>
        <v>-27.013112702946188</v>
      </c>
      <c r="AC74">
        <f t="shared" si="30"/>
        <v>-24.118850627630522</v>
      </c>
      <c r="AE74">
        <f t="shared" si="31"/>
        <v>0</v>
      </c>
      <c r="AF74">
        <f t="shared" si="32"/>
        <v>0</v>
      </c>
      <c r="AG74">
        <f t="shared" si="32"/>
        <v>-5.4757486115808065E-22</v>
      </c>
      <c r="AH74">
        <f t="shared" si="33"/>
        <v>-9.327016678608765E-16</v>
      </c>
      <c r="AI74">
        <f t="shared" si="34"/>
        <v>-9.3270221543573772E-16</v>
      </c>
      <c r="AJ74">
        <f t="shared" si="35"/>
        <v>-2.894262075315666</v>
      </c>
      <c r="AK74">
        <f t="shared" si="49"/>
        <v>-1.8909178892062333</v>
      </c>
      <c r="AL74">
        <f t="shared" si="26"/>
        <v>-4.7851799645219</v>
      </c>
      <c r="AN74">
        <f t="shared" si="36"/>
        <v>0</v>
      </c>
      <c r="AO74">
        <f t="shared" si="36"/>
        <v>0</v>
      </c>
      <c r="AP74">
        <f t="shared" si="36"/>
        <v>-1.7537346877506206E-25</v>
      </c>
      <c r="AQ74">
        <f t="shared" si="36"/>
        <v>-2.9871920430953824E-19</v>
      </c>
      <c r="AR74">
        <f t="shared" si="36"/>
        <v>-2.9871937968300702E-19</v>
      </c>
      <c r="AS74">
        <f t="shared" si="36"/>
        <v>-9.2695413120085651E-4</v>
      </c>
      <c r="AT74">
        <f t="shared" si="36"/>
        <v>-6.0561003238455903E-4</v>
      </c>
      <c r="AU74">
        <f t="shared" si="23"/>
        <v>-1.5325641635854158E-3</v>
      </c>
      <c r="AW74">
        <v>71</v>
      </c>
      <c r="AX74">
        <f>IF(Z74&gt;0, (R74*SUMPRODUCT(K74:$K$98, X74:$X$98)-K74*$AZ$3)/Z74, 0)</f>
        <v>-5.5058340736782825E+23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0.90981139099999997</v>
      </c>
      <c r="Q75" s="4">
        <f t="shared" si="48"/>
        <v>12.5</v>
      </c>
      <c r="R75">
        <f t="shared" si="28"/>
        <v>2000000</v>
      </c>
      <c r="S75">
        <f t="shared" si="29"/>
        <v>-6.1304508724797765E+24</v>
      </c>
      <c r="U75">
        <f t="shared" si="40"/>
        <v>0.90981139099999997</v>
      </c>
      <c r="V75">
        <f t="shared" si="41"/>
        <v>0.01</v>
      </c>
      <c r="W75">
        <f t="shared" si="42"/>
        <v>4.3805988892646456E-23</v>
      </c>
      <c r="X75">
        <f t="shared" si="43"/>
        <v>3.9855187688549223E-23</v>
      </c>
      <c r="Y75">
        <f t="shared" si="44"/>
        <v>4.3805988892646453E-25</v>
      </c>
      <c r="Z75">
        <f t="shared" si="45"/>
        <v>3.5127413151707681E-24</v>
      </c>
      <c r="AB75">
        <f t="shared" si="46"/>
        <v>-24.118850627630522</v>
      </c>
      <c r="AC75">
        <f t="shared" si="30"/>
        <v>-21.534688060384394</v>
      </c>
      <c r="AE75">
        <f t="shared" si="31"/>
        <v>0</v>
      </c>
      <c r="AF75">
        <f t="shared" si="32"/>
        <v>0</v>
      </c>
      <c r="AG75">
        <f t="shared" si="32"/>
        <v>-4.3909266439634599E-23</v>
      </c>
      <c r="AH75">
        <f t="shared" si="33"/>
        <v>-7.971037537709845E-17</v>
      </c>
      <c r="AI75">
        <f t="shared" si="34"/>
        <v>-7.9710419286364886E-17</v>
      </c>
      <c r="AJ75">
        <f t="shared" si="35"/>
        <v>-2.5841625672461284</v>
      </c>
      <c r="AK75">
        <f t="shared" si="49"/>
        <v>-1.6883195439341367</v>
      </c>
      <c r="AL75">
        <f t="shared" si="26"/>
        <v>-4.2724821111802651</v>
      </c>
      <c r="AN75">
        <f t="shared" si="36"/>
        <v>0</v>
      </c>
      <c r="AO75">
        <f t="shared" si="36"/>
        <v>0</v>
      </c>
      <c r="AP75">
        <f t="shared" si="36"/>
        <v>-1.2556209389801031E-26</v>
      </c>
      <c r="AQ75">
        <f t="shared" si="36"/>
        <v>-2.2793825652962045E-20</v>
      </c>
      <c r="AR75">
        <f t="shared" si="36"/>
        <v>-2.2793838209171433E-20</v>
      </c>
      <c r="AS75">
        <f t="shared" si="36"/>
        <v>-7.3896215816394756E-4</v>
      </c>
      <c r="AT75">
        <f t="shared" si="36"/>
        <v>-4.8278861000044561E-4</v>
      </c>
      <c r="AU75">
        <f t="shared" si="23"/>
        <v>-1.2217507681643932E-3</v>
      </c>
      <c r="AW75">
        <v>72</v>
      </c>
      <c r="AX75">
        <f>IF(Z75&gt;0, (R75*SUMPRODUCT(K75:$K$98, X75:$X$98)-K75*$AZ$3)/Z75, 0)</f>
        <v>-6.1304508724797765E+24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0.91465739899999998</v>
      </c>
      <c r="Q76" s="4">
        <f t="shared" si="48"/>
        <v>12.5</v>
      </c>
      <c r="R76">
        <f t="shared" si="28"/>
        <v>2000000</v>
      </c>
      <c r="S76">
        <f t="shared" si="29"/>
        <v>-7.2649693238336287E+25</v>
      </c>
      <c r="U76">
        <f t="shared" si="40"/>
        <v>0.91465739899999998</v>
      </c>
      <c r="V76">
        <f t="shared" si="41"/>
        <v>0.01</v>
      </c>
      <c r="W76">
        <f t="shared" si="42"/>
        <v>3.5127413151707681E-24</v>
      </c>
      <c r="X76">
        <f t="shared" si="43"/>
        <v>3.2129548346939338E-24</v>
      </c>
      <c r="Y76">
        <f t="shared" si="44"/>
        <v>3.5127413151707682E-26</v>
      </c>
      <c r="Z76">
        <f t="shared" si="45"/>
        <v>2.6465906732512658E-25</v>
      </c>
      <c r="AB76">
        <f t="shared" si="46"/>
        <v>-21.534688060384394</v>
      </c>
      <c r="AC76">
        <f t="shared" si="30"/>
        <v>-19.227400053914636</v>
      </c>
      <c r="AE76">
        <f t="shared" si="31"/>
        <v>0</v>
      </c>
      <c r="AF76">
        <f t="shared" si="32"/>
        <v>0</v>
      </c>
      <c r="AG76">
        <f t="shared" si="32"/>
        <v>-3.3082383415640823E-24</v>
      </c>
      <c r="AH76">
        <f t="shared" si="33"/>
        <v>-6.4259096693878673E-18</v>
      </c>
      <c r="AI76">
        <f t="shared" si="34"/>
        <v>-6.4259129776262088E-18</v>
      </c>
      <c r="AJ76">
        <f t="shared" si="35"/>
        <v>-2.3072880064697578</v>
      </c>
      <c r="AK76">
        <f t="shared" si="49"/>
        <v>-1.5074281642269076</v>
      </c>
      <c r="AL76">
        <f t="shared" si="26"/>
        <v>-3.8147161706966655</v>
      </c>
      <c r="AN76">
        <f t="shared" si="36"/>
        <v>0</v>
      </c>
      <c r="AO76">
        <f t="shared" si="36"/>
        <v>0</v>
      </c>
      <c r="AP76">
        <f t="shared" si="36"/>
        <v>-8.4465845904306523E-28</v>
      </c>
      <c r="AQ76">
        <f t="shared" si="36"/>
        <v>-1.6406614031106839E-21</v>
      </c>
      <c r="AR76">
        <f t="shared" si="36"/>
        <v>-1.6406622477691428E-21</v>
      </c>
      <c r="AS76">
        <f t="shared" si="36"/>
        <v>-5.8909610823018783E-4</v>
      </c>
      <c r="AT76">
        <f t="shared" si="36"/>
        <v>-3.8487612404372248E-4</v>
      </c>
      <c r="AU76">
        <f t="shared" si="23"/>
        <v>-9.7397223227391032E-4</v>
      </c>
      <c r="AW76">
        <v>73</v>
      </c>
      <c r="AX76">
        <f>IF(Z76&gt;0, (R76*SUMPRODUCT(K76:$K$98, X76:$X$98)-K76*$AZ$3)/Z76, 0)</f>
        <v>-7.2649693238336287E+25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0.91953785700000001</v>
      </c>
      <c r="Q77" s="4">
        <f t="shared" si="48"/>
        <v>12.5</v>
      </c>
      <c r="R77">
        <f t="shared" si="28"/>
        <v>2000000</v>
      </c>
      <c r="S77">
        <f t="shared" si="29"/>
        <v>-9.205765645565001E+26</v>
      </c>
      <c r="U77">
        <f t="shared" si="40"/>
        <v>0.91953785700000001</v>
      </c>
      <c r="V77">
        <f t="shared" si="41"/>
        <v>0.01</v>
      </c>
      <c r="W77">
        <f t="shared" si="42"/>
        <v>2.6465906732512658E-25</v>
      </c>
      <c r="X77">
        <f t="shared" si="43"/>
        <v>2.4336403160376562E-25</v>
      </c>
      <c r="Y77">
        <f t="shared" si="44"/>
        <v>2.6465906732512658E-27</v>
      </c>
      <c r="Z77">
        <f t="shared" si="45"/>
        <v>1.8648445048109692E-26</v>
      </c>
      <c r="AB77">
        <f t="shared" si="46"/>
        <v>-19.227400053914636</v>
      </c>
      <c r="AC77">
        <f t="shared" si="30"/>
        <v>-17.167321476709496</v>
      </c>
      <c r="AE77">
        <f t="shared" si="31"/>
        <v>0</v>
      </c>
      <c r="AF77">
        <f t="shared" si="32"/>
        <v>0</v>
      </c>
      <c r="AG77">
        <f t="shared" si="32"/>
        <v>-2.3310556310137114E-25</v>
      </c>
      <c r="AH77">
        <f t="shared" si="33"/>
        <v>-4.8672806320753124E-19</v>
      </c>
      <c r="AI77">
        <f t="shared" si="34"/>
        <v>-4.8672829631309435E-19</v>
      </c>
      <c r="AJ77">
        <f t="shared" si="35"/>
        <v>-2.0600785772051395</v>
      </c>
      <c r="AK77">
        <f t="shared" si="49"/>
        <v>-1.3459180037740246</v>
      </c>
      <c r="AL77">
        <f t="shared" si="26"/>
        <v>-3.4059965809791644</v>
      </c>
      <c r="AN77">
        <f t="shared" si="36"/>
        <v>0</v>
      </c>
      <c r="AO77">
        <f t="shared" si="36"/>
        <v>0</v>
      </c>
      <c r="AP77">
        <f t="shared" si="36"/>
        <v>-5.3139683149332224E-29</v>
      </c>
      <c r="AQ77">
        <f t="shared" si="36"/>
        <v>-1.1095648990362606E-22</v>
      </c>
      <c r="AR77">
        <f t="shared" si="36"/>
        <v>-1.1095654304330921E-22</v>
      </c>
      <c r="AS77">
        <f t="shared" si="36"/>
        <v>-4.6962381077023867E-4</v>
      </c>
      <c r="AT77">
        <f t="shared" si="36"/>
        <v>-3.0682088970322263E-4</v>
      </c>
      <c r="AU77">
        <f t="shared" si="23"/>
        <v>-7.764447004734614E-4</v>
      </c>
      <c r="AW77">
        <v>74</v>
      </c>
      <c r="AX77">
        <f>IF(Z77&gt;0, (R77*SUMPRODUCT(K77:$K$98, X77:$X$98)-K77*$AZ$3)/Z77, 0)</f>
        <v>-9.205765645565001E+26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0.924425092</v>
      </c>
      <c r="Q78" s="4">
        <f t="shared" si="48"/>
        <v>12.5</v>
      </c>
      <c r="R78">
        <f t="shared" si="28"/>
        <v>2000000</v>
      </c>
      <c r="S78">
        <f t="shared" si="29"/>
        <v>-1.2534418823906867E+28</v>
      </c>
      <c r="U78">
        <f t="shared" si="40"/>
        <v>0.924425092</v>
      </c>
      <c r="V78">
        <f t="shared" si="41"/>
        <v>0.01</v>
      </c>
      <c r="W78">
        <f t="shared" si="42"/>
        <v>1.8648445048109692E-26</v>
      </c>
      <c r="X78">
        <f t="shared" si="43"/>
        <v>1.7239090529255747E-26</v>
      </c>
      <c r="Y78">
        <f t="shared" si="44"/>
        <v>1.8648445048109692E-28</v>
      </c>
      <c r="Z78">
        <f t="shared" si="45"/>
        <v>1.2228700683728481E-27</v>
      </c>
      <c r="AB78">
        <f t="shared" si="46"/>
        <v>-17.167321476709496</v>
      </c>
      <c r="AC78">
        <f t="shared" si="30"/>
        <v>-15.327965604204906</v>
      </c>
      <c r="AE78">
        <f t="shared" si="31"/>
        <v>0</v>
      </c>
      <c r="AF78">
        <f t="shared" si="32"/>
        <v>0</v>
      </c>
      <c r="AG78">
        <f t="shared" si="32"/>
        <v>-1.5285875854660603E-26</v>
      </c>
      <c r="AH78">
        <f t="shared" si="33"/>
        <v>-3.4478181058511492E-20</v>
      </c>
      <c r="AI78">
        <f t="shared" si="34"/>
        <v>-3.4478196344387348E-20</v>
      </c>
      <c r="AJ78">
        <f t="shared" si="35"/>
        <v>-1.8393558725045906</v>
      </c>
      <c r="AK78">
        <f t="shared" si="49"/>
        <v>-1.201712503369665</v>
      </c>
      <c r="AL78">
        <f t="shared" si="26"/>
        <v>-3.0410683758742554</v>
      </c>
      <c r="AN78">
        <f t="shared" si="36"/>
        <v>0</v>
      </c>
      <c r="AO78">
        <f t="shared" si="36"/>
        <v>0</v>
      </c>
      <c r="AP78">
        <f t="shared" si="36"/>
        <v>-3.1112766372023298E-30</v>
      </c>
      <c r="AQ78">
        <f t="shared" si="36"/>
        <v>-7.0176652120246122E-24</v>
      </c>
      <c r="AR78">
        <f t="shared" si="36"/>
        <v>-7.0176683233012501E-24</v>
      </c>
      <c r="AS78">
        <f t="shared" si="36"/>
        <v>-3.7438122669821355E-4</v>
      </c>
      <c r="AT78">
        <f t="shared" si="36"/>
        <v>-2.4459573477616603E-4</v>
      </c>
      <c r="AU78">
        <f t="shared" si="23"/>
        <v>-6.1897696147437953E-4</v>
      </c>
      <c r="AW78">
        <v>75</v>
      </c>
      <c r="AX78">
        <f>IF(Z78&gt;0, (R78*SUMPRODUCT(K78:$K$98, X78:$X$98)-K78*$AZ$3)/Z78, 0)</f>
        <v>-1.2534418823906867E+28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0.92929067899999995</v>
      </c>
      <c r="Q79" s="4">
        <f t="shared" si="48"/>
        <v>12.5</v>
      </c>
      <c r="R79">
        <f t="shared" si="28"/>
        <v>2000000</v>
      </c>
      <c r="S79">
        <f t="shared" si="29"/>
        <v>-1.8434476278343256E+29</v>
      </c>
      <c r="U79">
        <f t="shared" si="40"/>
        <v>0.92929067899999995</v>
      </c>
      <c r="V79">
        <f t="shared" si="41"/>
        <v>0.01</v>
      </c>
      <c r="W79">
        <f t="shared" si="42"/>
        <v>1.2228700683728481E-27</v>
      </c>
      <c r="X79">
        <f t="shared" si="43"/>
        <v>1.1364017561669804E-27</v>
      </c>
      <c r="Y79">
        <f t="shared" si="44"/>
        <v>1.2228700683728482E-29</v>
      </c>
      <c r="Z79">
        <f t="shared" si="45"/>
        <v>7.4239611522139268E-29</v>
      </c>
      <c r="AB79">
        <f t="shared" si="46"/>
        <v>-15.327965604204906</v>
      </c>
      <c r="AC79">
        <f t="shared" si="30"/>
        <v>-13.685683575182951</v>
      </c>
      <c r="AE79">
        <f t="shared" si="31"/>
        <v>0</v>
      </c>
      <c r="AF79">
        <f t="shared" si="32"/>
        <v>0</v>
      </c>
      <c r="AG79">
        <f t="shared" si="32"/>
        <v>-9.2799514402674089E-28</v>
      </c>
      <c r="AH79">
        <f t="shared" si="33"/>
        <v>-2.2728035123339608E-21</v>
      </c>
      <c r="AI79">
        <f t="shared" si="34"/>
        <v>-2.2728044403291049E-21</v>
      </c>
      <c r="AJ79">
        <f t="shared" si="35"/>
        <v>-1.6422820290219544</v>
      </c>
      <c r="AK79">
        <f t="shared" si="49"/>
        <v>-1.0729575922943435</v>
      </c>
      <c r="AL79">
        <f t="shared" si="26"/>
        <v>-2.7152396213162979</v>
      </c>
      <c r="AN79">
        <f t="shared" si="36"/>
        <v>0</v>
      </c>
      <c r="AO79">
        <f t="shared" si="36"/>
        <v>0</v>
      </c>
      <c r="AP79">
        <f t="shared" si="36"/>
        <v>-1.6864597507831873E-31</v>
      </c>
      <c r="AQ79">
        <f t="shared" si="36"/>
        <v>-4.1304005410608418E-25</v>
      </c>
      <c r="AR79">
        <f t="shared" si="36"/>
        <v>-4.1304022275205928E-25</v>
      </c>
      <c r="AS79">
        <f t="shared" si="36"/>
        <v>-2.9845442179385622E-4</v>
      </c>
      <c r="AT79">
        <f t="shared" si="36"/>
        <v>-1.9499022223865272E-4</v>
      </c>
      <c r="AU79">
        <f t="shared" si="23"/>
        <v>-4.9344464403250886E-4</v>
      </c>
      <c r="AW79">
        <v>76</v>
      </c>
      <c r="AX79">
        <f>IF(Z79&gt;0, (R79*SUMPRODUCT(K79:$K$98, X79:$X$98)-K79*$AZ$3)/Z79, 0)</f>
        <v>-1.8434476278343256E+29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0.93493958499999996</v>
      </c>
      <c r="Q80" s="4">
        <f t="shared" si="48"/>
        <v>12.5</v>
      </c>
      <c r="R80">
        <f t="shared" si="28"/>
        <v>2000000</v>
      </c>
      <c r="S80">
        <f t="shared" si="29"/>
        <v>-2.9893261465518082E+30</v>
      </c>
      <c r="U80">
        <f t="shared" si="40"/>
        <v>0.93493958499999996</v>
      </c>
      <c r="V80">
        <f t="shared" si="41"/>
        <v>0.01</v>
      </c>
      <c r="W80">
        <f t="shared" si="42"/>
        <v>7.4239611522139268E-29</v>
      </c>
      <c r="X80">
        <f t="shared" si="43"/>
        <v>6.9409551587070106E-29</v>
      </c>
      <c r="Y80">
        <f t="shared" si="44"/>
        <v>7.4239611522139267E-31</v>
      </c>
      <c r="Z80">
        <f t="shared" si="45"/>
        <v>4.0876638198477692E-30</v>
      </c>
      <c r="AB80">
        <f t="shared" si="46"/>
        <v>-13.685683575182951</v>
      </c>
      <c r="AC80">
        <f t="shared" si="30"/>
        <v>-12.219360334984776</v>
      </c>
      <c r="AE80">
        <f t="shared" si="31"/>
        <v>0</v>
      </c>
      <c r="AF80">
        <f t="shared" si="32"/>
        <v>0</v>
      </c>
      <c r="AG80">
        <f t="shared" si="32"/>
        <v>-5.1095797748097112E-29</v>
      </c>
      <c r="AH80">
        <f t="shared" si="33"/>
        <v>-1.3881910317414021E-22</v>
      </c>
      <c r="AI80">
        <f t="shared" si="34"/>
        <v>-1.3881915426993796E-22</v>
      </c>
      <c r="AJ80">
        <f t="shared" si="35"/>
        <v>-1.4663232401981752</v>
      </c>
      <c r="AK80">
        <f t="shared" si="49"/>
        <v>-0.9579978502628067</v>
      </c>
      <c r="AL80">
        <f t="shared" si="26"/>
        <v>-2.4243210904609818</v>
      </c>
      <c r="AN80">
        <f t="shared" si="36"/>
        <v>0</v>
      </c>
      <c r="AO80">
        <f t="shared" si="36"/>
        <v>0</v>
      </c>
      <c r="AP80">
        <f t="shared" si="36"/>
        <v>-8.2908190856177534E-33</v>
      </c>
      <c r="AQ80">
        <f t="shared" si="36"/>
        <v>-2.2524828278806235E-26</v>
      </c>
      <c r="AR80">
        <f t="shared" si="36"/>
        <v>-2.252483656962532E-26</v>
      </c>
      <c r="AS80">
        <f t="shared" si="36"/>
        <v>-2.3792603778209222E-4</v>
      </c>
      <c r="AT80">
        <f t="shared" si="36"/>
        <v>-1.5544501135096676E-4</v>
      </c>
      <c r="AU80">
        <f t="shared" si="23"/>
        <v>-3.9337104913305895E-4</v>
      </c>
      <c r="AW80">
        <v>77</v>
      </c>
      <c r="AX80">
        <f>IF(Z80&gt;0, (R80*SUMPRODUCT(K80:$K$98, X80:$X$98)-K80*$AZ$3)/Z80, 0)</f>
        <v>-2.9893261465518082E+30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0.94055780700000002</v>
      </c>
      <c r="Q81" s="4">
        <f t="shared" si="48"/>
        <v>12.5</v>
      </c>
      <c r="R81">
        <f t="shared" si="28"/>
        <v>2000000</v>
      </c>
      <c r="S81">
        <f t="shared" si="29"/>
        <v>-5.3983066695249623E+31</v>
      </c>
      <c r="U81">
        <f t="shared" si="40"/>
        <v>0.94055780700000002</v>
      </c>
      <c r="V81">
        <f t="shared" si="41"/>
        <v>0.01</v>
      </c>
      <c r="W81">
        <f t="shared" si="42"/>
        <v>4.0876638198477692E-30</v>
      </c>
      <c r="X81">
        <f t="shared" si="43"/>
        <v>3.8446841181492611E-30</v>
      </c>
      <c r="Y81">
        <f t="shared" si="44"/>
        <v>4.0876638198477694E-32</v>
      </c>
      <c r="Z81">
        <f t="shared" si="45"/>
        <v>2.0210306350003032E-31</v>
      </c>
      <c r="AB81">
        <f t="shared" si="46"/>
        <v>-12.219360334984776</v>
      </c>
      <c r="AC81">
        <f t="shared" si="30"/>
        <v>-10.910143156236407</v>
      </c>
      <c r="AE81">
        <f t="shared" si="31"/>
        <v>0</v>
      </c>
      <c r="AF81">
        <f t="shared" si="32"/>
        <v>0</v>
      </c>
      <c r="AG81">
        <f t="shared" si="32"/>
        <v>-2.5262882937503789E-30</v>
      </c>
      <c r="AH81">
        <f t="shared" si="33"/>
        <v>-7.6893682362985217E-24</v>
      </c>
      <c r="AI81">
        <f t="shared" si="34"/>
        <v>-7.689370762586815E-24</v>
      </c>
      <c r="AJ81">
        <f t="shared" si="35"/>
        <v>-1.3092171787483693</v>
      </c>
      <c r="AK81">
        <f t="shared" si="49"/>
        <v>-0.85535522344893444</v>
      </c>
      <c r="AL81">
        <f t="shared" si="26"/>
        <v>-2.1645724021973036</v>
      </c>
      <c r="AN81">
        <f t="shared" si="36"/>
        <v>0</v>
      </c>
      <c r="AO81">
        <f t="shared" si="36"/>
        <v>0</v>
      </c>
      <c r="AP81">
        <f t="shared" si="36"/>
        <v>-3.6599667621356773E-34</v>
      </c>
      <c r="AQ81">
        <f t="shared" si="36"/>
        <v>-1.1139992310574827E-27</v>
      </c>
      <c r="AR81">
        <f t="shared" si="36"/>
        <v>-1.1139995970541589E-27</v>
      </c>
      <c r="AS81">
        <f t="shared" si="36"/>
        <v>-1.8967318062985646E-4</v>
      </c>
      <c r="AT81">
        <f t="shared" si="36"/>
        <v>-1.2391981134483954E-4</v>
      </c>
      <c r="AU81">
        <f t="shared" si="23"/>
        <v>-3.1359299197469598E-4</v>
      </c>
      <c r="AW81">
        <v>78</v>
      </c>
      <c r="AX81">
        <f>IF(Z81&gt;0, (R81*SUMPRODUCT(K81:$K$98, X81:$X$98)-K81*$AZ$3)/Z81, 0)</f>
        <v>-5.3983066695249623E+31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0.946138378</v>
      </c>
      <c r="Q82" s="4">
        <f t="shared" si="48"/>
        <v>12.5</v>
      </c>
      <c r="R82">
        <f t="shared" si="28"/>
        <v>2000000</v>
      </c>
      <c r="S82">
        <f t="shared" si="29"/>
        <v>-1.0988915706807904E+33</v>
      </c>
      <c r="U82">
        <f t="shared" si="40"/>
        <v>0.946138378</v>
      </c>
      <c r="V82">
        <f t="shared" si="41"/>
        <v>0.01</v>
      </c>
      <c r="W82">
        <f t="shared" si="42"/>
        <v>2.0210306350003032E-31</v>
      </c>
      <c r="X82">
        <f t="shared" si="43"/>
        <v>1.9121746468874968E-31</v>
      </c>
      <c r="Y82">
        <f t="shared" si="44"/>
        <v>2.0210306350003032E-33</v>
      </c>
      <c r="Z82">
        <f t="shared" si="45"/>
        <v>8.8645681762803352E-33</v>
      </c>
      <c r="AB82">
        <f t="shared" si="46"/>
        <v>-10.910143156236407</v>
      </c>
      <c r="AC82">
        <f t="shared" si="30"/>
        <v>-9.7411992466396473</v>
      </c>
      <c r="AE82">
        <f t="shared" si="31"/>
        <v>0</v>
      </c>
      <c r="AF82">
        <f t="shared" si="32"/>
        <v>0</v>
      </c>
      <c r="AG82">
        <f t="shared" si="32"/>
        <v>-1.1080710220350419E-31</v>
      </c>
      <c r="AH82">
        <f t="shared" si="33"/>
        <v>-3.8243492937749935E-25</v>
      </c>
      <c r="AI82">
        <f t="shared" si="34"/>
        <v>-3.8243504018460157E-25</v>
      </c>
      <c r="AJ82">
        <f t="shared" si="35"/>
        <v>-1.1689439095967593</v>
      </c>
      <c r="AK82">
        <f t="shared" si="49"/>
        <v>-0.76371002093654849</v>
      </c>
      <c r="AL82">
        <f t="shared" si="26"/>
        <v>-1.9326539305333079</v>
      </c>
      <c r="AN82">
        <f t="shared" si="36"/>
        <v>0</v>
      </c>
      <c r="AO82">
        <f t="shared" si="36"/>
        <v>0</v>
      </c>
      <c r="AP82">
        <f t="shared" si="36"/>
        <v>-1.4333221308335636E-35</v>
      </c>
      <c r="AQ82">
        <f t="shared" si="36"/>
        <v>-4.9469071655156582E-29</v>
      </c>
      <c r="AR82">
        <f t="shared" si="36"/>
        <v>-4.946908598837789E-29</v>
      </c>
      <c r="AS82">
        <f t="shared" si="36"/>
        <v>-1.5120629833375047E-4</v>
      </c>
      <c r="AT82">
        <f t="shared" si="36"/>
        <v>-9.8788114911383526E-5</v>
      </c>
      <c r="AU82">
        <f t="shared" si="23"/>
        <v>-2.4999441324513404E-4</v>
      </c>
      <c r="AW82">
        <v>79</v>
      </c>
      <c r="AX82">
        <f>IF(Z82&gt;0, (R82*SUMPRODUCT(K82:$K$98, X82:$X$98)-K82*$AZ$3)/Z82, 0)</f>
        <v>-1.0988915706807904E+33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0.95167433300000004</v>
      </c>
      <c r="Q83" s="4">
        <f t="shared" si="48"/>
        <v>12.5</v>
      </c>
      <c r="R83">
        <f t="shared" si="28"/>
        <v>2000000</v>
      </c>
      <c r="S83">
        <f t="shared" si="29"/>
        <v>-2.5600420420807041E+34</v>
      </c>
      <c r="U83">
        <f t="shared" si="40"/>
        <v>0.95167433300000004</v>
      </c>
      <c r="V83">
        <f t="shared" si="41"/>
        <v>0.01</v>
      </c>
      <c r="W83">
        <f t="shared" si="42"/>
        <v>8.8645681762803352E-33</v>
      </c>
      <c r="X83">
        <f t="shared" si="43"/>
        <v>8.4361820064946152E-33</v>
      </c>
      <c r="Y83">
        <f t="shared" si="44"/>
        <v>8.8645681762803356E-35</v>
      </c>
      <c r="Z83">
        <f t="shared" si="45"/>
        <v>3.3974048802291669E-34</v>
      </c>
      <c r="AB83">
        <f t="shared" si="46"/>
        <v>-9.7411992466396473</v>
      </c>
      <c r="AC83">
        <f t="shared" si="30"/>
        <v>-8.6974993273568266</v>
      </c>
      <c r="AE83">
        <f t="shared" si="31"/>
        <v>0</v>
      </c>
      <c r="AF83">
        <f t="shared" si="32"/>
        <v>0</v>
      </c>
      <c r="AG83">
        <f t="shared" si="32"/>
        <v>-4.2467561002864583E-33</v>
      </c>
      <c r="AH83">
        <f t="shared" si="33"/>
        <v>-1.6872364012989229E-26</v>
      </c>
      <c r="AI83">
        <f t="shared" si="34"/>
        <v>-1.687236825974533E-26</v>
      </c>
      <c r="AJ83">
        <f t="shared" si="35"/>
        <v>-1.0436999192828207</v>
      </c>
      <c r="AK83">
        <f t="shared" si="49"/>
        <v>-0.68188394726477541</v>
      </c>
      <c r="AL83">
        <f t="shared" si="26"/>
        <v>-1.7255838665475962</v>
      </c>
      <c r="AN83">
        <f t="shared" si="36"/>
        <v>0</v>
      </c>
      <c r="AO83">
        <f t="shared" si="36"/>
        <v>0</v>
      </c>
      <c r="AP83">
        <f t="shared" si="36"/>
        <v>-4.904734525897987E-37</v>
      </c>
      <c r="AQ83">
        <f t="shared" si="36"/>
        <v>-1.9486512611931002E-30</v>
      </c>
      <c r="AR83">
        <f t="shared" si="36"/>
        <v>-1.9486517516665527E-30</v>
      </c>
      <c r="AS83">
        <f t="shared" si="36"/>
        <v>-1.2054073527881892E-4</v>
      </c>
      <c r="AT83">
        <f t="shared" si="36"/>
        <v>-7.8753280382161603E-5</v>
      </c>
      <c r="AU83">
        <f t="shared" si="23"/>
        <v>-1.9929401566098052E-4</v>
      </c>
      <c r="AW83">
        <v>80</v>
      </c>
      <c r="AX83">
        <f>IF(Z83&gt;0, (R83*SUMPRODUCT(K83:$K$98, X83:$X$98)-K83*$AZ$3)/Z83, 0)</f>
        <v>-2.5600420420807041E+34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0.95715889499999995</v>
      </c>
      <c r="Q84" s="4">
        <f t="shared" si="48"/>
        <v>12.5</v>
      </c>
      <c r="R84">
        <f t="shared" si="28"/>
        <v>2000000</v>
      </c>
      <c r="S84">
        <f t="shared" si="29"/>
        <v>-6.9600332366598013E+35</v>
      </c>
      <c r="U84">
        <f t="shared" si="40"/>
        <v>0.95715889499999995</v>
      </c>
      <c r="V84">
        <f t="shared" si="41"/>
        <v>0.01</v>
      </c>
      <c r="W84">
        <f t="shared" si="42"/>
        <v>3.3974048802291669E-34</v>
      </c>
      <c r="X84">
        <f t="shared" si="43"/>
        <v>3.2518563010277567E-34</v>
      </c>
      <c r="Y84">
        <f t="shared" si="44"/>
        <v>3.397404880229167E-36</v>
      </c>
      <c r="Z84">
        <f t="shared" si="45"/>
        <v>1.1157453039911845E-35</v>
      </c>
      <c r="AB84">
        <f t="shared" si="46"/>
        <v>-8.6974993273568266</v>
      </c>
      <c r="AC84">
        <f t="shared" si="30"/>
        <v>-7.7656243994257377</v>
      </c>
      <c r="AE84">
        <f t="shared" si="31"/>
        <v>0</v>
      </c>
      <c r="AF84">
        <f t="shared" si="32"/>
        <v>0</v>
      </c>
      <c r="AG84">
        <f t="shared" si="32"/>
        <v>-1.3946816299889807E-34</v>
      </c>
      <c r="AH84">
        <f t="shared" si="33"/>
        <v>-6.5037126020555136E-28</v>
      </c>
      <c r="AI84">
        <f t="shared" si="34"/>
        <v>-6.5037139967371434E-28</v>
      </c>
      <c r="AJ84">
        <f t="shared" si="35"/>
        <v>-0.93187492793108895</v>
      </c>
      <c r="AK84">
        <f t="shared" si="49"/>
        <v>-0.60882495291497796</v>
      </c>
      <c r="AL84">
        <f t="shared" si="26"/>
        <v>-1.5406998808460668</v>
      </c>
      <c r="AN84">
        <f t="shared" si="36"/>
        <v>0</v>
      </c>
      <c r="AO84">
        <f t="shared" si="36"/>
        <v>0</v>
      </c>
      <c r="AP84">
        <f t="shared" si="36"/>
        <v>-1.4381866210905445E-38</v>
      </c>
      <c r="AQ84">
        <f t="shared" si="36"/>
        <v>-6.706586112966953E-32</v>
      </c>
      <c r="AR84">
        <f t="shared" si="36"/>
        <v>-6.7065875511535736E-32</v>
      </c>
      <c r="AS84">
        <f t="shared" si="36"/>
        <v>-9.6094336159772631E-5</v>
      </c>
      <c r="AT84">
        <f t="shared" si="36"/>
        <v>-6.2781632957718107E-5</v>
      </c>
      <c r="AU84">
        <f t="shared" si="23"/>
        <v>-1.5887596911749071E-4</v>
      </c>
      <c r="AW84">
        <v>81</v>
      </c>
      <c r="AX84">
        <f>IF(Z84&gt;0, (R84*SUMPRODUCT(K84:$K$98, X84:$X$98)-K84*$AZ$3)/Z84, 0)</f>
        <v>-6.9600332366598013E+35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0.96261559600000002</v>
      </c>
      <c r="Q85" s="4">
        <f t="shared" si="48"/>
        <v>12.5</v>
      </c>
      <c r="R85">
        <f t="shared" si="28"/>
        <v>2000000</v>
      </c>
      <c r="S85">
        <f t="shared" si="29"/>
        <v>-2.2692899907096171E+37</v>
      </c>
      <c r="U85">
        <f t="shared" si="40"/>
        <v>0.96261559600000002</v>
      </c>
      <c r="V85">
        <f t="shared" si="41"/>
        <v>0.01</v>
      </c>
      <c r="W85">
        <f t="shared" si="42"/>
        <v>1.1157453039911845E-35</v>
      </c>
      <c r="X85">
        <f t="shared" si="43"/>
        <v>1.0740338307856754E-35</v>
      </c>
      <c r="Y85">
        <f t="shared" si="44"/>
        <v>1.1157453039911845E-37</v>
      </c>
      <c r="Z85">
        <f t="shared" si="45"/>
        <v>3.0554020165597328E-37</v>
      </c>
      <c r="AB85">
        <f t="shared" si="46"/>
        <v>-7.7656243994257377</v>
      </c>
      <c r="AC85">
        <f t="shared" si="30"/>
        <v>-6.9335932137729817</v>
      </c>
      <c r="AE85">
        <f t="shared" si="31"/>
        <v>0</v>
      </c>
      <c r="AF85">
        <f t="shared" si="32"/>
        <v>0</v>
      </c>
      <c r="AG85">
        <f t="shared" si="32"/>
        <v>-3.8192525206996661E-36</v>
      </c>
      <c r="AH85">
        <f t="shared" si="33"/>
        <v>-2.1480676615713509E-29</v>
      </c>
      <c r="AI85">
        <f t="shared" si="34"/>
        <v>-2.1480680434966029E-29</v>
      </c>
      <c r="AJ85">
        <f t="shared" si="35"/>
        <v>-0.83203118565275602</v>
      </c>
      <c r="AK85">
        <f t="shared" si="49"/>
        <v>-0.54359370795980166</v>
      </c>
      <c r="AL85">
        <f t="shared" si="26"/>
        <v>-1.3756248936125577</v>
      </c>
      <c r="AN85">
        <f t="shared" si="36"/>
        <v>0</v>
      </c>
      <c r="AO85">
        <f t="shared" si="36"/>
        <v>0</v>
      </c>
      <c r="AP85">
        <f t="shared" si="36"/>
        <v>-3.5164181660123466E-40</v>
      </c>
      <c r="AQ85">
        <f t="shared" si="36"/>
        <v>-1.9777441020290012E-33</v>
      </c>
      <c r="AR85">
        <f t="shared" si="36"/>
        <v>-1.9777444536708176E-33</v>
      </c>
      <c r="AS85">
        <f t="shared" si="36"/>
        <v>-7.6605816453900191E-5</v>
      </c>
      <c r="AT85">
        <f t="shared" si="36"/>
        <v>-5.0049133416548223E-5</v>
      </c>
      <c r="AU85">
        <f t="shared" si="23"/>
        <v>-1.2665494987044841E-4</v>
      </c>
      <c r="AW85">
        <v>82</v>
      </c>
      <c r="AX85">
        <f>IF(Z85&gt;0, (R85*SUMPRODUCT(K85:$K$98, X85:$X$98)-K85*$AZ$3)/Z85, 0)</f>
        <v>-2.2692899907096171E+37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0.96807210799999999</v>
      </c>
      <c r="Q86" s="4">
        <f t="shared" si="48"/>
        <v>12.5</v>
      </c>
      <c r="R86">
        <f t="shared" si="28"/>
        <v>2000000</v>
      </c>
      <c r="S86">
        <f t="shared" si="29"/>
        <v>-9.2400663840340818E+38</v>
      </c>
      <c r="U86">
        <f t="shared" si="40"/>
        <v>0.96807210799999999</v>
      </c>
      <c r="V86">
        <f t="shared" si="41"/>
        <v>0.01</v>
      </c>
      <c r="W86">
        <f t="shared" si="42"/>
        <v>3.0554020165597328E-37</v>
      </c>
      <c r="X86">
        <f t="shared" si="43"/>
        <v>2.9578494709584314E-37</v>
      </c>
      <c r="Y86">
        <f t="shared" si="44"/>
        <v>3.0554020165597327E-39</v>
      </c>
      <c r="Z86">
        <f t="shared" si="45"/>
        <v>6.6998525435704096E-39</v>
      </c>
      <c r="AB86">
        <f t="shared" si="46"/>
        <v>-6.9335932137729817</v>
      </c>
      <c r="AC86">
        <f t="shared" si="30"/>
        <v>-6.190708226583018</v>
      </c>
      <c r="AE86">
        <f t="shared" si="31"/>
        <v>0</v>
      </c>
      <c r="AF86">
        <f t="shared" si="32"/>
        <v>0</v>
      </c>
      <c r="AG86">
        <f t="shared" si="32"/>
        <v>-8.3748156794630121E-38</v>
      </c>
      <c r="AH86">
        <f t="shared" si="33"/>
        <v>-5.9156989419168624E-31</v>
      </c>
      <c r="AI86">
        <f t="shared" si="34"/>
        <v>-5.9156997793984299E-31</v>
      </c>
      <c r="AJ86">
        <f t="shared" si="35"/>
        <v>-0.74288498718996365</v>
      </c>
      <c r="AK86">
        <f t="shared" si="49"/>
        <v>-0.48535152496410877</v>
      </c>
      <c r="AL86">
        <f t="shared" si="26"/>
        <v>-1.2282365121540724</v>
      </c>
      <c r="AN86">
        <f t="shared" si="36"/>
        <v>0</v>
      </c>
      <c r="AO86">
        <f t="shared" si="36"/>
        <v>0</v>
      </c>
      <c r="AP86">
        <f t="shared" si="36"/>
        <v>-6.8846105152818635E-42</v>
      </c>
      <c r="AQ86">
        <f t="shared" si="36"/>
        <v>-4.8630662094015223E-35</v>
      </c>
      <c r="AR86">
        <f t="shared" si="36"/>
        <v>-4.8630668978625732E-35</v>
      </c>
      <c r="AS86">
        <f t="shared" si="36"/>
        <v>-6.1069687861846686E-5</v>
      </c>
      <c r="AT86">
        <f t="shared" si="36"/>
        <v>-3.9898862736406434E-5</v>
      </c>
      <c r="AU86">
        <f t="shared" si="23"/>
        <v>-1.0096855059825312E-4</v>
      </c>
      <c r="AW86">
        <v>83</v>
      </c>
      <c r="AX86">
        <f>IF(Z86&gt;0, (R86*SUMPRODUCT(K86:$K$98, X86:$X$98)-K86*$AZ$3)/Z86, 0)</f>
        <v>-9.2400663840340818E+38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0.97352880900000005</v>
      </c>
      <c r="Q87" s="4">
        <f t="shared" si="48"/>
        <v>12.5</v>
      </c>
      <c r="R87">
        <f t="shared" si="28"/>
        <v>2000000</v>
      </c>
      <c r="S87">
        <f t="shared" si="29"/>
        <v>-5.0087812541661416E+40</v>
      </c>
      <c r="U87">
        <f t="shared" si="40"/>
        <v>0.97352880900000005</v>
      </c>
      <c r="V87">
        <f t="shared" si="41"/>
        <v>0.01</v>
      </c>
      <c r="W87">
        <f t="shared" si="42"/>
        <v>6.6998525435704096E-39</v>
      </c>
      <c r="X87">
        <f t="shared" si="43"/>
        <v>6.5224994672177215E-39</v>
      </c>
      <c r="Y87">
        <f t="shared" si="44"/>
        <v>6.6998525435704095E-41</v>
      </c>
      <c r="Z87">
        <f t="shared" si="45"/>
        <v>1.1035455091698397E-40</v>
      </c>
      <c r="AB87">
        <f t="shared" si="46"/>
        <v>-6.190708226583018</v>
      </c>
      <c r="AC87">
        <f t="shared" si="30"/>
        <v>-5.5274180594491229</v>
      </c>
      <c r="AE87">
        <f t="shared" si="31"/>
        <v>0</v>
      </c>
      <c r="AF87">
        <f t="shared" si="32"/>
        <v>0</v>
      </c>
      <c r="AG87">
        <f t="shared" si="32"/>
        <v>-1.3794318864622996E-39</v>
      </c>
      <c r="AH87">
        <f t="shared" si="33"/>
        <v>-1.3044998934435443E-32</v>
      </c>
      <c r="AI87">
        <f t="shared" si="34"/>
        <v>-1.3045000313867329E-32</v>
      </c>
      <c r="AJ87">
        <f t="shared" si="35"/>
        <v>-0.6632901671338951</v>
      </c>
      <c r="AK87">
        <f t="shared" si="49"/>
        <v>-0.4333495758608113</v>
      </c>
      <c r="AL87">
        <f t="shared" si="26"/>
        <v>-1.0966397429947063</v>
      </c>
      <c r="AN87">
        <f t="shared" si="36"/>
        <v>0</v>
      </c>
      <c r="AO87">
        <f t="shared" si="36"/>
        <v>0</v>
      </c>
      <c r="AP87">
        <f t="shared" si="36"/>
        <v>-1.0124797746233565E-43</v>
      </c>
      <c r="AQ87">
        <f t="shared" si="36"/>
        <v>-9.5748095362446125E-37</v>
      </c>
      <c r="AR87">
        <f t="shared" si="36"/>
        <v>-9.5748105487243863E-37</v>
      </c>
      <c r="AS87">
        <f t="shared" si="36"/>
        <v>-4.8684381267415971E-5</v>
      </c>
      <c r="AT87">
        <f t="shared" si="36"/>
        <v>-3.1807129094711757E-5</v>
      </c>
      <c r="AU87">
        <f t="shared" si="23"/>
        <v>-8.0491510362127721E-5</v>
      </c>
      <c r="AW87">
        <v>84</v>
      </c>
      <c r="AX87">
        <f>IF(Z87&gt;0, (R87*SUMPRODUCT(K87:$K$98, X87:$X$98)-K87*$AZ$3)/Z87, 0)</f>
        <v>-5.0087812541661416E+40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0.97898550900000003</v>
      </c>
      <c r="Q88" s="4">
        <f t="shared" si="48"/>
        <v>12.5</v>
      </c>
      <c r="R88">
        <f t="shared" si="28"/>
        <v>2000000</v>
      </c>
      <c r="S88">
        <f t="shared" si="29"/>
        <v>-4.060220413082386E+42</v>
      </c>
      <c r="U88">
        <f t="shared" si="40"/>
        <v>0.97898550900000003</v>
      </c>
      <c r="V88">
        <f t="shared" si="41"/>
        <v>0.01</v>
      </c>
      <c r="W88">
        <f t="shared" si="42"/>
        <v>1.1035455091698397E-40</v>
      </c>
      <c r="X88">
        <f t="shared" si="43"/>
        <v>1.0803550619992998E-40</v>
      </c>
      <c r="Y88">
        <f t="shared" si="44"/>
        <v>1.1035455091698397E-42</v>
      </c>
      <c r="Z88">
        <f t="shared" si="45"/>
        <v>1.215499207884155E-42</v>
      </c>
      <c r="AB88">
        <f t="shared" si="46"/>
        <v>-5.5274180594491229</v>
      </c>
      <c r="AC88">
        <f t="shared" si="30"/>
        <v>-4.9351946959367163</v>
      </c>
      <c r="AE88">
        <f t="shared" si="31"/>
        <v>0</v>
      </c>
      <c r="AF88">
        <f t="shared" si="32"/>
        <v>0</v>
      </c>
      <c r="AG88">
        <f t="shared" si="32"/>
        <v>-1.5193740098551937E-41</v>
      </c>
      <c r="AH88">
        <f t="shared" si="33"/>
        <v>-2.1607101239985994E-34</v>
      </c>
      <c r="AI88">
        <f t="shared" si="34"/>
        <v>-2.1607102759360001E-34</v>
      </c>
      <c r="AJ88">
        <f t="shared" si="35"/>
        <v>-0.59222336351240656</v>
      </c>
      <c r="AK88">
        <f t="shared" si="49"/>
        <v>-0.38691926416143863</v>
      </c>
      <c r="AL88">
        <f t="shared" si="26"/>
        <v>-0.97914262767384519</v>
      </c>
      <c r="AN88">
        <f t="shared" si="36"/>
        <v>0</v>
      </c>
      <c r="AO88">
        <f t="shared" si="36"/>
        <v>0</v>
      </c>
      <c r="AP88">
        <f t="shared" si="36"/>
        <v>-9.9570976475633267E-46</v>
      </c>
      <c r="AQ88">
        <f t="shared" si="36"/>
        <v>-1.416004325016931E-38</v>
      </c>
      <c r="AR88">
        <f t="shared" si="36"/>
        <v>-1.4160044245879076E-38</v>
      </c>
      <c r="AS88">
        <f t="shared" si="36"/>
        <v>-3.8810890678743612E-5</v>
      </c>
      <c r="AT88">
        <f t="shared" si="36"/>
        <v>-2.5356448576779138E-5</v>
      </c>
      <c r="AU88">
        <f t="shared" si="23"/>
        <v>-6.4167339255522747E-5</v>
      </c>
      <c r="AW88">
        <v>85</v>
      </c>
      <c r="AX88">
        <f>IF(Z88&gt;0, (R88*SUMPRODUCT(K88:$K$98, X88:$X$98)-K88*$AZ$3)/Z88, 0)</f>
        <v>-4.060220413082386E+42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1.215499207884155E-42</v>
      </c>
      <c r="X89">
        <f t="shared" si="43"/>
        <v>1.215499207884155E-42</v>
      </c>
      <c r="Y89">
        <f t="shared" si="44"/>
        <v>1.2154992078841551E-44</v>
      </c>
      <c r="Z89">
        <f t="shared" si="45"/>
        <v>0</v>
      </c>
      <c r="AB89">
        <f t="shared" si="46"/>
        <v>-4.9351946959367163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-2.4309984157683098E-36</v>
      </c>
      <c r="AI89">
        <f t="shared" si="34"/>
        <v>-2.4309984157683098E-36</v>
      </c>
      <c r="AJ89">
        <f t="shared" si="35"/>
        <v>-4.9351946959367163</v>
      </c>
      <c r="AK89">
        <f t="shared" si="49"/>
        <v>-0.34546362871557018</v>
      </c>
      <c r="AL89">
        <f t="shared" si="26"/>
        <v>-5.2806583246522862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-1.4224425210804751E-40</v>
      </c>
      <c r="AR89">
        <f t="shared" si="36"/>
        <v>-1.4224425210804751E-40</v>
      </c>
      <c r="AS89">
        <f t="shared" si="36"/>
        <v>-2.8877150802636582E-4</v>
      </c>
      <c r="AT89">
        <f t="shared" si="36"/>
        <v>-2.0214005561845611E-5</v>
      </c>
      <c r="AU89">
        <f t="shared" si="23"/>
        <v>-3.0898551358821147E-4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131276.59822279797</v>
      </c>
      <c r="AO91" s="8">
        <f t="shared" si="50"/>
        <v>-13127.659822279798</v>
      </c>
      <c r="AP91" s="8">
        <f t="shared" si="50"/>
        <v>-180.10405908749468</v>
      </c>
      <c r="AQ91" s="8">
        <f t="shared" si="50"/>
        <v>-75307.150938872641</v>
      </c>
      <c r="AR91" s="8">
        <f t="shared" si="50"/>
        <v>42661.683402558025</v>
      </c>
      <c r="AS91" s="8">
        <f t="shared" si="50"/>
        <v>-21371.625262926766</v>
      </c>
      <c r="AT91" s="8">
        <f t="shared" si="50"/>
        <v>12466.781403373943</v>
      </c>
      <c r="AU91" s="8">
        <f t="shared" si="50"/>
        <v>33756.839543005197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340197.82250213373</v>
      </c>
      <c r="K3">
        <v>1</v>
      </c>
      <c r="L3" s="2">
        <v>0</v>
      </c>
      <c r="O3">
        <f>$C$3</f>
        <v>340197.82250213373</v>
      </c>
      <c r="P3">
        <f>O3*C5</f>
        <v>34019.782250213371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340197.82250213373</v>
      </c>
      <c r="AF3">
        <f t="shared" ref="AF3:AG34" si="4">-$Z3*P3</f>
        <v>-34019.782250213371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306078.04025192035</v>
      </c>
      <c r="AJ3">
        <f t="shared" ref="AJ3:AJ66" si="7">AB3-AC3</f>
        <v>0</v>
      </c>
      <c r="AL3">
        <f t="shared" ref="AL3:AL34" si="8">SUM(AI3:AK3)</f>
        <v>306078.04025192035</v>
      </c>
      <c r="AN3">
        <f t="shared" ref="AN3:AU34" si="9">AE3*$K3</f>
        <v>340197.82250213373</v>
      </c>
      <c r="AO3">
        <f t="shared" si="9"/>
        <v>-34019.782250213371</v>
      </c>
      <c r="AP3">
        <f t="shared" si="9"/>
        <v>-100</v>
      </c>
      <c r="AQ3">
        <f t="shared" si="9"/>
        <v>0</v>
      </c>
      <c r="AR3">
        <f t="shared" si="9"/>
        <v>306078.04025192035</v>
      </c>
      <c r="AS3">
        <f t="shared" si="9"/>
        <v>0</v>
      </c>
      <c r="AT3">
        <f t="shared" si="9"/>
        <v>0</v>
      </c>
      <c r="AU3">
        <f t="shared" si="9"/>
        <v>306078.04025192035</v>
      </c>
      <c r="AW3">
        <v>0</v>
      </c>
      <c r="AX3">
        <f>IF(Z3&gt;0, (R3*SUMPRODUCT(K3:$K$98, X3:$X$98)-K3*$AZ$3)/Z3, 0)</f>
        <v>0</v>
      </c>
      <c r="AZ3">
        <f>C6*ABS(SUMPRODUCT(X4:X79, K4:K79))/1</f>
        <v>198343.07245709441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2.4603350000000001E-3</v>
      </c>
      <c r="R4">
        <f t="shared" si="0"/>
        <v>2000000</v>
      </c>
      <c r="S4">
        <f t="shared" si="1"/>
        <v>21519.179665098152</v>
      </c>
      <c r="U4">
        <f t="shared" ref="U4:U67" si="13">M4</f>
        <v>2.4603350000000001E-3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2.4603350000000001E-3</v>
      </c>
      <c r="Y4">
        <f t="shared" ref="Y4:Y67" si="17">V4*W4</f>
        <v>0.01</v>
      </c>
      <c r="Z4">
        <f t="shared" ref="Z4:Z67" si="18">MAX(0, W4-X4-Y4)</f>
        <v>0.98753966500000001</v>
      </c>
      <c r="AB4">
        <f t="shared" ref="AB4:AB67" si="19">AC3</f>
        <v>0</v>
      </c>
      <c r="AC4">
        <f t="shared" si="2"/>
        <v>21251.043477545842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-4920.67</v>
      </c>
      <c r="AI4">
        <f t="shared" si="6"/>
        <v>-4920.67</v>
      </c>
      <c r="AJ4">
        <f t="shared" si="7"/>
        <v>-21251.043477545842</v>
      </c>
      <c r="AK4">
        <f>G4*SUM(AB4, AE4:AF4)</f>
        <v>0</v>
      </c>
      <c r="AL4">
        <f t="shared" si="8"/>
        <v>-26171.71347754584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-4393.4553571428569</v>
      </c>
      <c r="AR4">
        <f t="shared" si="9"/>
        <v>-4393.4553571428569</v>
      </c>
      <c r="AS4">
        <f t="shared" si="9"/>
        <v>-18974.145962094499</v>
      </c>
      <c r="AT4">
        <f t="shared" si="9"/>
        <v>0</v>
      </c>
      <c r="AU4">
        <f t="shared" si="9"/>
        <v>-23367.601319237354</v>
      </c>
      <c r="AW4">
        <v>1</v>
      </c>
      <c r="AX4">
        <f>IF(Z4&gt;0, (R4*SUMPRODUCT(K4:$K$98, X4:$X$98)-K4*$AZ$3)/Z4, 0)</f>
        <v>21519.179665098152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2.6172399999999998E-3</v>
      </c>
      <c r="Q5" s="4">
        <f t="shared" ref="Q5:Q68" si="21">$C$8</f>
        <v>12.5</v>
      </c>
      <c r="R5">
        <f t="shared" si="0"/>
        <v>2000000</v>
      </c>
      <c r="S5">
        <f t="shared" si="1"/>
        <v>36747.494882706618</v>
      </c>
      <c r="U5">
        <f t="shared" si="13"/>
        <v>2.6172399999999998E-3</v>
      </c>
      <c r="V5">
        <f t="shared" si="14"/>
        <v>0.01</v>
      </c>
      <c r="W5">
        <f t="shared" si="15"/>
        <v>0.98753966500000001</v>
      </c>
      <c r="X5">
        <f t="shared" si="16"/>
        <v>2.5846283128245998E-3</v>
      </c>
      <c r="Y5">
        <f t="shared" si="17"/>
        <v>9.8753966499999998E-3</v>
      </c>
      <c r="Z5">
        <f t="shared" si="18"/>
        <v>0.9750796400371754</v>
      </c>
      <c r="AB5">
        <f t="shared" si="19"/>
        <v>21251.043477545842</v>
      </c>
      <c r="AC5">
        <f t="shared" si="2"/>
        <v>35831.734082497511</v>
      </c>
      <c r="AE5">
        <f t="shared" si="3"/>
        <v>0</v>
      </c>
      <c r="AF5">
        <f t="shared" si="4"/>
        <v>0</v>
      </c>
      <c r="AG5">
        <f t="shared" si="4"/>
        <v>-12.188495500464693</v>
      </c>
      <c r="AH5">
        <f t="shared" si="5"/>
        <v>-5169.2566256492</v>
      </c>
      <c r="AI5">
        <f t="shared" si="6"/>
        <v>-5181.4451211496644</v>
      </c>
      <c r="AJ5">
        <f t="shared" si="7"/>
        <v>-14580.690604951669</v>
      </c>
      <c r="AK5">
        <f>G5*SUM(AB5, AE5:AF5)</f>
        <v>1487.5730434282091</v>
      </c>
      <c r="AL5">
        <f t="shared" si="8"/>
        <v>-18274.562682673124</v>
      </c>
      <c r="AN5">
        <f t="shared" si="9"/>
        <v>0</v>
      </c>
      <c r="AO5">
        <f t="shared" si="9"/>
        <v>0</v>
      </c>
      <c r="AP5">
        <f t="shared" si="9"/>
        <v>-9.7165939895286133</v>
      </c>
      <c r="AQ5">
        <f t="shared" si="9"/>
        <v>-4120.8997334575888</v>
      </c>
      <c r="AR5">
        <f t="shared" si="9"/>
        <v>-4130.6163274471173</v>
      </c>
      <c r="AS5">
        <f t="shared" si="9"/>
        <v>-11623.637280733154</v>
      </c>
      <c r="AT5">
        <f t="shared" si="9"/>
        <v>1185.8841226309064</v>
      </c>
      <c r="AU5">
        <f t="shared" si="9"/>
        <v>-14568.369485549365</v>
      </c>
      <c r="AW5">
        <v>2</v>
      </c>
      <c r="AX5">
        <f>IF(Z5&gt;0, (R5*SUMPRODUCT(K5:$K$98, X5:$X$98)-K5*$AZ$3)/Z5, 0)</f>
        <v>36747.494882706618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2.8021280000000001E-3</v>
      </c>
      <c r="Q6" s="4">
        <f t="shared" si="21"/>
        <v>12.5</v>
      </c>
      <c r="R6">
        <f t="shared" si="0"/>
        <v>2000000</v>
      </c>
      <c r="S6">
        <f t="shared" si="1"/>
        <v>50542.500198546186</v>
      </c>
      <c r="U6">
        <f t="shared" si="13"/>
        <v>2.8021280000000001E-3</v>
      </c>
      <c r="V6">
        <f t="shared" si="14"/>
        <v>0.01</v>
      </c>
      <c r="W6">
        <f t="shared" si="15"/>
        <v>0.9750796400371754</v>
      </c>
      <c r="X6">
        <f t="shared" si="16"/>
        <v>2.7322979615780904E-3</v>
      </c>
      <c r="Y6">
        <f t="shared" si="17"/>
        <v>9.7507964003717539E-3</v>
      </c>
      <c r="Z6">
        <f t="shared" si="18"/>
        <v>0.96259654567522546</v>
      </c>
      <c r="AB6">
        <f t="shared" si="19"/>
        <v>35831.734082497511</v>
      </c>
      <c r="AC6">
        <f t="shared" si="2"/>
        <v>48652.036100909958</v>
      </c>
      <c r="AE6">
        <f t="shared" si="3"/>
        <v>0</v>
      </c>
      <c r="AF6">
        <f t="shared" si="4"/>
        <v>0</v>
      </c>
      <c r="AG6">
        <f t="shared" si="4"/>
        <v>-12.032456820940318</v>
      </c>
      <c r="AH6">
        <f t="shared" si="5"/>
        <v>-5464.595923156181</v>
      </c>
      <c r="AI6">
        <f t="shared" si="6"/>
        <v>-5476.6283799771218</v>
      </c>
      <c r="AJ6">
        <f t="shared" si="7"/>
        <v>-12820.302018412447</v>
      </c>
      <c r="AK6">
        <f>G6*SUM(AB6, AE6:AF6)</f>
        <v>2508.2213857748261</v>
      </c>
      <c r="AL6">
        <f t="shared" si="8"/>
        <v>-15788.709012614743</v>
      </c>
      <c r="AN6">
        <f t="shared" si="9"/>
        <v>0</v>
      </c>
      <c r="AO6">
        <f t="shared" si="9"/>
        <v>0</v>
      </c>
      <c r="AP6">
        <f t="shared" si="9"/>
        <v>-8.5644650978130663</v>
      </c>
      <c r="AQ6">
        <f t="shared" si="9"/>
        <v>-3889.5914403842617</v>
      </c>
      <c r="AR6">
        <f t="shared" si="9"/>
        <v>-3898.1559054820755</v>
      </c>
      <c r="AS6">
        <f t="shared" si="9"/>
        <v>-9125.2377477083846</v>
      </c>
      <c r="AT6">
        <f t="shared" si="9"/>
        <v>1785.3024395377029</v>
      </c>
      <c r="AU6">
        <f t="shared" si="9"/>
        <v>-11238.091213652757</v>
      </c>
      <c r="AW6">
        <v>3</v>
      </c>
      <c r="AX6">
        <f>IF(Z6&gt;0, (R6*SUMPRODUCT(K6:$K$98, X6:$X$98)-K6*$AZ$3)/Z6, 0)</f>
        <v>50542.500198546186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3.0140000000000002E-3</v>
      </c>
      <c r="Q7" s="4">
        <f t="shared" si="21"/>
        <v>12.5</v>
      </c>
      <c r="R7">
        <f t="shared" si="0"/>
        <v>2000000</v>
      </c>
      <c r="S7">
        <f t="shared" si="1"/>
        <v>63035.945647625362</v>
      </c>
      <c r="U7">
        <f t="shared" si="13"/>
        <v>3.0140000000000002E-3</v>
      </c>
      <c r="V7">
        <f t="shared" si="14"/>
        <v>0.01</v>
      </c>
      <c r="W7">
        <f t="shared" si="15"/>
        <v>0.96259654567522546</v>
      </c>
      <c r="X7">
        <f t="shared" si="16"/>
        <v>2.9012659886651299E-3</v>
      </c>
      <c r="Y7">
        <f t="shared" si="17"/>
        <v>9.6259654567522543E-3</v>
      </c>
      <c r="Z7">
        <f t="shared" si="18"/>
        <v>0.95006931422980812</v>
      </c>
      <c r="AB7">
        <f t="shared" si="19"/>
        <v>48652.036100909958</v>
      </c>
      <c r="AC7">
        <f t="shared" si="2"/>
        <v>59888.517653266885</v>
      </c>
      <c r="AE7">
        <f t="shared" si="3"/>
        <v>0</v>
      </c>
      <c r="AF7">
        <f t="shared" si="4"/>
        <v>0</v>
      </c>
      <c r="AG7">
        <f t="shared" si="4"/>
        <v>-11.875866427872602</v>
      </c>
      <c r="AH7">
        <f t="shared" si="5"/>
        <v>-5802.5319773302599</v>
      </c>
      <c r="AI7">
        <f t="shared" si="6"/>
        <v>-5814.4078437581329</v>
      </c>
      <c r="AJ7">
        <f t="shared" si="7"/>
        <v>-11236.481552356927</v>
      </c>
      <c r="AK7">
        <f>G7*SUM(AB7, AE7:AF7)</f>
        <v>3405.6425270636973</v>
      </c>
      <c r="AL7">
        <f t="shared" si="8"/>
        <v>-13645.246869051363</v>
      </c>
      <c r="AN7">
        <f t="shared" si="9"/>
        <v>0</v>
      </c>
      <c r="AO7">
        <f t="shared" si="9"/>
        <v>0</v>
      </c>
      <c r="AP7">
        <f t="shared" si="9"/>
        <v>-7.5473278116340428</v>
      </c>
      <c r="AQ7">
        <f t="shared" si="9"/>
        <v>-3687.6139721155123</v>
      </c>
      <c r="AR7">
        <f t="shared" si="9"/>
        <v>-3695.1612999271465</v>
      </c>
      <c r="AS7">
        <f t="shared" si="9"/>
        <v>-7140.9871641852087</v>
      </c>
      <c r="AT7">
        <f t="shared" si="9"/>
        <v>2164.3473945332944</v>
      </c>
      <c r="AU7">
        <f t="shared" si="9"/>
        <v>-8671.8010695790617</v>
      </c>
      <c r="AW7">
        <v>4</v>
      </c>
      <c r="AX7">
        <f>IF(Z7&gt;0, (R7*SUMPRODUCT(K7:$K$98, X7:$X$98)-K7*$AZ$3)/Z7, 0)</f>
        <v>63035.945647625362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4.6990000000000001E-3</v>
      </c>
      <c r="Q8" s="4">
        <f t="shared" si="21"/>
        <v>12.5</v>
      </c>
      <c r="R8">
        <f t="shared" si="0"/>
        <v>2000000</v>
      </c>
      <c r="S8">
        <f t="shared" si="1"/>
        <v>74464.277178666729</v>
      </c>
      <c r="U8">
        <f t="shared" si="13"/>
        <v>4.6990000000000001E-3</v>
      </c>
      <c r="V8">
        <f t="shared" si="14"/>
        <v>0.01</v>
      </c>
      <c r="W8">
        <f t="shared" si="15"/>
        <v>0.95006931422980812</v>
      </c>
      <c r="X8">
        <f t="shared" si="16"/>
        <v>4.4643757075658683E-3</v>
      </c>
      <c r="Y8">
        <f t="shared" si="17"/>
        <v>9.5006931422980806E-3</v>
      </c>
      <c r="Z8">
        <f t="shared" si="18"/>
        <v>0.93610424537994419</v>
      </c>
      <c r="AB8">
        <f t="shared" si="19"/>
        <v>59888.517653266885</v>
      </c>
      <c r="AC8">
        <f t="shared" si="2"/>
        <v>69706.325996098822</v>
      </c>
      <c r="AE8">
        <f t="shared" si="3"/>
        <v>0</v>
      </c>
      <c r="AF8">
        <f t="shared" si="4"/>
        <v>0</v>
      </c>
      <c r="AG8">
        <f t="shared" si="4"/>
        <v>-11.701303067249302</v>
      </c>
      <c r="AH8">
        <f t="shared" si="5"/>
        <v>-8928.7514151317373</v>
      </c>
      <c r="AI8">
        <f t="shared" si="6"/>
        <v>-8940.452718198987</v>
      </c>
      <c r="AJ8">
        <f t="shared" si="7"/>
        <v>-9817.8083428319369</v>
      </c>
      <c r="AK8">
        <f t="shared" ref="AK8:AK71" si="22">G8*SUM(AB8:AB8, AE8:AF8)</f>
        <v>4192.196235728682</v>
      </c>
      <c r="AL8">
        <f t="shared" si="8"/>
        <v>-14566.064825302241</v>
      </c>
      <c r="AN8">
        <f t="shared" si="9"/>
        <v>0</v>
      </c>
      <c r="AO8">
        <f t="shared" si="9"/>
        <v>0</v>
      </c>
      <c r="AP8">
        <f t="shared" si="9"/>
        <v>-6.6396336072596736</v>
      </c>
      <c r="AQ8">
        <f t="shared" si="9"/>
        <v>-5066.4133409811957</v>
      </c>
      <c r="AR8">
        <f t="shared" si="9"/>
        <v>-5073.0529745884551</v>
      </c>
      <c r="AS8">
        <f t="shared" si="9"/>
        <v>-5570.8881180209582</v>
      </c>
      <c r="AT8">
        <f t="shared" si="9"/>
        <v>2378.7647285948738</v>
      </c>
      <c r="AU8">
        <f t="shared" si="9"/>
        <v>-8265.1763640145382</v>
      </c>
      <c r="AW8">
        <v>5</v>
      </c>
      <c r="AX8">
        <f>IF(Z8&gt;0, (R8*SUMPRODUCT(K8:$K$98, X8:$X$98)-K8*$AZ$3)/Z8, 0)</f>
        <v>74464.277178666729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6.5490000000000001E-3</v>
      </c>
      <c r="Q9" s="4">
        <f t="shared" si="21"/>
        <v>12.5</v>
      </c>
      <c r="R9">
        <f t="shared" si="0"/>
        <v>2000000</v>
      </c>
      <c r="S9">
        <f t="shared" si="1"/>
        <v>83312.26484651916</v>
      </c>
      <c r="U9">
        <f t="shared" si="13"/>
        <v>6.5490000000000001E-3</v>
      </c>
      <c r="V9">
        <f t="shared" si="14"/>
        <v>0.01</v>
      </c>
      <c r="W9">
        <f t="shared" si="15"/>
        <v>0.93610424537994419</v>
      </c>
      <c r="X9">
        <f t="shared" si="16"/>
        <v>6.1305467029932545E-3</v>
      </c>
      <c r="Y9">
        <f t="shared" si="17"/>
        <v>9.3610424537994424E-3</v>
      </c>
      <c r="Z9">
        <f t="shared" si="18"/>
        <v>0.92061265622315147</v>
      </c>
      <c r="AB9">
        <f t="shared" si="19"/>
        <v>69706.325996098822</v>
      </c>
      <c r="AC9">
        <f t="shared" si="2"/>
        <v>76698.325436320694</v>
      </c>
      <c r="AE9">
        <f t="shared" si="3"/>
        <v>0</v>
      </c>
      <c r="AF9">
        <f t="shared" si="4"/>
        <v>0</v>
      </c>
      <c r="AG9">
        <f t="shared" si="4"/>
        <v>-11.507658202789393</v>
      </c>
      <c r="AH9">
        <f t="shared" si="5"/>
        <v>-12261.093405986509</v>
      </c>
      <c r="AI9">
        <f t="shared" si="6"/>
        <v>-12272.601064189297</v>
      </c>
      <c r="AJ9">
        <f t="shared" si="7"/>
        <v>-6991.9994402218726</v>
      </c>
      <c r="AK9">
        <f t="shared" si="22"/>
        <v>4879.4428197269181</v>
      </c>
      <c r="AL9">
        <f t="shared" si="8"/>
        <v>-14385.157684684251</v>
      </c>
      <c r="AN9">
        <f t="shared" si="9"/>
        <v>0</v>
      </c>
      <c r="AO9">
        <f t="shared" si="9"/>
        <v>0</v>
      </c>
      <c r="AP9">
        <f t="shared" si="9"/>
        <v>-5.8301377774045831</v>
      </c>
      <c r="AQ9">
        <f t="shared" si="9"/>
        <v>-6211.8514991347993</v>
      </c>
      <c r="AR9">
        <f t="shared" si="9"/>
        <v>-6217.6816369122034</v>
      </c>
      <c r="AS9">
        <f t="shared" si="9"/>
        <v>-3542.3645156708067</v>
      </c>
      <c r="AT9">
        <f t="shared" si="9"/>
        <v>2472.0775864788761</v>
      </c>
      <c r="AU9">
        <f t="shared" si="9"/>
        <v>-7287.968566104134</v>
      </c>
      <c r="AW9">
        <v>6</v>
      </c>
      <c r="AX9">
        <f>IF(Z9&gt;0, (R9*SUMPRODUCT(K9:$K$98, X9:$X$98)-K9*$AZ$3)/Z9, 0)</f>
        <v>83312.26484651916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8.5349999999999992E-3</v>
      </c>
      <c r="Q10" s="4">
        <f t="shared" si="21"/>
        <v>12.5</v>
      </c>
      <c r="R10">
        <f t="shared" si="0"/>
        <v>2000000</v>
      </c>
      <c r="S10">
        <f t="shared" si="1"/>
        <v>89926.395657795554</v>
      </c>
      <c r="U10">
        <f t="shared" si="13"/>
        <v>8.5349999999999992E-3</v>
      </c>
      <c r="V10">
        <f t="shared" si="14"/>
        <v>0.01</v>
      </c>
      <c r="W10">
        <f t="shared" si="15"/>
        <v>0.92061265622315147</v>
      </c>
      <c r="X10">
        <f t="shared" si="16"/>
        <v>7.8574290208645974E-3</v>
      </c>
      <c r="Y10">
        <f t="shared" si="17"/>
        <v>9.2061265622315151E-3</v>
      </c>
      <c r="Z10">
        <f t="shared" si="18"/>
        <v>0.90354910064005534</v>
      </c>
      <c r="AB10">
        <f t="shared" si="19"/>
        <v>76698.325436320694</v>
      </c>
      <c r="AC10">
        <f t="shared" si="2"/>
        <v>81252.913920402949</v>
      </c>
      <c r="AE10">
        <f t="shared" si="3"/>
        <v>0</v>
      </c>
      <c r="AF10">
        <f t="shared" si="4"/>
        <v>0</v>
      </c>
      <c r="AG10">
        <f t="shared" si="4"/>
        <v>-11.294363758000692</v>
      </c>
      <c r="AH10">
        <f t="shared" si="5"/>
        <v>-15714.858041729194</v>
      </c>
      <c r="AI10">
        <f t="shared" si="6"/>
        <v>-15726.152405487195</v>
      </c>
      <c r="AJ10">
        <f t="shared" si="7"/>
        <v>-4554.5884840822546</v>
      </c>
      <c r="AK10">
        <f t="shared" si="22"/>
        <v>5368.8827805424489</v>
      </c>
      <c r="AL10">
        <f t="shared" si="8"/>
        <v>-14911.858109027002</v>
      </c>
      <c r="AN10">
        <f t="shared" si="9"/>
        <v>0</v>
      </c>
      <c r="AO10">
        <f t="shared" si="9"/>
        <v>0</v>
      </c>
      <c r="AP10">
        <f t="shared" si="9"/>
        <v>-5.1089965836610611</v>
      </c>
      <c r="AQ10">
        <f t="shared" si="9"/>
        <v>-7108.6037043068727</v>
      </c>
      <c r="AR10">
        <f t="shared" si="9"/>
        <v>-7113.7127008905336</v>
      </c>
      <c r="AS10">
        <f t="shared" si="9"/>
        <v>-2060.2645269570594</v>
      </c>
      <c r="AT10">
        <f t="shared" si="9"/>
        <v>2428.6099130141361</v>
      </c>
      <c r="AU10">
        <f t="shared" si="9"/>
        <v>-6745.3673148334574</v>
      </c>
      <c r="AW10">
        <v>7</v>
      </c>
      <c r="AX10">
        <f>IF(Z10&gt;0, (R10*SUMPRODUCT(K10:$K$98, X10:$X$98)-K10*$AZ$3)/Z10, 0)</f>
        <v>89926.395657795554</v>
      </c>
    </row>
    <row r="11" spans="1:52" x14ac:dyDescent="0.25">
      <c r="A11" t="s">
        <v>33</v>
      </c>
      <c r="C11" s="12">
        <f>AU81</f>
        <v>87479.440071977209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1.0821000000000001E-2</v>
      </c>
      <c r="Q11" s="4">
        <f t="shared" si="21"/>
        <v>12.5</v>
      </c>
      <c r="R11">
        <f t="shared" si="0"/>
        <v>2000000</v>
      </c>
      <c r="S11">
        <f t="shared" si="1"/>
        <v>94669.115082497272</v>
      </c>
      <c r="U11">
        <f t="shared" si="13"/>
        <v>1.0821000000000001E-2</v>
      </c>
      <c r="V11">
        <f t="shared" si="14"/>
        <v>0.01</v>
      </c>
      <c r="W11">
        <f t="shared" si="15"/>
        <v>0.90354910064005534</v>
      </c>
      <c r="X11">
        <f t="shared" si="16"/>
        <v>9.7773048180260398E-3</v>
      </c>
      <c r="Y11">
        <f t="shared" si="17"/>
        <v>9.0354910064005534E-3</v>
      </c>
      <c r="Z11">
        <f t="shared" si="18"/>
        <v>0.8847363048156287</v>
      </c>
      <c r="AB11">
        <f t="shared" si="19"/>
        <v>81252.913920402949</v>
      </c>
      <c r="AC11">
        <f t="shared" si="2"/>
        <v>83757.203058254134</v>
      </c>
      <c r="AE11">
        <f t="shared" si="3"/>
        <v>0</v>
      </c>
      <c r="AF11">
        <f t="shared" si="4"/>
        <v>0</v>
      </c>
      <c r="AG11">
        <f t="shared" si="4"/>
        <v>-11.059203810195358</v>
      </c>
      <c r="AH11">
        <f t="shared" si="5"/>
        <v>-19554.609636052079</v>
      </c>
      <c r="AI11">
        <f t="shared" si="6"/>
        <v>-19565.668839862275</v>
      </c>
      <c r="AJ11">
        <f t="shared" si="7"/>
        <v>-2504.2891378511849</v>
      </c>
      <c r="AK11">
        <f t="shared" si="22"/>
        <v>5687.7039744282074</v>
      </c>
      <c r="AL11">
        <f t="shared" si="8"/>
        <v>-16382.254003285252</v>
      </c>
      <c r="AN11">
        <f t="shared" si="9"/>
        <v>0</v>
      </c>
      <c r="AO11">
        <f t="shared" si="9"/>
        <v>0</v>
      </c>
      <c r="AP11">
        <f t="shared" si="9"/>
        <v>-4.4666269337434406</v>
      </c>
      <c r="AQ11">
        <f t="shared" si="9"/>
        <v>-7897.7788616851913</v>
      </c>
      <c r="AR11">
        <f t="shared" si="9"/>
        <v>-7902.2454886189353</v>
      </c>
      <c r="AS11">
        <f t="shared" si="9"/>
        <v>-1011.440380789008</v>
      </c>
      <c r="AT11">
        <f t="shared" si="9"/>
        <v>2297.1682409831519</v>
      </c>
      <c r="AU11">
        <f t="shared" si="9"/>
        <v>-6616.5176284247909</v>
      </c>
      <c r="AW11">
        <v>8</v>
      </c>
      <c r="AX11">
        <f>IF(Z11&gt;0, (R11*SUMPRODUCT(K11:$K$98, X11:$X$98)-K11*$AZ$3)/Z11, 0)</f>
        <v>94669.115082497272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1.3422999999999999E-2</v>
      </c>
      <c r="Q12" s="4">
        <f t="shared" si="21"/>
        <v>12.5</v>
      </c>
      <c r="R12">
        <f t="shared" si="0"/>
        <v>2000000</v>
      </c>
      <c r="S12">
        <f t="shared" si="1"/>
        <v>97732.733055962512</v>
      </c>
      <c r="U12">
        <f t="shared" si="13"/>
        <v>1.3422999999999999E-2</v>
      </c>
      <c r="V12">
        <f t="shared" si="14"/>
        <v>0.01</v>
      </c>
      <c r="W12">
        <f t="shared" si="15"/>
        <v>0.8847363048156287</v>
      </c>
      <c r="X12">
        <f t="shared" si="16"/>
        <v>1.1875815419540183E-2</v>
      </c>
      <c r="Y12">
        <f t="shared" si="17"/>
        <v>8.8473630481562867E-3</v>
      </c>
      <c r="Z12">
        <f t="shared" si="18"/>
        <v>0.86401312634793226</v>
      </c>
      <c r="AB12">
        <f t="shared" si="19"/>
        <v>83757.203058254134</v>
      </c>
      <c r="AC12">
        <f t="shared" si="2"/>
        <v>84442.364234210079</v>
      </c>
      <c r="AE12">
        <f t="shared" si="3"/>
        <v>0</v>
      </c>
      <c r="AF12">
        <f t="shared" si="4"/>
        <v>0</v>
      </c>
      <c r="AG12">
        <f t="shared" si="4"/>
        <v>-10.800164079349154</v>
      </c>
      <c r="AH12">
        <f t="shared" si="5"/>
        <v>-23751.630839080368</v>
      </c>
      <c r="AI12">
        <f t="shared" si="6"/>
        <v>-23762.431003159716</v>
      </c>
      <c r="AJ12">
        <f t="shared" si="7"/>
        <v>-685.16117595594551</v>
      </c>
      <c r="AK12">
        <f t="shared" si="22"/>
        <v>5863.0042140777896</v>
      </c>
      <c r="AL12">
        <f t="shared" si="8"/>
        <v>-18584.58796503787</v>
      </c>
      <c r="AN12">
        <f t="shared" si="9"/>
        <v>0</v>
      </c>
      <c r="AO12">
        <f t="shared" si="9"/>
        <v>0</v>
      </c>
      <c r="AP12">
        <f t="shared" si="9"/>
        <v>-3.8946474384592573</v>
      </c>
      <c r="AQ12">
        <f t="shared" si="9"/>
        <v>-8565.0761902340291</v>
      </c>
      <c r="AR12">
        <f t="shared" si="9"/>
        <v>-8568.9708376724866</v>
      </c>
      <c r="AS12">
        <f t="shared" si="9"/>
        <v>-247.07598877788197</v>
      </c>
      <c r="AT12">
        <f t="shared" si="9"/>
        <v>2114.2580961056983</v>
      </c>
      <c r="AU12">
        <f t="shared" si="9"/>
        <v>-6701.7887303446705</v>
      </c>
      <c r="AW12">
        <v>9</v>
      </c>
      <c r="AX12">
        <f>IF(Z12&gt;0, (R12*SUMPRODUCT(K12:$K$98, X12:$X$98)-K12*$AZ$3)/Z12, 0)</f>
        <v>97732.733055962512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1.6303999999999999E-2</v>
      </c>
      <c r="Q13" s="4">
        <f t="shared" si="21"/>
        <v>12.5</v>
      </c>
      <c r="R13">
        <f t="shared" si="0"/>
        <v>2000000</v>
      </c>
      <c r="S13">
        <f t="shared" si="1"/>
        <v>99301.087791150174</v>
      </c>
      <c r="U13">
        <f t="shared" si="13"/>
        <v>1.6303999999999999E-2</v>
      </c>
      <c r="V13">
        <f t="shared" si="14"/>
        <v>0.01</v>
      </c>
      <c r="W13">
        <f t="shared" si="15"/>
        <v>0.86401312634793226</v>
      </c>
      <c r="X13">
        <f t="shared" si="16"/>
        <v>1.4086870011976687E-2</v>
      </c>
      <c r="Y13">
        <f t="shared" si="17"/>
        <v>8.6401312634793222E-3</v>
      </c>
      <c r="Z13">
        <f t="shared" si="18"/>
        <v>0.84128612507247624</v>
      </c>
      <c r="AB13">
        <f t="shared" si="19"/>
        <v>84442.364234210079</v>
      </c>
      <c r="AC13">
        <f t="shared" si="2"/>
        <v>83540.62736329851</v>
      </c>
      <c r="AE13">
        <f t="shared" si="3"/>
        <v>0</v>
      </c>
      <c r="AF13">
        <f t="shared" si="4"/>
        <v>0</v>
      </c>
      <c r="AG13">
        <f t="shared" si="4"/>
        <v>-10.516076563405953</v>
      </c>
      <c r="AH13">
        <f t="shared" si="5"/>
        <v>-28173.740023953374</v>
      </c>
      <c r="AI13">
        <f t="shared" si="6"/>
        <v>-28184.256100516781</v>
      </c>
      <c r="AJ13">
        <f t="shared" si="7"/>
        <v>901.73687091156899</v>
      </c>
      <c r="AK13">
        <f t="shared" si="22"/>
        <v>5910.965496394706</v>
      </c>
      <c r="AL13">
        <f t="shared" si="8"/>
        <v>-21371.553733210505</v>
      </c>
      <c r="AN13">
        <f t="shared" si="9"/>
        <v>0</v>
      </c>
      <c r="AO13">
        <f t="shared" si="9"/>
        <v>0</v>
      </c>
      <c r="AP13">
        <f t="shared" si="9"/>
        <v>-3.3858952073553787</v>
      </c>
      <c r="AQ13">
        <f t="shared" si="9"/>
        <v>-9071.190262377102</v>
      </c>
      <c r="AR13">
        <f t="shared" si="9"/>
        <v>-9074.5761575844572</v>
      </c>
      <c r="AS13">
        <f t="shared" si="9"/>
        <v>290.33513888056456</v>
      </c>
      <c r="AT13">
        <f t="shared" si="9"/>
        <v>1903.1726922501337</v>
      </c>
      <c r="AU13">
        <f t="shared" si="9"/>
        <v>-6881.0683264537593</v>
      </c>
      <c r="AW13">
        <v>10</v>
      </c>
      <c r="AX13">
        <f>IF(Z13&gt;0, (R13*SUMPRODUCT(K13:$K$98, X13:$X$98)-K13*$AZ$3)/Z13, 0)</f>
        <v>99301.087791150174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1.9576E-2</v>
      </c>
      <c r="Q14" s="4">
        <f t="shared" si="21"/>
        <v>12.5</v>
      </c>
      <c r="R14">
        <f t="shared" si="0"/>
        <v>2000000</v>
      </c>
      <c r="S14">
        <f t="shared" si="1"/>
        <v>99597.355948635988</v>
      </c>
      <c r="U14">
        <f t="shared" si="13"/>
        <v>1.9576E-2</v>
      </c>
      <c r="V14">
        <f t="shared" si="14"/>
        <v>0.01</v>
      </c>
      <c r="W14">
        <f t="shared" si="15"/>
        <v>0.84128612507247624</v>
      </c>
      <c r="X14">
        <f t="shared" si="16"/>
        <v>1.6469017184418795E-2</v>
      </c>
      <c r="Y14">
        <f t="shared" si="17"/>
        <v>8.4128612507247628E-3</v>
      </c>
      <c r="Z14">
        <f t="shared" si="18"/>
        <v>0.81640424663733269</v>
      </c>
      <c r="AB14">
        <f t="shared" si="19"/>
        <v>83540.62736329851</v>
      </c>
      <c r="AC14">
        <f t="shared" si="2"/>
        <v>81311.704350316431</v>
      </c>
      <c r="AE14">
        <f t="shared" si="3"/>
        <v>0</v>
      </c>
      <c r="AF14">
        <f t="shared" si="4"/>
        <v>0</v>
      </c>
      <c r="AG14">
        <f t="shared" si="4"/>
        <v>-10.205053082966659</v>
      </c>
      <c r="AH14">
        <f t="shared" si="5"/>
        <v>-32938.034368837587</v>
      </c>
      <c r="AI14">
        <f t="shared" si="6"/>
        <v>-32948.239421920553</v>
      </c>
      <c r="AJ14">
        <f t="shared" si="7"/>
        <v>2228.9230129820789</v>
      </c>
      <c r="AK14">
        <f t="shared" si="22"/>
        <v>5847.8439154308962</v>
      </c>
      <c r="AL14">
        <f t="shared" si="8"/>
        <v>-24871.472493507579</v>
      </c>
      <c r="AN14">
        <f t="shared" si="9"/>
        <v>0</v>
      </c>
      <c r="AO14">
        <f t="shared" si="9"/>
        <v>0</v>
      </c>
      <c r="AP14">
        <f t="shared" si="9"/>
        <v>-2.9337089024130676</v>
      </c>
      <c r="AQ14">
        <f t="shared" si="9"/>
        <v>-9468.8977970269825</v>
      </c>
      <c r="AR14">
        <f t="shared" si="9"/>
        <v>-9471.8315059293964</v>
      </c>
      <c r="AS14">
        <f t="shared" si="9"/>
        <v>640.76210410832675</v>
      </c>
      <c r="AT14">
        <f t="shared" si="9"/>
        <v>1681.1153861861555</v>
      </c>
      <c r="AU14">
        <f t="shared" si="9"/>
        <v>-7149.954015634914</v>
      </c>
      <c r="AW14">
        <v>11</v>
      </c>
      <c r="AX14">
        <f>IF(Z14&gt;0, (R14*SUMPRODUCT(K14:$K$98, X14:$X$98)-K14*$AZ$3)/Z14, 0)</f>
        <v>99597.355948635988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2.3283000000000002E-2</v>
      </c>
      <c r="Q15" s="4">
        <f t="shared" si="21"/>
        <v>12.5</v>
      </c>
      <c r="R15">
        <f t="shared" si="0"/>
        <v>2000000</v>
      </c>
      <c r="S15">
        <f t="shared" si="1"/>
        <v>98769.420352138477</v>
      </c>
      <c r="U15">
        <f t="shared" si="13"/>
        <v>2.3283000000000002E-2</v>
      </c>
      <c r="V15">
        <f t="shared" si="14"/>
        <v>0.01</v>
      </c>
      <c r="W15">
        <f t="shared" si="15"/>
        <v>0.81640424663733269</v>
      </c>
      <c r="X15">
        <f t="shared" si="16"/>
        <v>1.9008340074457019E-2</v>
      </c>
      <c r="Y15">
        <f t="shared" si="17"/>
        <v>8.1640424663733269E-3</v>
      </c>
      <c r="Z15">
        <f t="shared" si="18"/>
        <v>0.78923186409650226</v>
      </c>
      <c r="AB15">
        <f t="shared" si="19"/>
        <v>81311.704350316431</v>
      </c>
      <c r="AC15">
        <f t="shared" si="2"/>
        <v>77951.973740249261</v>
      </c>
      <c r="AE15">
        <f t="shared" si="3"/>
        <v>0</v>
      </c>
      <c r="AF15">
        <f t="shared" si="4"/>
        <v>0</v>
      </c>
      <c r="AG15">
        <f t="shared" si="4"/>
        <v>-9.8653983012062785</v>
      </c>
      <c r="AH15">
        <f t="shared" si="5"/>
        <v>-38016.680148914034</v>
      </c>
      <c r="AI15">
        <f t="shared" si="6"/>
        <v>-38026.545547215239</v>
      </c>
      <c r="AJ15">
        <f t="shared" si="7"/>
        <v>3359.7306100671703</v>
      </c>
      <c r="AK15">
        <f t="shared" si="22"/>
        <v>5691.8193045221506</v>
      </c>
      <c r="AL15">
        <f t="shared" si="8"/>
        <v>-28974.99563262592</v>
      </c>
      <c r="AN15">
        <f t="shared" si="9"/>
        <v>0</v>
      </c>
      <c r="AO15">
        <f t="shared" si="9"/>
        <v>0</v>
      </c>
      <c r="AP15">
        <f t="shared" si="9"/>
        <v>-2.5322020259054048</v>
      </c>
      <c r="AQ15">
        <f t="shared" si="9"/>
        <v>-9757.934910697637</v>
      </c>
      <c r="AR15">
        <f t="shared" si="9"/>
        <v>-9760.4671127235415</v>
      </c>
      <c r="AS15">
        <f t="shared" si="9"/>
        <v>862.35916661045951</v>
      </c>
      <c r="AT15">
        <f t="shared" si="9"/>
        <v>1460.9482490165826</v>
      </c>
      <c r="AU15">
        <f t="shared" si="9"/>
        <v>-7437.1596970964993</v>
      </c>
      <c r="AW15">
        <v>12</v>
      </c>
      <c r="AX15">
        <f>IF(Z15&gt;0, (R15*SUMPRODUCT(K15:$K$98, X15:$X$98)-K15*$AZ$3)/Z15, 0)</f>
        <v>98769.420352138477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2.7149E-2</v>
      </c>
      <c r="Q16" s="4">
        <f t="shared" si="21"/>
        <v>12.5</v>
      </c>
      <c r="R16">
        <f t="shared" si="0"/>
        <v>2000000</v>
      </c>
      <c r="S16">
        <f t="shared" si="1"/>
        <v>96917.25562618993</v>
      </c>
      <c r="U16">
        <f t="shared" si="13"/>
        <v>2.7149E-2</v>
      </c>
      <c r="V16">
        <f t="shared" si="14"/>
        <v>0.01</v>
      </c>
      <c r="W16">
        <f t="shared" si="15"/>
        <v>0.78923186409650226</v>
      </c>
      <c r="X16">
        <f t="shared" si="16"/>
        <v>2.1426855878355938E-2</v>
      </c>
      <c r="Y16">
        <f t="shared" si="17"/>
        <v>7.892318640965023E-3</v>
      </c>
      <c r="Z16">
        <f t="shared" si="18"/>
        <v>0.75991268957718128</v>
      </c>
      <c r="AB16">
        <f t="shared" si="19"/>
        <v>77951.973740249261</v>
      </c>
      <c r="AC16">
        <f t="shared" si="2"/>
        <v>73648.652389337192</v>
      </c>
      <c r="AE16">
        <f t="shared" si="3"/>
        <v>0</v>
      </c>
      <c r="AF16">
        <f t="shared" si="4"/>
        <v>0</v>
      </c>
      <c r="AG16">
        <f t="shared" si="4"/>
        <v>-9.4989086197147667</v>
      </c>
      <c r="AH16">
        <f t="shared" si="5"/>
        <v>-42853.711756711877</v>
      </c>
      <c r="AI16">
        <f t="shared" si="6"/>
        <v>-42863.210665331593</v>
      </c>
      <c r="AJ16">
        <f t="shared" si="7"/>
        <v>4303.3213509120687</v>
      </c>
      <c r="AK16">
        <f t="shared" si="22"/>
        <v>5456.6381618174491</v>
      </c>
      <c r="AL16">
        <f t="shared" si="8"/>
        <v>-33103.251152602075</v>
      </c>
      <c r="AN16">
        <f t="shared" si="9"/>
        <v>0</v>
      </c>
      <c r="AO16">
        <f t="shared" si="9"/>
        <v>0</v>
      </c>
      <c r="AP16">
        <f t="shared" si="9"/>
        <v>-2.1769046900402187</v>
      </c>
      <c r="AQ16">
        <f t="shared" si="9"/>
        <v>-9820.9646859008317</v>
      </c>
      <c r="AR16">
        <f t="shared" si="9"/>
        <v>-9823.1415905908725</v>
      </c>
      <c r="AS16">
        <f t="shared" si="9"/>
        <v>986.21018546360028</v>
      </c>
      <c r="AT16">
        <f t="shared" si="9"/>
        <v>1250.5206315659379</v>
      </c>
      <c r="AU16">
        <f t="shared" si="9"/>
        <v>-7586.4107735613343</v>
      </c>
      <c r="AW16">
        <v>13</v>
      </c>
      <c r="AX16">
        <f>IF(Z16&gt;0, (R16*SUMPRODUCT(K16:$K$98, X16:$X$98)-K16*$AZ$3)/Z16, 0)</f>
        <v>96917.25562618993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3.1286000000000001E-2</v>
      </c>
      <c r="Q17" s="4">
        <f t="shared" si="21"/>
        <v>12.5</v>
      </c>
      <c r="R17">
        <f t="shared" si="0"/>
        <v>2000000</v>
      </c>
      <c r="S17">
        <f t="shared" si="1"/>
        <v>94295.411198788468</v>
      </c>
      <c r="U17">
        <f t="shared" si="13"/>
        <v>3.1286000000000001E-2</v>
      </c>
      <c r="V17">
        <f t="shared" si="14"/>
        <v>0.01</v>
      </c>
      <c r="W17">
        <f t="shared" si="15"/>
        <v>0.75991268957718128</v>
      </c>
      <c r="X17">
        <f t="shared" si="16"/>
        <v>2.3774628406111695E-2</v>
      </c>
      <c r="Y17">
        <f t="shared" si="17"/>
        <v>7.5991268957718129E-3</v>
      </c>
      <c r="Z17">
        <f t="shared" si="18"/>
        <v>0.72853893427529781</v>
      </c>
      <c r="AB17">
        <f t="shared" si="19"/>
        <v>73648.652389337192</v>
      </c>
      <c r="AC17">
        <f t="shared" si="2"/>
        <v>68697.878381816336</v>
      </c>
      <c r="AE17">
        <f t="shared" si="3"/>
        <v>0</v>
      </c>
      <c r="AF17">
        <f t="shared" si="4"/>
        <v>0</v>
      </c>
      <c r="AG17">
        <f t="shared" si="4"/>
        <v>-9.1067366784412229</v>
      </c>
      <c r="AH17">
        <f t="shared" si="5"/>
        <v>-47549.256812223393</v>
      </c>
      <c r="AI17">
        <f t="shared" si="6"/>
        <v>-47558.363548901834</v>
      </c>
      <c r="AJ17">
        <f t="shared" si="7"/>
        <v>4950.7740075208567</v>
      </c>
      <c r="AK17">
        <f t="shared" si="22"/>
        <v>5155.4056672536035</v>
      </c>
      <c r="AL17">
        <f t="shared" si="8"/>
        <v>-37452.183874127375</v>
      </c>
      <c r="AN17">
        <f t="shared" si="9"/>
        <v>0</v>
      </c>
      <c r="AO17">
        <f t="shared" si="9"/>
        <v>0</v>
      </c>
      <c r="AP17">
        <f t="shared" si="9"/>
        <v>-1.8634187526850161</v>
      </c>
      <c r="AQ17">
        <f t="shared" si="9"/>
        <v>-9729.5200189426105</v>
      </c>
      <c r="AR17">
        <f t="shared" si="9"/>
        <v>-9731.3834376952964</v>
      </c>
      <c r="AS17">
        <f t="shared" si="9"/>
        <v>1013.026449722602</v>
      </c>
      <c r="AT17">
        <f t="shared" si="9"/>
        <v>1054.8981415923979</v>
      </c>
      <c r="AU17">
        <f t="shared" si="9"/>
        <v>-7663.4588463802966</v>
      </c>
      <c r="AW17">
        <v>14</v>
      </c>
      <c r="AX17">
        <f>IF(Z17&gt;0, (R17*SUMPRODUCT(K17:$K$98, X17:$X$98)-K17*$AZ$3)/Z17, 0)</f>
        <v>94295.411198788468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3.5844000000000001E-2</v>
      </c>
      <c r="Q18" s="4">
        <f t="shared" si="21"/>
        <v>12.5</v>
      </c>
      <c r="R18">
        <f t="shared" si="0"/>
        <v>2000000</v>
      </c>
      <c r="S18">
        <f t="shared" si="1"/>
        <v>91084.905969486761</v>
      </c>
      <c r="U18">
        <f t="shared" si="13"/>
        <v>3.5844000000000001E-2</v>
      </c>
      <c r="V18">
        <f t="shared" si="14"/>
        <v>0.01</v>
      </c>
      <c r="W18">
        <f t="shared" si="15"/>
        <v>0.72853893427529781</v>
      </c>
      <c r="X18">
        <f t="shared" si="16"/>
        <v>2.6113749560163775E-2</v>
      </c>
      <c r="Y18">
        <f t="shared" si="17"/>
        <v>7.2853893427529785E-3</v>
      </c>
      <c r="Z18">
        <f t="shared" si="18"/>
        <v>0.69513979537238102</v>
      </c>
      <c r="AB18">
        <f t="shared" si="19"/>
        <v>68697.878381816336</v>
      </c>
      <c r="AC18">
        <f t="shared" si="2"/>
        <v>63316.742897141594</v>
      </c>
      <c r="AE18">
        <f t="shared" si="3"/>
        <v>0</v>
      </c>
      <c r="AF18">
        <f t="shared" si="4"/>
        <v>0</v>
      </c>
      <c r="AG18">
        <f t="shared" si="4"/>
        <v>-8.6892474421547625</v>
      </c>
      <c r="AH18">
        <f t="shared" si="5"/>
        <v>-52227.499120327549</v>
      </c>
      <c r="AI18">
        <f t="shared" si="6"/>
        <v>-52236.188367769704</v>
      </c>
      <c r="AJ18">
        <f t="shared" si="7"/>
        <v>5381.1354846747417</v>
      </c>
      <c r="AK18">
        <f t="shared" si="22"/>
        <v>4808.8514867271442</v>
      </c>
      <c r="AL18">
        <f t="shared" si="8"/>
        <v>-42046.201396367818</v>
      </c>
      <c r="AN18">
        <f t="shared" si="9"/>
        <v>0</v>
      </c>
      <c r="AO18">
        <f t="shared" si="9"/>
        <v>0</v>
      </c>
      <c r="AP18">
        <f t="shared" si="9"/>
        <v>-1.5874930208811819</v>
      </c>
      <c r="AQ18">
        <f t="shared" si="9"/>
        <v>-9541.7688244631008</v>
      </c>
      <c r="AR18">
        <f t="shared" si="9"/>
        <v>-9543.3563174839819</v>
      </c>
      <c r="AS18">
        <f t="shared" si="9"/>
        <v>983.11333440619035</v>
      </c>
      <c r="AT18">
        <f t="shared" si="9"/>
        <v>878.55918759983558</v>
      </c>
      <c r="AU18">
        <f t="shared" si="9"/>
        <v>-7681.6837954779567</v>
      </c>
      <c r="AW18">
        <v>15</v>
      </c>
      <c r="AX18">
        <f>IF(Z18&gt;0, (R18*SUMPRODUCT(K18:$K$98, X18:$X$98)-K18*$AZ$3)/Z18, 0)</f>
        <v>91084.905969486761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4.1295999999999999E-2</v>
      </c>
      <c r="Q19" s="4">
        <f t="shared" si="21"/>
        <v>12.5</v>
      </c>
      <c r="R19">
        <f t="shared" si="0"/>
        <v>2000000</v>
      </c>
      <c r="S19">
        <f t="shared" si="1"/>
        <v>87428.419000994778</v>
      </c>
      <c r="U19">
        <f t="shared" si="13"/>
        <v>4.1295999999999999E-2</v>
      </c>
      <c r="V19">
        <f t="shared" si="14"/>
        <v>0.01</v>
      </c>
      <c r="W19">
        <f t="shared" si="15"/>
        <v>0.69513979537238102</v>
      </c>
      <c r="X19">
        <f t="shared" si="16"/>
        <v>2.8706492989697845E-2</v>
      </c>
      <c r="Y19">
        <f t="shared" si="17"/>
        <v>6.9513979537238106E-3</v>
      </c>
      <c r="Z19">
        <f t="shared" si="18"/>
        <v>0.65948190442895938</v>
      </c>
      <c r="AB19">
        <f t="shared" si="19"/>
        <v>63316.742897141594</v>
      </c>
      <c r="AC19">
        <f t="shared" si="2"/>
        <v>57657.460263989051</v>
      </c>
      <c r="AE19">
        <f t="shared" si="3"/>
        <v>0</v>
      </c>
      <c r="AF19">
        <f t="shared" si="4"/>
        <v>0</v>
      </c>
      <c r="AG19">
        <f t="shared" si="4"/>
        <v>-8.2435238053619919</v>
      </c>
      <c r="AH19">
        <f t="shared" si="5"/>
        <v>-57412.985979395686</v>
      </c>
      <c r="AI19">
        <f t="shared" si="6"/>
        <v>-57421.229503201044</v>
      </c>
      <c r="AJ19">
        <f t="shared" si="7"/>
        <v>5659.282633152543</v>
      </c>
      <c r="AK19">
        <f t="shared" si="22"/>
        <v>4432.1720027999118</v>
      </c>
      <c r="AL19">
        <f t="shared" si="8"/>
        <v>-47329.77486724859</v>
      </c>
      <c r="AN19">
        <f t="shared" si="9"/>
        <v>0</v>
      </c>
      <c r="AO19">
        <f t="shared" si="9"/>
        <v>0</v>
      </c>
      <c r="AP19">
        <f t="shared" si="9"/>
        <v>-1.3446973025732687</v>
      </c>
      <c r="AQ19">
        <f t="shared" si="9"/>
        <v>-9365.3016843298974</v>
      </c>
      <c r="AR19">
        <f t="shared" si="9"/>
        <v>-9366.6463816324704</v>
      </c>
      <c r="AS19">
        <f t="shared" si="9"/>
        <v>923.15158795927027</v>
      </c>
      <c r="AT19">
        <f t="shared" si="9"/>
        <v>722.98326267089476</v>
      </c>
      <c r="AU19">
        <f t="shared" si="9"/>
        <v>-7720.5115310023057</v>
      </c>
      <c r="AW19">
        <v>16</v>
      </c>
      <c r="AX19">
        <f>IF(Z19&gt;0, (R19*SUMPRODUCT(K19:$K$98, X19:$X$98)-K19*$AZ$3)/Z19, 0)</f>
        <v>87428.419000994778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4.7109999999999999E-2</v>
      </c>
      <c r="Q20" s="4">
        <f t="shared" si="21"/>
        <v>12.5</v>
      </c>
      <c r="R20">
        <f t="shared" si="0"/>
        <v>2000000</v>
      </c>
      <c r="S20">
        <f t="shared" si="1"/>
        <v>83237.522534851334</v>
      </c>
      <c r="U20">
        <f t="shared" si="13"/>
        <v>4.7109999999999999E-2</v>
      </c>
      <c r="V20">
        <f t="shared" si="14"/>
        <v>0.01</v>
      </c>
      <c r="W20">
        <f t="shared" si="15"/>
        <v>0.65948190442895938</v>
      </c>
      <c r="X20">
        <f t="shared" si="16"/>
        <v>3.1068192517648276E-2</v>
      </c>
      <c r="Y20">
        <f t="shared" si="17"/>
        <v>6.5948190442895937E-3</v>
      </c>
      <c r="Z20">
        <f t="shared" si="18"/>
        <v>0.62181889286702152</v>
      </c>
      <c r="AB20">
        <f t="shared" si="19"/>
        <v>57657.460263989051</v>
      </c>
      <c r="AC20">
        <f t="shared" si="2"/>
        <v>51758.664107615012</v>
      </c>
      <c r="AE20">
        <f t="shared" si="3"/>
        <v>0</v>
      </c>
      <c r="AF20">
        <f t="shared" si="4"/>
        <v>0</v>
      </c>
      <c r="AG20">
        <f t="shared" si="4"/>
        <v>-7.772736160837769</v>
      </c>
      <c r="AH20">
        <f t="shared" si="5"/>
        <v>-62136.385035296553</v>
      </c>
      <c r="AI20">
        <f t="shared" si="6"/>
        <v>-62144.157771457394</v>
      </c>
      <c r="AJ20">
        <f t="shared" si="7"/>
        <v>5898.7961563740391</v>
      </c>
      <c r="AK20">
        <f t="shared" si="22"/>
        <v>4036.0222184792337</v>
      </c>
      <c r="AL20">
        <f t="shared" si="8"/>
        <v>-52209.339396604119</v>
      </c>
      <c r="AN20">
        <f t="shared" si="9"/>
        <v>0</v>
      </c>
      <c r="AO20">
        <f t="shared" si="9"/>
        <v>0</v>
      </c>
      <c r="AP20">
        <f t="shared" si="9"/>
        <v>-1.1320550353779546</v>
      </c>
      <c r="AQ20">
        <f t="shared" si="9"/>
        <v>-9049.8128463180965</v>
      </c>
      <c r="AR20">
        <f t="shared" si="9"/>
        <v>-9050.9449013534759</v>
      </c>
      <c r="AS20">
        <f t="shared" si="9"/>
        <v>859.12627848307238</v>
      </c>
      <c r="AT20">
        <f t="shared" si="9"/>
        <v>587.82379599441583</v>
      </c>
      <c r="AU20">
        <f t="shared" si="9"/>
        <v>-7603.9948268759872</v>
      </c>
      <c r="AW20">
        <v>17</v>
      </c>
      <c r="AX20">
        <f>IF(Z20&gt;0, (R20*SUMPRODUCT(K20:$K$98, X20:$X$98)-K20*$AZ$3)/Z20, 0)</f>
        <v>83237.522534851334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5.2900999999999997E-2</v>
      </c>
      <c r="Q21" s="4">
        <f t="shared" si="21"/>
        <v>12.5</v>
      </c>
      <c r="R21">
        <f t="shared" si="0"/>
        <v>2000000</v>
      </c>
      <c r="S21">
        <f t="shared" si="1"/>
        <v>78605.602613107592</v>
      </c>
      <c r="U21">
        <f t="shared" si="13"/>
        <v>5.2900999999999997E-2</v>
      </c>
      <c r="V21">
        <f t="shared" si="14"/>
        <v>0.01</v>
      </c>
      <c r="W21">
        <f t="shared" si="15"/>
        <v>0.62181889286702152</v>
      </c>
      <c r="X21">
        <f t="shared" si="16"/>
        <v>3.2894841251558303E-2</v>
      </c>
      <c r="Y21">
        <f t="shared" si="17"/>
        <v>6.2181889286702157E-3</v>
      </c>
      <c r="Z21">
        <f t="shared" si="18"/>
        <v>0.58270586268679303</v>
      </c>
      <c r="AB21">
        <f t="shared" si="19"/>
        <v>51758.664107615012</v>
      </c>
      <c r="AC21">
        <f t="shared" si="2"/>
        <v>45803.945482686089</v>
      </c>
      <c r="AE21">
        <f t="shared" si="3"/>
        <v>0</v>
      </c>
      <c r="AF21">
        <f t="shared" si="4"/>
        <v>0</v>
      </c>
      <c r="AG21">
        <f t="shared" si="4"/>
        <v>-7.2838232835849128</v>
      </c>
      <c r="AH21">
        <f t="shared" si="5"/>
        <v>-65789.682503116608</v>
      </c>
      <c r="AI21">
        <f t="shared" si="6"/>
        <v>-65796.966326400187</v>
      </c>
      <c r="AJ21">
        <f t="shared" si="7"/>
        <v>5954.7186249289225</v>
      </c>
      <c r="AK21">
        <f t="shared" si="22"/>
        <v>3623.1064875330512</v>
      </c>
      <c r="AL21">
        <f t="shared" si="8"/>
        <v>-56219.141213938216</v>
      </c>
      <c r="AN21">
        <f t="shared" si="9"/>
        <v>0</v>
      </c>
      <c r="AO21">
        <f t="shared" si="9"/>
        <v>0</v>
      </c>
      <c r="AP21">
        <f t="shared" si="9"/>
        <v>-0.94718539428361237</v>
      </c>
      <c r="AQ21">
        <f t="shared" si="9"/>
        <v>-8555.2633466470234</v>
      </c>
      <c r="AR21">
        <f t="shared" si="9"/>
        <v>-8556.2105320413066</v>
      </c>
      <c r="AS21">
        <f t="shared" si="9"/>
        <v>774.34916924910578</v>
      </c>
      <c r="AT21">
        <f t="shared" si="9"/>
        <v>471.14728258982211</v>
      </c>
      <c r="AU21">
        <f t="shared" si="9"/>
        <v>-7310.7140802023796</v>
      </c>
      <c r="AW21">
        <v>18</v>
      </c>
      <c r="AX21">
        <f>IF(Z21&gt;0, (R21*SUMPRODUCT(K21:$K$98, X21:$X$98)-K21*$AZ$3)/Z21, 0)</f>
        <v>78605.602613107592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5.9271999999999998E-2</v>
      </c>
      <c r="Q22" s="4">
        <f t="shared" si="21"/>
        <v>12.5</v>
      </c>
      <c r="R22">
        <f t="shared" si="0"/>
        <v>2000000</v>
      </c>
      <c r="S22">
        <f t="shared" si="1"/>
        <v>73776.80102311731</v>
      </c>
      <c r="U22">
        <f t="shared" si="13"/>
        <v>5.9271999999999998E-2</v>
      </c>
      <c r="V22">
        <f t="shared" si="14"/>
        <v>0.01</v>
      </c>
      <c r="W22">
        <f t="shared" si="15"/>
        <v>0.58270586268679303</v>
      </c>
      <c r="X22">
        <f t="shared" si="16"/>
        <v>3.4538141893171594E-2</v>
      </c>
      <c r="Y22">
        <f t="shared" si="17"/>
        <v>5.8270586268679304E-3</v>
      </c>
      <c r="Z22">
        <f t="shared" si="18"/>
        <v>0.54234066216675347</v>
      </c>
      <c r="AB22">
        <f t="shared" si="19"/>
        <v>45803.945482686089</v>
      </c>
      <c r="AC22">
        <f t="shared" si="2"/>
        <v>40012.159119422256</v>
      </c>
      <c r="AE22">
        <f t="shared" si="3"/>
        <v>0</v>
      </c>
      <c r="AF22">
        <f t="shared" si="4"/>
        <v>0</v>
      </c>
      <c r="AG22">
        <f t="shared" si="4"/>
        <v>-6.7792582770844181</v>
      </c>
      <c r="AH22">
        <f t="shared" si="5"/>
        <v>-69076.283786343192</v>
      </c>
      <c r="AI22">
        <f t="shared" si="6"/>
        <v>-69083.06304462027</v>
      </c>
      <c r="AJ22">
        <f t="shared" si="7"/>
        <v>5791.7863632638328</v>
      </c>
      <c r="AK22">
        <f t="shared" si="22"/>
        <v>3206.2761837880266</v>
      </c>
      <c r="AL22">
        <f t="shared" si="8"/>
        <v>-60085.000497568413</v>
      </c>
      <c r="AN22">
        <f t="shared" si="9"/>
        <v>0</v>
      </c>
      <c r="AO22">
        <f t="shared" si="9"/>
        <v>0</v>
      </c>
      <c r="AP22">
        <f t="shared" si="9"/>
        <v>-0.78711782825964094</v>
      </c>
      <c r="AQ22">
        <f t="shared" si="9"/>
        <v>-8020.2246699968955</v>
      </c>
      <c r="AR22">
        <f t="shared" si="9"/>
        <v>-8021.0117878251549</v>
      </c>
      <c r="AS22">
        <f t="shared" si="9"/>
        <v>672.46564707616665</v>
      </c>
      <c r="AT22">
        <f t="shared" si="9"/>
        <v>372.27039351998633</v>
      </c>
      <c r="AU22">
        <f t="shared" si="9"/>
        <v>-6976.2757472290014</v>
      </c>
      <c r="AW22">
        <v>19</v>
      </c>
      <c r="AX22">
        <f>IF(Z22&gt;0, (R22*SUMPRODUCT(K22:$K$98, X22:$X$98)-K22*$AZ$3)/Z22, 0)</f>
        <v>73776.80102311731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6.6047999999999996E-2</v>
      </c>
      <c r="Q23" s="4">
        <f t="shared" si="21"/>
        <v>12.5</v>
      </c>
      <c r="R23">
        <f t="shared" si="0"/>
        <v>2000000</v>
      </c>
      <c r="S23">
        <f t="shared" si="1"/>
        <v>68767.808483869914</v>
      </c>
      <c r="U23">
        <f t="shared" si="13"/>
        <v>6.6047999999999996E-2</v>
      </c>
      <c r="V23">
        <f t="shared" si="14"/>
        <v>0.01</v>
      </c>
      <c r="W23">
        <f t="shared" si="15"/>
        <v>0.54234066216675347</v>
      </c>
      <c r="X23">
        <f t="shared" si="16"/>
        <v>3.5820516054789732E-2</v>
      </c>
      <c r="Y23">
        <f t="shared" si="17"/>
        <v>5.4234066216675347E-3</v>
      </c>
      <c r="Z23">
        <f t="shared" si="18"/>
        <v>0.50109673949029621</v>
      </c>
      <c r="AB23">
        <f t="shared" si="19"/>
        <v>40012.159119422256</v>
      </c>
      <c r="AC23">
        <f t="shared" si="2"/>
        <v>34459.324613160345</v>
      </c>
      <c r="AE23">
        <f t="shared" si="3"/>
        <v>0</v>
      </c>
      <c r="AF23">
        <f t="shared" si="4"/>
        <v>0</v>
      </c>
      <c r="AG23">
        <f t="shared" si="4"/>
        <v>-6.2637092436287025</v>
      </c>
      <c r="AH23">
        <f t="shared" si="5"/>
        <v>-71641.032109579464</v>
      </c>
      <c r="AI23">
        <f t="shared" si="6"/>
        <v>-71647.295818823099</v>
      </c>
      <c r="AJ23">
        <f t="shared" si="7"/>
        <v>5552.8345062619119</v>
      </c>
      <c r="AK23">
        <f t="shared" si="22"/>
        <v>2800.8511383595583</v>
      </c>
      <c r="AL23">
        <f t="shared" si="8"/>
        <v>-63293.610174201618</v>
      </c>
      <c r="AN23">
        <f t="shared" si="9"/>
        <v>0</v>
      </c>
      <c r="AO23">
        <f t="shared" si="9"/>
        <v>0</v>
      </c>
      <c r="AP23">
        <f t="shared" si="9"/>
        <v>-0.64933847469299266</v>
      </c>
      <c r="AQ23">
        <f t="shared" si="9"/>
        <v>-7426.7940458418234</v>
      </c>
      <c r="AR23">
        <f t="shared" si="9"/>
        <v>-7427.443384316517</v>
      </c>
      <c r="AS23">
        <f t="shared" si="9"/>
        <v>575.64439029259358</v>
      </c>
      <c r="AT23">
        <f t="shared" si="9"/>
        <v>290.35517698629877</v>
      </c>
      <c r="AU23">
        <f t="shared" si="9"/>
        <v>-6561.4438170376234</v>
      </c>
      <c r="AW23">
        <v>20</v>
      </c>
      <c r="AX23">
        <f>IF(Z23&gt;0, (R23*SUMPRODUCT(K23:$K$98, X23:$X$98)-K23*$AZ$3)/Z23, 0)</f>
        <v>68767.808483869914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7.3592000000000005E-2</v>
      </c>
      <c r="Q24" s="4">
        <f t="shared" si="21"/>
        <v>12.5</v>
      </c>
      <c r="R24">
        <f t="shared" si="0"/>
        <v>2000000</v>
      </c>
      <c r="S24">
        <f t="shared" si="1"/>
        <v>63665.027527040489</v>
      </c>
      <c r="U24">
        <f t="shared" si="13"/>
        <v>7.3592000000000005E-2</v>
      </c>
      <c r="V24">
        <f t="shared" si="14"/>
        <v>0.01</v>
      </c>
      <c r="W24">
        <f t="shared" si="15"/>
        <v>0.50109673949029621</v>
      </c>
      <c r="X24">
        <f t="shared" si="16"/>
        <v>3.6876711252569881E-2</v>
      </c>
      <c r="Y24">
        <f t="shared" si="17"/>
        <v>5.0109673949029617E-3</v>
      </c>
      <c r="Z24">
        <f t="shared" si="18"/>
        <v>0.45920906084282337</v>
      </c>
      <c r="AB24">
        <f t="shared" si="19"/>
        <v>34459.324613160345</v>
      </c>
      <c r="AC24">
        <f t="shared" si="2"/>
        <v>29235.55749922476</v>
      </c>
      <c r="AE24">
        <f t="shared" si="3"/>
        <v>0</v>
      </c>
      <c r="AF24">
        <f t="shared" si="4"/>
        <v>0</v>
      </c>
      <c r="AG24">
        <f t="shared" si="4"/>
        <v>-5.740113260535292</v>
      </c>
      <c r="AH24">
        <f t="shared" si="5"/>
        <v>-73753.422505139766</v>
      </c>
      <c r="AI24">
        <f t="shared" si="6"/>
        <v>-73759.162618400296</v>
      </c>
      <c r="AJ24">
        <f t="shared" si="7"/>
        <v>5223.7671139355843</v>
      </c>
      <c r="AK24">
        <f t="shared" si="22"/>
        <v>2412.1527229212243</v>
      </c>
      <c r="AL24">
        <f t="shared" si="8"/>
        <v>-66123.242781543493</v>
      </c>
      <c r="AN24">
        <f t="shared" si="9"/>
        <v>0</v>
      </c>
      <c r="AO24">
        <f t="shared" si="9"/>
        <v>0</v>
      </c>
      <c r="AP24">
        <f t="shared" si="9"/>
        <v>-0.53130265438969282</v>
      </c>
      <c r="AQ24">
        <f t="shared" si="9"/>
        <v>-6826.5881470866743</v>
      </c>
      <c r="AR24">
        <f t="shared" si="9"/>
        <v>-6827.1194497410634</v>
      </c>
      <c r="AS24">
        <f t="shared" si="9"/>
        <v>483.50985556837986</v>
      </c>
      <c r="AT24">
        <f t="shared" si="9"/>
        <v>223.26791934447965</v>
      </c>
      <c r="AU24">
        <f t="shared" si="9"/>
        <v>-6120.3416748282043</v>
      </c>
      <c r="AW24">
        <v>21</v>
      </c>
      <c r="AX24">
        <f>IF(Z24&gt;0, (R24*SUMPRODUCT(K24:$K$98, X24:$X$98)-K24*$AZ$3)/Z24, 0)</f>
        <v>63665.027527040489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8.2293000000000005E-2</v>
      </c>
      <c r="Q25" s="4">
        <f t="shared" si="21"/>
        <v>12.5</v>
      </c>
      <c r="R25">
        <f t="shared" si="0"/>
        <v>2000000</v>
      </c>
      <c r="S25">
        <f t="shared" si="1"/>
        <v>58479.756275153297</v>
      </c>
      <c r="U25">
        <f t="shared" si="13"/>
        <v>8.2293000000000005E-2</v>
      </c>
      <c r="V25">
        <f t="shared" si="14"/>
        <v>0.01</v>
      </c>
      <c r="W25">
        <f t="shared" si="15"/>
        <v>0.45920906084282337</v>
      </c>
      <c r="X25">
        <f t="shared" si="16"/>
        <v>3.7789691243938467E-2</v>
      </c>
      <c r="Y25">
        <f t="shared" si="17"/>
        <v>4.5920906084282341E-3</v>
      </c>
      <c r="Z25">
        <f t="shared" si="18"/>
        <v>0.41682727899045668</v>
      </c>
      <c r="AB25">
        <f t="shared" si="19"/>
        <v>29235.55749922476</v>
      </c>
      <c r="AC25">
        <f t="shared" si="2"/>
        <v>24375.957684197234</v>
      </c>
      <c r="AE25">
        <f t="shared" si="3"/>
        <v>0</v>
      </c>
      <c r="AF25">
        <f t="shared" si="4"/>
        <v>0</v>
      </c>
      <c r="AG25">
        <f t="shared" si="4"/>
        <v>-5.2103409873807083</v>
      </c>
      <c r="AH25">
        <f t="shared" si="5"/>
        <v>-75579.382487876937</v>
      </c>
      <c r="AI25">
        <f t="shared" si="6"/>
        <v>-75584.592828864319</v>
      </c>
      <c r="AJ25">
        <f t="shared" si="7"/>
        <v>4859.5998150275263</v>
      </c>
      <c r="AK25">
        <f t="shared" si="22"/>
        <v>2046.4890249457335</v>
      </c>
      <c r="AL25">
        <f t="shared" si="8"/>
        <v>-68678.503988891054</v>
      </c>
      <c r="AN25">
        <f t="shared" si="9"/>
        <v>0</v>
      </c>
      <c r="AO25">
        <f t="shared" si="9"/>
        <v>0</v>
      </c>
      <c r="AP25">
        <f t="shared" si="9"/>
        <v>-0.43059565938223648</v>
      </c>
      <c r="AQ25">
        <f t="shared" si="9"/>
        <v>-6246.0699053844282</v>
      </c>
      <c r="AR25">
        <f t="shared" si="9"/>
        <v>-6246.5005010438108</v>
      </c>
      <c r="AS25">
        <f t="shared" si="9"/>
        <v>401.60952838856423</v>
      </c>
      <c r="AT25">
        <f t="shared" si="9"/>
        <v>169.12699058454737</v>
      </c>
      <c r="AU25">
        <f t="shared" si="9"/>
        <v>-5675.7639820706981</v>
      </c>
      <c r="AW25">
        <v>22</v>
      </c>
      <c r="AX25">
        <f>IF(Z25&gt;0, (R25*SUMPRODUCT(K25:$K$98, X25:$X$98)-K25*$AZ$3)/Z25, 0)</f>
        <v>58479.756275153297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9.1596999999999998E-2</v>
      </c>
      <c r="Q26" s="4">
        <f t="shared" si="21"/>
        <v>12.5</v>
      </c>
      <c r="R26">
        <f t="shared" si="0"/>
        <v>2000000</v>
      </c>
      <c r="S26">
        <f t="shared" si="1"/>
        <v>53103.468668511327</v>
      </c>
      <c r="U26">
        <f t="shared" si="13"/>
        <v>9.1596999999999998E-2</v>
      </c>
      <c r="V26">
        <f t="shared" si="14"/>
        <v>0.01</v>
      </c>
      <c r="W26">
        <f t="shared" si="15"/>
        <v>0.41682727899045668</v>
      </c>
      <c r="X26">
        <f t="shared" si="16"/>
        <v>3.8180128273688857E-2</v>
      </c>
      <c r="Y26">
        <f t="shared" si="17"/>
        <v>4.1682727899045669E-3</v>
      </c>
      <c r="Z26">
        <f t="shared" si="18"/>
        <v>0.37447887792686324</v>
      </c>
      <c r="AB26">
        <f t="shared" si="19"/>
        <v>24375.957684197234</v>
      </c>
      <c r="AC26">
        <f t="shared" si="2"/>
        <v>19886.127361008461</v>
      </c>
      <c r="AE26">
        <f t="shared" si="3"/>
        <v>0</v>
      </c>
      <c r="AF26">
        <f t="shared" si="4"/>
        <v>0</v>
      </c>
      <c r="AG26">
        <f t="shared" si="4"/>
        <v>-4.6809859740857904</v>
      </c>
      <c r="AH26">
        <f t="shared" si="5"/>
        <v>-76360.256547377707</v>
      </c>
      <c r="AI26">
        <f t="shared" si="6"/>
        <v>-76364.937533351796</v>
      </c>
      <c r="AJ26">
        <f t="shared" si="7"/>
        <v>4489.830323188773</v>
      </c>
      <c r="AK26">
        <f t="shared" si="22"/>
        <v>1706.3170378938066</v>
      </c>
      <c r="AL26">
        <f t="shared" si="8"/>
        <v>-70168.790172269219</v>
      </c>
      <c r="AN26">
        <f t="shared" si="9"/>
        <v>0</v>
      </c>
      <c r="AO26">
        <f t="shared" si="9"/>
        <v>0</v>
      </c>
      <c r="AP26">
        <f t="shared" si="9"/>
        <v>-0.3454003858714102</v>
      </c>
      <c r="AQ26">
        <f t="shared" si="9"/>
        <v>-5634.4672303478155</v>
      </c>
      <c r="AR26">
        <f t="shared" si="9"/>
        <v>-5634.8126307336879</v>
      </c>
      <c r="AS26">
        <f t="shared" si="9"/>
        <v>331.29540116373323</v>
      </c>
      <c r="AT26">
        <f t="shared" si="9"/>
        <v>125.90564606906061</v>
      </c>
      <c r="AU26">
        <f t="shared" si="9"/>
        <v>-5177.6115835008941</v>
      </c>
      <c r="AW26">
        <v>23</v>
      </c>
      <c r="AX26">
        <f>IF(Z26&gt;0, (R26*SUMPRODUCT(K26:$K$98, X26:$X$98)-K26*$AZ$3)/Z26, 0)</f>
        <v>53103.468668511327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0.10148</v>
      </c>
      <c r="Q27" s="4">
        <f t="shared" si="21"/>
        <v>12.5</v>
      </c>
      <c r="R27">
        <f t="shared" si="0"/>
        <v>2000000</v>
      </c>
      <c r="S27">
        <f t="shared" si="1"/>
        <v>47544.968587884701</v>
      </c>
      <c r="U27">
        <f t="shared" si="13"/>
        <v>0.10148</v>
      </c>
      <c r="V27">
        <f t="shared" si="14"/>
        <v>0.01</v>
      </c>
      <c r="W27">
        <f t="shared" si="15"/>
        <v>0.37447887792686324</v>
      </c>
      <c r="X27">
        <f t="shared" si="16"/>
        <v>3.8002116532018085E-2</v>
      </c>
      <c r="Y27">
        <f t="shared" si="17"/>
        <v>3.7447887792686325E-3</v>
      </c>
      <c r="Z27">
        <f t="shared" si="18"/>
        <v>0.33273197261557652</v>
      </c>
      <c r="AB27">
        <f t="shared" si="19"/>
        <v>19886.127361008461</v>
      </c>
      <c r="AC27">
        <f t="shared" si="2"/>
        <v>15819.731186192499</v>
      </c>
      <c r="AE27">
        <f t="shared" si="3"/>
        <v>0</v>
      </c>
      <c r="AF27">
        <f t="shared" si="4"/>
        <v>0</v>
      </c>
      <c r="AG27">
        <f t="shared" si="4"/>
        <v>-4.1591496576947069</v>
      </c>
      <c r="AH27">
        <f t="shared" si="5"/>
        <v>-76004.233064036176</v>
      </c>
      <c r="AI27">
        <f t="shared" si="6"/>
        <v>-76008.392213693864</v>
      </c>
      <c r="AJ27">
        <f t="shared" si="7"/>
        <v>4066.3961748159618</v>
      </c>
      <c r="AK27">
        <f t="shared" si="22"/>
        <v>1392.0289152705925</v>
      </c>
      <c r="AL27">
        <f t="shared" si="8"/>
        <v>-70549.967123607305</v>
      </c>
      <c r="AN27">
        <f t="shared" si="9"/>
        <v>0</v>
      </c>
      <c r="AO27">
        <f t="shared" si="9"/>
        <v>0</v>
      </c>
      <c r="AP27">
        <f t="shared" si="9"/>
        <v>-0.27401352754862979</v>
      </c>
      <c r="AQ27">
        <f t="shared" si="9"/>
        <v>-5007.3187368901008</v>
      </c>
      <c r="AR27">
        <f t="shared" si="9"/>
        <v>-5007.5927504176498</v>
      </c>
      <c r="AS27">
        <f t="shared" si="9"/>
        <v>267.90273300460427</v>
      </c>
      <c r="AT27">
        <f t="shared" si="9"/>
        <v>91.709792846070783</v>
      </c>
      <c r="AU27">
        <f t="shared" si="9"/>
        <v>-4647.9802245669744</v>
      </c>
      <c r="AW27">
        <v>24</v>
      </c>
      <c r="AX27">
        <f>IF(Z27&gt;0, (R27*SUMPRODUCT(K27:$K$98, X27:$X$98)-K27*$AZ$3)/Z27, 0)</f>
        <v>47544.968587884701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0.112611</v>
      </c>
      <c r="Q28" s="4">
        <f t="shared" si="21"/>
        <v>12.5</v>
      </c>
      <c r="R28">
        <f t="shared" si="0"/>
        <v>2000000</v>
      </c>
      <c r="S28">
        <f t="shared" si="1"/>
        <v>41832.806274572933</v>
      </c>
      <c r="U28">
        <f t="shared" si="13"/>
        <v>0.112611</v>
      </c>
      <c r="V28">
        <f t="shared" si="14"/>
        <v>0.01</v>
      </c>
      <c r="W28">
        <f t="shared" si="15"/>
        <v>0.33273197261557652</v>
      </c>
      <c r="X28">
        <f t="shared" si="16"/>
        <v>3.7469280168212687E-2</v>
      </c>
      <c r="Y28">
        <f t="shared" si="17"/>
        <v>3.3273197261557653E-3</v>
      </c>
      <c r="Z28">
        <f t="shared" si="18"/>
        <v>0.29193537272120806</v>
      </c>
      <c r="AB28">
        <f t="shared" si="19"/>
        <v>15819.731186192499</v>
      </c>
      <c r="AC28">
        <f t="shared" si="2"/>
        <v>12212.47589174154</v>
      </c>
      <c r="AE28">
        <f t="shared" si="3"/>
        <v>0</v>
      </c>
      <c r="AF28">
        <f t="shared" si="4"/>
        <v>0</v>
      </c>
      <c r="AG28">
        <f t="shared" si="4"/>
        <v>-3.6491921590151009</v>
      </c>
      <c r="AH28">
        <f t="shared" si="5"/>
        <v>-74938.560336425377</v>
      </c>
      <c r="AI28">
        <f t="shared" si="6"/>
        <v>-74942.209528584397</v>
      </c>
      <c r="AJ28">
        <f t="shared" si="7"/>
        <v>3607.2552944509589</v>
      </c>
      <c r="AK28">
        <f t="shared" si="22"/>
        <v>1107.3811830334751</v>
      </c>
      <c r="AL28">
        <f t="shared" si="8"/>
        <v>-70227.573051099971</v>
      </c>
      <c r="AN28">
        <f t="shared" si="9"/>
        <v>0</v>
      </c>
      <c r="AO28">
        <f t="shared" si="9"/>
        <v>0</v>
      </c>
      <c r="AP28">
        <f t="shared" si="9"/>
        <v>-0.21465754903782563</v>
      </c>
      <c r="AQ28">
        <f t="shared" si="9"/>
        <v>-4408.1339072541068</v>
      </c>
      <c r="AR28">
        <f t="shared" si="9"/>
        <v>-4408.3485648031447</v>
      </c>
      <c r="AS28">
        <f t="shared" si="9"/>
        <v>212.19068399772877</v>
      </c>
      <c r="AT28">
        <f t="shared" si="9"/>
        <v>65.139822799775416</v>
      </c>
      <c r="AU28">
        <f t="shared" si="9"/>
        <v>-4131.0180580056413</v>
      </c>
      <c r="AW28">
        <v>25</v>
      </c>
      <c r="AX28">
        <f>IF(Z28&gt;0, (R28*SUMPRODUCT(K28:$K$98, X28:$X$98)-K28*$AZ$3)/Z28, 0)</f>
        <v>41832.806274572933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0.125163</v>
      </c>
      <c r="Q29" s="4">
        <f t="shared" si="21"/>
        <v>12.5</v>
      </c>
      <c r="R29">
        <f t="shared" si="0"/>
        <v>2000000</v>
      </c>
      <c r="S29">
        <f t="shared" si="1"/>
        <v>35862.340460971551</v>
      </c>
      <c r="U29">
        <f t="shared" si="13"/>
        <v>0.125163</v>
      </c>
      <c r="V29">
        <f t="shared" si="14"/>
        <v>0.01</v>
      </c>
      <c r="W29">
        <f t="shared" si="15"/>
        <v>0.29193537272120806</v>
      </c>
      <c r="X29">
        <f t="shared" si="16"/>
        <v>3.6539507055904565E-2</v>
      </c>
      <c r="Y29">
        <f t="shared" si="17"/>
        <v>2.9193537272120809E-3</v>
      </c>
      <c r="Z29">
        <f t="shared" si="18"/>
        <v>0.2524765119380914</v>
      </c>
      <c r="AB29">
        <f t="shared" si="19"/>
        <v>12212.47589174154</v>
      </c>
      <c r="AC29">
        <f t="shared" si="2"/>
        <v>9054.3986295223822</v>
      </c>
      <c r="AE29">
        <f t="shared" si="3"/>
        <v>0</v>
      </c>
      <c r="AF29">
        <f t="shared" si="4"/>
        <v>0</v>
      </c>
      <c r="AG29">
        <f t="shared" si="4"/>
        <v>-3.1559563992261426</v>
      </c>
      <c r="AH29">
        <f t="shared" si="5"/>
        <v>-73079.014111809127</v>
      </c>
      <c r="AI29">
        <f t="shared" si="6"/>
        <v>-73082.170068208346</v>
      </c>
      <c r="AJ29">
        <f t="shared" si="7"/>
        <v>3158.077262219158</v>
      </c>
      <c r="AK29">
        <f t="shared" si="22"/>
        <v>854.87331242190794</v>
      </c>
      <c r="AL29">
        <f t="shared" si="8"/>
        <v>-69069.219493567274</v>
      </c>
      <c r="AN29">
        <f t="shared" si="9"/>
        <v>0</v>
      </c>
      <c r="AO29">
        <f t="shared" si="9"/>
        <v>0</v>
      </c>
      <c r="AP29">
        <f t="shared" si="9"/>
        <v>-0.16575338458680891</v>
      </c>
      <c r="AQ29">
        <f t="shared" si="9"/>
        <v>-3838.1689728887663</v>
      </c>
      <c r="AR29">
        <f t="shared" si="9"/>
        <v>-3838.3347262733528</v>
      </c>
      <c r="AS29">
        <f t="shared" si="9"/>
        <v>165.86477402787452</v>
      </c>
      <c r="AT29">
        <f t="shared" si="9"/>
        <v>44.898638321369994</v>
      </c>
      <c r="AU29">
        <f t="shared" si="9"/>
        <v>-3627.5713139241079</v>
      </c>
      <c r="AW29">
        <v>26</v>
      </c>
      <c r="AX29">
        <f>IF(Z29&gt;0, (R29*SUMPRODUCT(K29:$K$98, X29:$X$98)-K29*$AZ$3)/Z29, 0)</f>
        <v>35862.340460971551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0.13952899999999999</v>
      </c>
      <c r="Q30" s="4">
        <f t="shared" si="21"/>
        <v>12.5</v>
      </c>
      <c r="R30">
        <f t="shared" si="0"/>
        <v>2000000</v>
      </c>
      <c r="S30">
        <f t="shared" si="1"/>
        <v>29490.662845952382</v>
      </c>
      <c r="U30">
        <f t="shared" si="13"/>
        <v>0.13952899999999999</v>
      </c>
      <c r="V30">
        <f t="shared" si="14"/>
        <v>0.01</v>
      </c>
      <c r="W30">
        <f t="shared" si="15"/>
        <v>0.2524765119380914</v>
      </c>
      <c r="X30">
        <f t="shared" si="16"/>
        <v>3.5227795234209949E-2</v>
      </c>
      <c r="Y30">
        <f t="shared" si="17"/>
        <v>2.524765119380914E-3</v>
      </c>
      <c r="Z30">
        <f t="shared" si="18"/>
        <v>0.21472395158450056</v>
      </c>
      <c r="AB30">
        <f t="shared" si="19"/>
        <v>9054.3986295223822</v>
      </c>
      <c r="AC30">
        <f t="shared" si="2"/>
        <v>6332.3516611291088</v>
      </c>
      <c r="AE30">
        <f t="shared" si="3"/>
        <v>0</v>
      </c>
      <c r="AF30">
        <f t="shared" si="4"/>
        <v>0</v>
      </c>
      <c r="AG30">
        <f t="shared" si="4"/>
        <v>-2.6840493948062569</v>
      </c>
      <c r="AH30">
        <f t="shared" si="5"/>
        <v>-70455.590468419905</v>
      </c>
      <c r="AI30">
        <f t="shared" si="6"/>
        <v>-70458.274517814716</v>
      </c>
      <c r="AJ30">
        <f t="shared" si="7"/>
        <v>2722.0469683932733</v>
      </c>
      <c r="AK30">
        <f t="shared" si="22"/>
        <v>633.80790406656683</v>
      </c>
      <c r="AL30">
        <f t="shared" si="8"/>
        <v>-67102.419645354879</v>
      </c>
      <c r="AN30">
        <f t="shared" si="9"/>
        <v>0</v>
      </c>
      <c r="AO30">
        <f t="shared" si="9"/>
        <v>0</v>
      </c>
      <c r="AP30">
        <f t="shared" si="9"/>
        <v>-0.12586468459189995</v>
      </c>
      <c r="AQ30">
        <f t="shared" si="9"/>
        <v>-3303.914856858979</v>
      </c>
      <c r="AR30">
        <f t="shared" si="9"/>
        <v>-3304.0407215435712</v>
      </c>
      <c r="AS30">
        <f t="shared" si="9"/>
        <v>127.64652684265799</v>
      </c>
      <c r="AT30">
        <f t="shared" si="9"/>
        <v>29.721521553052476</v>
      </c>
      <c r="AU30">
        <f t="shared" si="9"/>
        <v>-3146.6726731478611</v>
      </c>
      <c r="AW30">
        <v>27</v>
      </c>
      <c r="AX30">
        <f>IF(Z30&gt;0, (R30*SUMPRODUCT(K30:$K$98, X30:$X$98)-K30*$AZ$3)/Z30, 0)</f>
        <v>29490.662845952382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0.15610499999999999</v>
      </c>
      <c r="Q31" s="4">
        <f t="shared" si="21"/>
        <v>12.5</v>
      </c>
      <c r="R31">
        <f t="shared" si="0"/>
        <v>2000000</v>
      </c>
      <c r="S31">
        <f t="shared" si="1"/>
        <v>22478.703133785988</v>
      </c>
      <c r="U31">
        <f t="shared" si="13"/>
        <v>0.15610499999999999</v>
      </c>
      <c r="V31">
        <f t="shared" si="14"/>
        <v>0.01</v>
      </c>
      <c r="W31">
        <f t="shared" si="15"/>
        <v>0.21472395158450056</v>
      </c>
      <c r="X31">
        <f t="shared" si="16"/>
        <v>3.351948246209846E-2</v>
      </c>
      <c r="Y31">
        <f t="shared" si="17"/>
        <v>2.1472395158450056E-3</v>
      </c>
      <c r="Z31">
        <f t="shared" si="18"/>
        <v>0.17905722960655709</v>
      </c>
      <c r="AB31">
        <f t="shared" si="19"/>
        <v>6332.3516611291088</v>
      </c>
      <c r="AC31">
        <f t="shared" si="2"/>
        <v>4024.9743082839523</v>
      </c>
      <c r="AE31">
        <f t="shared" si="3"/>
        <v>0</v>
      </c>
      <c r="AF31">
        <f t="shared" si="4"/>
        <v>0</v>
      </c>
      <c r="AG31">
        <f t="shared" si="4"/>
        <v>-2.2382153700819636</v>
      </c>
      <c r="AH31">
        <f t="shared" si="5"/>
        <v>-67038.964924196916</v>
      </c>
      <c r="AI31">
        <f t="shared" si="6"/>
        <v>-67041.203139567006</v>
      </c>
      <c r="AJ31">
        <f t="shared" si="7"/>
        <v>2307.3773528451566</v>
      </c>
      <c r="AK31">
        <f t="shared" si="22"/>
        <v>443.26461627903768</v>
      </c>
      <c r="AL31">
        <f t="shared" si="8"/>
        <v>-64290.561170442808</v>
      </c>
      <c r="AN31">
        <f t="shared" si="9"/>
        <v>0</v>
      </c>
      <c r="AO31">
        <f t="shared" si="9"/>
        <v>0</v>
      </c>
      <c r="AP31">
        <f t="shared" si="9"/>
        <v>-9.3712438533716427E-2</v>
      </c>
      <c r="AQ31">
        <f t="shared" si="9"/>
        <v>-2806.8723697455057</v>
      </c>
      <c r="AR31">
        <f t="shared" si="9"/>
        <v>-2806.9660821840398</v>
      </c>
      <c r="AS31">
        <f t="shared" si="9"/>
        <v>96.60820010572651</v>
      </c>
      <c r="AT31">
        <f t="shared" si="9"/>
        <v>18.559164887559298</v>
      </c>
      <c r="AU31">
        <f t="shared" si="9"/>
        <v>-2691.7987171907539</v>
      </c>
      <c r="AW31">
        <v>28</v>
      </c>
      <c r="AX31">
        <f>IF(Z31&gt;0, (R31*SUMPRODUCT(K31:$K$98, X31:$X$98)-K31*$AZ$3)/Z31, 0)</f>
        <v>22478.703133785988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0.17521600000000001</v>
      </c>
      <c r="Q32" s="4">
        <f t="shared" si="21"/>
        <v>12.5</v>
      </c>
      <c r="R32">
        <f t="shared" si="0"/>
        <v>2000000</v>
      </c>
      <c r="S32">
        <f t="shared" si="1"/>
        <v>14448.041110342472</v>
      </c>
      <c r="U32">
        <f t="shared" si="13"/>
        <v>0.17521600000000001</v>
      </c>
      <c r="V32">
        <f t="shared" si="14"/>
        <v>0.01</v>
      </c>
      <c r="W32">
        <f t="shared" si="15"/>
        <v>0.17905722960655709</v>
      </c>
      <c r="X32">
        <f t="shared" si="16"/>
        <v>3.1373691542742513E-2</v>
      </c>
      <c r="Y32">
        <f t="shared" si="17"/>
        <v>1.790572296065571E-3</v>
      </c>
      <c r="Z32">
        <f t="shared" si="18"/>
        <v>0.14589296576774899</v>
      </c>
      <c r="AB32">
        <f t="shared" si="19"/>
        <v>4024.9743082839523</v>
      </c>
      <c r="AC32">
        <f t="shared" si="2"/>
        <v>2107.8675671222245</v>
      </c>
      <c r="AE32">
        <f t="shared" si="3"/>
        <v>0</v>
      </c>
      <c r="AF32">
        <f t="shared" si="4"/>
        <v>0</v>
      </c>
      <c r="AG32">
        <f t="shared" si="4"/>
        <v>-1.8236620720968624</v>
      </c>
      <c r="AH32">
        <f t="shared" si="5"/>
        <v>-62747.383085485024</v>
      </c>
      <c r="AI32">
        <f t="shared" si="6"/>
        <v>-62749.206747557124</v>
      </c>
      <c r="AJ32">
        <f t="shared" si="7"/>
        <v>1917.1067411617278</v>
      </c>
      <c r="AK32">
        <f t="shared" si="22"/>
        <v>281.74820157987671</v>
      </c>
      <c r="AL32">
        <f t="shared" si="8"/>
        <v>-60550.351804815524</v>
      </c>
      <c r="AN32">
        <f t="shared" si="9"/>
        <v>0</v>
      </c>
      <c r="AO32">
        <f t="shared" si="9"/>
        <v>0</v>
      </c>
      <c r="AP32">
        <f t="shared" si="9"/>
        <v>-6.8174460284156774E-2</v>
      </c>
      <c r="AQ32">
        <f t="shared" si="9"/>
        <v>-2345.702661446237</v>
      </c>
      <c r="AR32">
        <f t="shared" si="9"/>
        <v>-2345.7708359065214</v>
      </c>
      <c r="AS32">
        <f t="shared" si="9"/>
        <v>71.667728021311575</v>
      </c>
      <c r="AT32">
        <f t="shared" si="9"/>
        <v>10.532670428712892</v>
      </c>
      <c r="AU32">
        <f t="shared" si="9"/>
        <v>-2263.5704374564971</v>
      </c>
      <c r="AW32">
        <v>29</v>
      </c>
      <c r="AX32">
        <f>IF(Z32&gt;0, (R32*SUMPRODUCT(K32:$K$98, X32:$X$98)-K32*$AZ$3)/Z32, 0)</f>
        <v>14448.041110342472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0.19798199999999999</v>
      </c>
      <c r="Q33" s="4">
        <f t="shared" si="21"/>
        <v>12.5</v>
      </c>
      <c r="R33">
        <f t="shared" si="0"/>
        <v>2000000</v>
      </c>
      <c r="S33">
        <f t="shared" si="1"/>
        <v>4816.955441541033</v>
      </c>
      <c r="U33">
        <f t="shared" si="13"/>
        <v>0.19798199999999999</v>
      </c>
      <c r="V33">
        <f t="shared" si="14"/>
        <v>0.01</v>
      </c>
      <c r="W33">
        <f t="shared" si="15"/>
        <v>0.14589296576774899</v>
      </c>
      <c r="X33">
        <f t="shared" si="16"/>
        <v>2.8884181148630478E-2</v>
      </c>
      <c r="Y33">
        <f t="shared" si="17"/>
        <v>1.45892965767749E-3</v>
      </c>
      <c r="Z33">
        <f t="shared" si="18"/>
        <v>0.11554985496144102</v>
      </c>
      <c r="AB33">
        <f t="shared" si="19"/>
        <v>2107.8675671222245</v>
      </c>
      <c r="AC33">
        <f t="shared" si="2"/>
        <v>556.59850262579039</v>
      </c>
      <c r="AE33">
        <f t="shared" si="3"/>
        <v>0</v>
      </c>
      <c r="AF33">
        <f t="shared" si="4"/>
        <v>0</v>
      </c>
      <c r="AG33">
        <f t="shared" si="4"/>
        <v>-1.4443731870180128</v>
      </c>
      <c r="AH33">
        <f t="shared" si="5"/>
        <v>-57768.362297260959</v>
      </c>
      <c r="AI33">
        <f t="shared" si="6"/>
        <v>-57769.806670447979</v>
      </c>
      <c r="AJ33">
        <f t="shared" si="7"/>
        <v>1551.2690644964341</v>
      </c>
      <c r="AK33">
        <f t="shared" si="22"/>
        <v>147.55072969855573</v>
      </c>
      <c r="AL33">
        <f t="shared" si="8"/>
        <v>-56070.986876252995</v>
      </c>
      <c r="AN33">
        <f t="shared" si="9"/>
        <v>0</v>
      </c>
      <c r="AO33">
        <f t="shared" si="9"/>
        <v>0</v>
      </c>
      <c r="AP33">
        <f t="shared" si="9"/>
        <v>-4.8210178290479716E-2</v>
      </c>
      <c r="AQ33">
        <f t="shared" si="9"/>
        <v>-1928.187999425418</v>
      </c>
      <c r="AR33">
        <f t="shared" si="9"/>
        <v>-1928.2362096037086</v>
      </c>
      <c r="AS33">
        <f t="shared" si="9"/>
        <v>51.778140752031348</v>
      </c>
      <c r="AT33">
        <f t="shared" si="9"/>
        <v>4.9249370243045369</v>
      </c>
      <c r="AU33">
        <f t="shared" si="9"/>
        <v>-1871.5331318273729</v>
      </c>
      <c r="AW33">
        <v>30</v>
      </c>
      <c r="AX33">
        <f>IF(Z33&gt;0, (R33*SUMPRODUCT(K33:$K$98, X33:$X$98)-K33*$AZ$3)/Z33, 0)</f>
        <v>4816.955441541033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0.22423799999999999</v>
      </c>
      <c r="Q34" s="4">
        <f t="shared" si="21"/>
        <v>12.5</v>
      </c>
      <c r="R34">
        <f t="shared" si="0"/>
        <v>2000000</v>
      </c>
      <c r="S34">
        <f t="shared" si="1"/>
        <v>-7484.699156927878</v>
      </c>
      <c r="U34">
        <f t="shared" si="13"/>
        <v>0.22423799999999999</v>
      </c>
      <c r="V34">
        <f t="shared" si="14"/>
        <v>0.01</v>
      </c>
      <c r="W34">
        <f t="shared" si="15"/>
        <v>0.11554985496144102</v>
      </c>
      <c r="X34">
        <f t="shared" si="16"/>
        <v>2.591066837684361E-2</v>
      </c>
      <c r="Y34">
        <f t="shared" si="17"/>
        <v>1.1554985496144102E-3</v>
      </c>
      <c r="Z34">
        <f t="shared" si="18"/>
        <v>8.8483688034982994E-2</v>
      </c>
      <c r="AB34">
        <f t="shared" si="19"/>
        <v>556.59850262579039</v>
      </c>
      <c r="AC34">
        <f t="shared" si="2"/>
        <v>-662.27378523730658</v>
      </c>
      <c r="AE34">
        <f t="shared" si="3"/>
        <v>0</v>
      </c>
      <c r="AF34">
        <f t="shared" si="4"/>
        <v>0</v>
      </c>
      <c r="AG34">
        <f t="shared" si="4"/>
        <v>-1.1060461004372875</v>
      </c>
      <c r="AH34">
        <f t="shared" si="5"/>
        <v>-51821.336753687217</v>
      </c>
      <c r="AI34">
        <f t="shared" si="6"/>
        <v>-51822.442799787656</v>
      </c>
      <c r="AJ34">
        <f t="shared" si="7"/>
        <v>1218.872287863097</v>
      </c>
      <c r="AK34">
        <f t="shared" si="22"/>
        <v>38.961895183805332</v>
      </c>
      <c r="AL34">
        <f t="shared" si="8"/>
        <v>-50564.608616740756</v>
      </c>
      <c r="AN34">
        <f t="shared" si="9"/>
        <v>0</v>
      </c>
      <c r="AO34">
        <f t="shared" si="9"/>
        <v>0</v>
      </c>
      <c r="AP34">
        <f t="shared" si="9"/>
        <v>-3.2962073703637788E-2</v>
      </c>
      <c r="AQ34">
        <f t="shared" si="9"/>
        <v>-1544.3648513572271</v>
      </c>
      <c r="AR34">
        <f t="shared" si="9"/>
        <v>-1544.3978134309307</v>
      </c>
      <c r="AS34">
        <f t="shared" si="9"/>
        <v>36.324487896101957</v>
      </c>
      <c r="AT34">
        <f t="shared" si="9"/>
        <v>1.1611314032699482</v>
      </c>
      <c r="AU34">
        <f t="shared" ref="AU34:AU79" si="23">AL34*$K34</f>
        <v>-1506.9121941315589</v>
      </c>
      <c r="AW34">
        <v>31</v>
      </c>
      <c r="AX34">
        <f>IF(Z34&gt;0, (R34*SUMPRODUCT(K34:$K$98, X34:$X$98)-K34*$AZ$3)/Z34, 0)</f>
        <v>-7484.699156927878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0.25439000000000001</v>
      </c>
      <c r="Q35" s="4">
        <f t="shared" si="21"/>
        <v>12.5</v>
      </c>
      <c r="R35">
        <f t="shared" si="0"/>
        <v>2000000</v>
      </c>
      <c r="S35">
        <f t="shared" si="1"/>
        <v>-24171.661808750043</v>
      </c>
      <c r="U35">
        <f t="shared" si="13"/>
        <v>0.25439000000000001</v>
      </c>
      <c r="V35">
        <f t="shared" si="14"/>
        <v>0.01</v>
      </c>
      <c r="W35">
        <f t="shared" si="15"/>
        <v>8.8483688034982994E-2</v>
      </c>
      <c r="X35">
        <f t="shared" si="16"/>
        <v>2.2509365399219324E-2</v>
      </c>
      <c r="Y35">
        <f t="shared" si="17"/>
        <v>8.8483688034982999E-4</v>
      </c>
      <c r="Z35">
        <f t="shared" si="18"/>
        <v>6.5089485755413831E-2</v>
      </c>
      <c r="AB35">
        <f t="shared" si="19"/>
        <v>-662.27378523730658</v>
      </c>
      <c r="AC35">
        <f t="shared" si="2"/>
        <v>-1573.3210369853164</v>
      </c>
      <c r="AE35">
        <f t="shared" si="3"/>
        <v>0</v>
      </c>
      <c r="AF35">
        <f t="shared" ref="AF35:AG66" si="24">-$Z35*P35</f>
        <v>0</v>
      </c>
      <c r="AG35">
        <f t="shared" si="24"/>
        <v>-0.81361857194267284</v>
      </c>
      <c r="AH35">
        <f t="shared" si="5"/>
        <v>-45018.73079843865</v>
      </c>
      <c r="AI35">
        <f t="shared" ref="AI35:AI66" si="25">SUM(AE35:AH35)</f>
        <v>-45019.544417010591</v>
      </c>
      <c r="AJ35">
        <f t="shared" si="7"/>
        <v>911.04725174800978</v>
      </c>
      <c r="AK35">
        <f t="shared" si="22"/>
        <v>-46.359164966611466</v>
      </c>
      <c r="AL35">
        <f t="shared" ref="AL35:AL79" si="26">SUM(AI35:AK35)</f>
        <v>-44154.856330229195</v>
      </c>
      <c r="AN35">
        <f t="shared" ref="AN35:AT66" si="27">AE35*$K35</f>
        <v>0</v>
      </c>
      <c r="AO35">
        <f t="shared" si="27"/>
        <v>0</v>
      </c>
      <c r="AP35">
        <f t="shared" si="27"/>
        <v>-2.1649313426011597E-2</v>
      </c>
      <c r="AQ35">
        <f t="shared" si="27"/>
        <v>-1197.8888470669167</v>
      </c>
      <c r="AR35">
        <f t="shared" si="27"/>
        <v>-1197.9104963803427</v>
      </c>
      <c r="AS35">
        <f t="shared" si="27"/>
        <v>24.241761654856703</v>
      </c>
      <c r="AT35">
        <f t="shared" si="27"/>
        <v>-1.2335560263010619</v>
      </c>
      <c r="AU35">
        <f t="shared" si="23"/>
        <v>-1174.9022907517872</v>
      </c>
      <c r="AW35">
        <v>32</v>
      </c>
      <c r="AX35">
        <f>IF(Z35&gt;0, (R35*SUMPRODUCT(K35:$K$98, X35:$X$98)-K35*$AZ$3)/Z35, 0)</f>
        <v>-24171.661808750043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0.28921999999999998</v>
      </c>
      <c r="Q36" s="4">
        <f t="shared" si="21"/>
        <v>12.5</v>
      </c>
      <c r="R36">
        <f t="shared" si="0"/>
        <v>2000000</v>
      </c>
      <c r="S36">
        <f t="shared" si="1"/>
        <v>-48357.440276379493</v>
      </c>
      <c r="U36">
        <f t="shared" si="13"/>
        <v>0.28921999999999998</v>
      </c>
      <c r="V36">
        <f t="shared" si="14"/>
        <v>0.01</v>
      </c>
      <c r="W36">
        <f t="shared" si="15"/>
        <v>6.5089485755413831E-2</v>
      </c>
      <c r="X36">
        <f t="shared" si="16"/>
        <v>1.8825181070180788E-2</v>
      </c>
      <c r="Y36">
        <f t="shared" si="17"/>
        <v>6.5089485755413833E-4</v>
      </c>
      <c r="Z36">
        <f t="shared" si="18"/>
        <v>4.5613409827678905E-2</v>
      </c>
      <c r="AB36">
        <f t="shared" si="19"/>
        <v>-1573.3210369853164</v>
      </c>
      <c r="AC36">
        <f t="shared" si="2"/>
        <v>-2205.7477415440039</v>
      </c>
      <c r="AE36">
        <f t="shared" si="3"/>
        <v>0</v>
      </c>
      <c r="AF36">
        <f t="shared" si="24"/>
        <v>0</v>
      </c>
      <c r="AG36">
        <f t="shared" si="24"/>
        <v>-0.57016762284598632</v>
      </c>
      <c r="AH36">
        <f t="shared" si="5"/>
        <v>-37650.362140361576</v>
      </c>
      <c r="AI36">
        <f t="shared" si="25"/>
        <v>-37650.932307984425</v>
      </c>
      <c r="AJ36">
        <f t="shared" si="7"/>
        <v>632.42670455868756</v>
      </c>
      <c r="AK36">
        <f t="shared" si="22"/>
        <v>-110.13247258897215</v>
      </c>
      <c r="AL36">
        <f t="shared" si="26"/>
        <v>-37128.638076014708</v>
      </c>
      <c r="AN36">
        <f t="shared" si="27"/>
        <v>0</v>
      </c>
      <c r="AO36">
        <f t="shared" si="27"/>
        <v>0</v>
      </c>
      <c r="AP36">
        <f t="shared" si="27"/>
        <v>-1.3545898091678934E-2</v>
      </c>
      <c r="AQ36">
        <f t="shared" si="27"/>
        <v>-894.48777558158201</v>
      </c>
      <c r="AR36">
        <f t="shared" si="27"/>
        <v>-894.50132147967372</v>
      </c>
      <c r="AS36">
        <f t="shared" si="27"/>
        <v>15.025033599149813</v>
      </c>
      <c r="AT36">
        <f t="shared" si="27"/>
        <v>-2.6164994126259202</v>
      </c>
      <c r="AU36">
        <f t="shared" si="23"/>
        <v>-882.09278729314974</v>
      </c>
      <c r="AW36">
        <v>33</v>
      </c>
      <c r="AX36">
        <f>IF(Z36&gt;0, (R36*SUMPRODUCT(K36:$K$98, X36:$X$98)-K36*$AZ$3)/Z36, 0)</f>
        <v>-48357.440276379493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0.32816400000000001</v>
      </c>
      <c r="Q37" s="4">
        <f t="shared" si="21"/>
        <v>12.5</v>
      </c>
      <c r="R37">
        <f t="shared" si="0"/>
        <v>2000000</v>
      </c>
      <c r="S37">
        <f t="shared" si="1"/>
        <v>-85971.488816994126</v>
      </c>
      <c r="U37">
        <f t="shared" si="13"/>
        <v>0.32816400000000001</v>
      </c>
      <c r="V37">
        <f t="shared" si="14"/>
        <v>0.01</v>
      </c>
      <c r="W37">
        <f t="shared" si="15"/>
        <v>4.5613409827678905E-2</v>
      </c>
      <c r="X37">
        <f t="shared" si="16"/>
        <v>1.4968679022690421E-2</v>
      </c>
      <c r="Y37">
        <f t="shared" si="17"/>
        <v>4.5613409827678907E-4</v>
      </c>
      <c r="Z37">
        <f t="shared" si="18"/>
        <v>3.0188596706711694E-2</v>
      </c>
      <c r="AB37">
        <f t="shared" si="19"/>
        <v>-2205.7477415440039</v>
      </c>
      <c r="AC37">
        <f t="shared" si="2"/>
        <v>-2595.3586041718099</v>
      </c>
      <c r="AE37">
        <f t="shared" si="3"/>
        <v>0</v>
      </c>
      <c r="AF37">
        <f t="shared" si="24"/>
        <v>0</v>
      </c>
      <c r="AG37">
        <f t="shared" si="24"/>
        <v>-0.37735745883389615</v>
      </c>
      <c r="AH37">
        <f t="shared" si="5"/>
        <v>-29937.358045380843</v>
      </c>
      <c r="AI37">
        <f t="shared" si="25"/>
        <v>-29937.735402839677</v>
      </c>
      <c r="AJ37">
        <f t="shared" si="7"/>
        <v>389.610862627806</v>
      </c>
      <c r="AK37">
        <f t="shared" si="22"/>
        <v>-154.4023419080803</v>
      </c>
      <c r="AL37">
        <f t="shared" si="26"/>
        <v>-29702.52688211995</v>
      </c>
      <c r="AN37">
        <f t="shared" si="27"/>
        <v>0</v>
      </c>
      <c r="AO37">
        <f t="shared" si="27"/>
        <v>0</v>
      </c>
      <c r="AP37">
        <f t="shared" si="27"/>
        <v>-8.0046098298253727E-3</v>
      </c>
      <c r="AQ37">
        <f t="shared" si="27"/>
        <v>-635.03944305110372</v>
      </c>
      <c r="AR37">
        <f t="shared" si="27"/>
        <v>-635.04744766093359</v>
      </c>
      <c r="AS37">
        <f t="shared" si="27"/>
        <v>8.264532389089597</v>
      </c>
      <c r="AT37">
        <f t="shared" si="27"/>
        <v>-3.2752247897914355</v>
      </c>
      <c r="AU37">
        <f t="shared" si="23"/>
        <v>-630.0581400616353</v>
      </c>
      <c r="AW37">
        <v>34</v>
      </c>
      <c r="AX37">
        <f>IF(Z37&gt;0, (R37*SUMPRODUCT(K37:$K$98, X37:$X$98)-K37*$AZ$3)/Z37, 0)</f>
        <v>-85971.488816994126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0.37150699999999998</v>
      </c>
      <c r="Q38" s="4">
        <f t="shared" si="21"/>
        <v>12.5</v>
      </c>
      <c r="R38">
        <f t="shared" si="0"/>
        <v>2000000</v>
      </c>
      <c r="S38">
        <f t="shared" si="1"/>
        <v>-148869.91699509983</v>
      </c>
      <c r="U38">
        <f t="shared" si="13"/>
        <v>0.37150699999999998</v>
      </c>
      <c r="V38">
        <f t="shared" si="14"/>
        <v>0.01</v>
      </c>
      <c r="W38">
        <f t="shared" si="15"/>
        <v>3.0188596706711694E-2</v>
      </c>
      <c r="X38">
        <f t="shared" si="16"/>
        <v>1.1215274996720341E-2</v>
      </c>
      <c r="Y38">
        <f t="shared" si="17"/>
        <v>3.0188596706711692E-4</v>
      </c>
      <c r="Z38">
        <f t="shared" si="18"/>
        <v>1.8671435742924236E-2</v>
      </c>
      <c r="AB38">
        <f t="shared" si="19"/>
        <v>-2595.3586041718099</v>
      </c>
      <c r="AC38">
        <f t="shared" si="2"/>
        <v>-2779.6150892284713</v>
      </c>
      <c r="AE38">
        <f t="shared" si="3"/>
        <v>0</v>
      </c>
      <c r="AF38">
        <f t="shared" si="24"/>
        <v>0</v>
      </c>
      <c r="AG38">
        <f t="shared" si="24"/>
        <v>-0.23339294678655295</v>
      </c>
      <c r="AH38">
        <f t="shared" si="5"/>
        <v>-22430.54999344068</v>
      </c>
      <c r="AI38">
        <f t="shared" si="25"/>
        <v>-22430.783386387466</v>
      </c>
      <c r="AJ38">
        <f t="shared" si="7"/>
        <v>184.2564850566614</v>
      </c>
      <c r="AK38">
        <f t="shared" si="22"/>
        <v>-181.67510229202671</v>
      </c>
      <c r="AL38">
        <f t="shared" si="26"/>
        <v>-22428.202003622831</v>
      </c>
      <c r="AN38">
        <f t="shared" si="27"/>
        <v>0</v>
      </c>
      <c r="AO38">
        <f t="shared" si="27"/>
        <v>0</v>
      </c>
      <c r="AP38">
        <f t="shared" si="27"/>
        <v>-4.4203528102483795E-3</v>
      </c>
      <c r="AQ38">
        <f t="shared" si="27"/>
        <v>-424.8240834355621</v>
      </c>
      <c r="AR38">
        <f t="shared" si="27"/>
        <v>-424.82850378837236</v>
      </c>
      <c r="AS38">
        <f t="shared" si="27"/>
        <v>3.4897312996847956</v>
      </c>
      <c r="AT38">
        <f t="shared" si="27"/>
        <v>-3.4408411223461668</v>
      </c>
      <c r="AU38">
        <f t="shared" si="23"/>
        <v>-424.77961361103371</v>
      </c>
      <c r="AW38">
        <v>35</v>
      </c>
      <c r="AX38">
        <f>IF(Z38&gt;0, (R38*SUMPRODUCT(K38:$K$98, X38:$X$98)-K38*$AZ$3)/Z38, 0)</f>
        <v>-148869.91699509983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0.41881499999999999</v>
      </c>
      <c r="Q39" s="4">
        <f t="shared" si="21"/>
        <v>12.5</v>
      </c>
      <c r="R39">
        <f t="shared" si="0"/>
        <v>2000000</v>
      </c>
      <c r="S39">
        <f t="shared" si="1"/>
        <v>-262728.1170000179</v>
      </c>
      <c r="U39">
        <f t="shared" si="13"/>
        <v>0.41881499999999999</v>
      </c>
      <c r="V39">
        <f t="shared" si="14"/>
        <v>0.01</v>
      </c>
      <c r="W39">
        <f t="shared" si="15"/>
        <v>1.8671435742924236E-2</v>
      </c>
      <c r="X39">
        <f t="shared" si="16"/>
        <v>7.8198773606728139E-3</v>
      </c>
      <c r="Y39">
        <f t="shared" si="17"/>
        <v>1.8671435742924236E-4</v>
      </c>
      <c r="Z39">
        <f t="shared" si="18"/>
        <v>1.066484402482218E-2</v>
      </c>
      <c r="AB39">
        <f t="shared" si="19"/>
        <v>-2779.6150892284713</v>
      </c>
      <c r="AC39">
        <f t="shared" si="2"/>
        <v>-2801.9543887404234</v>
      </c>
      <c r="AE39">
        <f t="shared" si="3"/>
        <v>0</v>
      </c>
      <c r="AF39">
        <f t="shared" si="24"/>
        <v>0</v>
      </c>
      <c r="AG39">
        <f t="shared" si="24"/>
        <v>-0.13331055031027725</v>
      </c>
      <c r="AH39">
        <f t="shared" si="5"/>
        <v>-15639.754721345627</v>
      </c>
      <c r="AI39">
        <f t="shared" si="25"/>
        <v>-15639.888031895938</v>
      </c>
      <c r="AJ39">
        <f t="shared" si="7"/>
        <v>22.339299511952049</v>
      </c>
      <c r="AK39">
        <f t="shared" si="22"/>
        <v>-194.573056245993</v>
      </c>
      <c r="AL39">
        <f t="shared" si="26"/>
        <v>-15812.121788629978</v>
      </c>
      <c r="AN39">
        <f t="shared" si="27"/>
        <v>0</v>
      </c>
      <c r="AO39">
        <f t="shared" si="27"/>
        <v>0</v>
      </c>
      <c r="AP39">
        <f t="shared" si="27"/>
        <v>-2.2543207320729645E-3</v>
      </c>
      <c r="AQ39">
        <f t="shared" si="27"/>
        <v>-264.47286603202497</v>
      </c>
      <c r="AR39">
        <f t="shared" si="27"/>
        <v>-264.47512035275702</v>
      </c>
      <c r="AS39">
        <f t="shared" si="27"/>
        <v>0.37776414479251147</v>
      </c>
      <c r="AT39">
        <f t="shared" si="27"/>
        <v>-3.2902877797536623</v>
      </c>
      <c r="AU39">
        <f t="shared" si="23"/>
        <v>-267.38764398771815</v>
      </c>
      <c r="AW39">
        <v>36</v>
      </c>
      <c r="AX39">
        <f>IF(Z39&gt;0, (R39*SUMPRODUCT(K39:$K$98, X39:$X$98)-K39*$AZ$3)/Z39, 0)</f>
        <v>-262728.1170000179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0.47081499999999998</v>
      </c>
      <c r="Q40" s="4">
        <f t="shared" si="21"/>
        <v>12.5</v>
      </c>
      <c r="R40">
        <f t="shared" si="0"/>
        <v>2000000</v>
      </c>
      <c r="S40">
        <f t="shared" si="1"/>
        <v>-488902.40530540724</v>
      </c>
      <c r="U40">
        <f t="shared" si="13"/>
        <v>0.47081499999999998</v>
      </c>
      <c r="V40">
        <f t="shared" si="14"/>
        <v>0.01</v>
      </c>
      <c r="W40">
        <f t="shared" si="15"/>
        <v>1.066484402482218E-2</v>
      </c>
      <c r="X40">
        <f t="shared" si="16"/>
        <v>5.0211685395466551E-3</v>
      </c>
      <c r="Y40">
        <f t="shared" si="17"/>
        <v>1.066484402482218E-4</v>
      </c>
      <c r="Z40">
        <f t="shared" si="18"/>
        <v>5.5370270450273039E-3</v>
      </c>
      <c r="AB40">
        <f t="shared" si="19"/>
        <v>-2801.9543887404234</v>
      </c>
      <c r="AC40">
        <f t="shared" si="2"/>
        <v>-2707.0658405549402</v>
      </c>
      <c r="AE40">
        <f t="shared" si="3"/>
        <v>0</v>
      </c>
      <c r="AF40">
        <f t="shared" si="24"/>
        <v>0</v>
      </c>
      <c r="AG40">
        <f t="shared" si="24"/>
        <v>-6.92128380628413E-2</v>
      </c>
      <c r="AH40">
        <f t="shared" si="5"/>
        <v>-10042.33707909331</v>
      </c>
      <c r="AI40">
        <f t="shared" si="25"/>
        <v>-10042.406291931373</v>
      </c>
      <c r="AJ40">
        <f t="shared" si="7"/>
        <v>-94.88854818548316</v>
      </c>
      <c r="AK40">
        <f t="shared" si="22"/>
        <v>-196.13680721182965</v>
      </c>
      <c r="AL40">
        <f t="shared" si="26"/>
        <v>-10333.431647328685</v>
      </c>
      <c r="AN40">
        <f t="shared" si="27"/>
        <v>0</v>
      </c>
      <c r="AO40">
        <f t="shared" si="27"/>
        <v>0</v>
      </c>
      <c r="AP40">
        <f t="shared" si="27"/>
        <v>-1.045008490429734E-3</v>
      </c>
      <c r="AQ40">
        <f t="shared" si="27"/>
        <v>-151.62400221013326</v>
      </c>
      <c r="AR40">
        <f t="shared" si="27"/>
        <v>-151.62504721862368</v>
      </c>
      <c r="AS40">
        <f t="shared" si="27"/>
        <v>-1.4326726265487022</v>
      </c>
      <c r="AT40">
        <f t="shared" si="27"/>
        <v>-2.961367205258159</v>
      </c>
      <c r="AU40">
        <f t="shared" si="23"/>
        <v>-156.01908705043056</v>
      </c>
      <c r="AW40">
        <v>37</v>
      </c>
      <c r="AX40">
        <f>IF(Z40&gt;0, (R40*SUMPRODUCT(K40:$K$98, X40:$X$98)-K40*$AZ$3)/Z40, 0)</f>
        <v>-488902.40530540724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0.52931399999999995</v>
      </c>
      <c r="Q41" s="4">
        <f t="shared" si="21"/>
        <v>12.5</v>
      </c>
      <c r="R41">
        <f t="shared" si="0"/>
        <v>2000000</v>
      </c>
      <c r="S41">
        <f t="shared" si="1"/>
        <v>-994903.85491604242</v>
      </c>
      <c r="U41">
        <f t="shared" si="13"/>
        <v>0.52931399999999995</v>
      </c>
      <c r="V41">
        <f t="shared" si="14"/>
        <v>0.01</v>
      </c>
      <c r="W41">
        <f t="shared" si="15"/>
        <v>5.5370270450273039E-3</v>
      </c>
      <c r="X41">
        <f t="shared" si="16"/>
        <v>2.9308259333115818E-3</v>
      </c>
      <c r="Y41">
        <f t="shared" si="17"/>
        <v>5.5370270450273037E-5</v>
      </c>
      <c r="Z41">
        <f t="shared" si="18"/>
        <v>2.5508308412654488E-3</v>
      </c>
      <c r="AB41">
        <f t="shared" si="19"/>
        <v>-2707.0658405549402</v>
      </c>
      <c r="AC41">
        <f t="shared" si="2"/>
        <v>-2537.8314372137265</v>
      </c>
      <c r="AE41">
        <f t="shared" si="3"/>
        <v>0</v>
      </c>
      <c r="AF41">
        <f t="shared" si="24"/>
        <v>0</v>
      </c>
      <c r="AG41">
        <f t="shared" si="24"/>
        <v>-3.1885385515818113E-2</v>
      </c>
      <c r="AH41">
        <f t="shared" si="5"/>
        <v>-5861.6518666231641</v>
      </c>
      <c r="AI41">
        <f t="shared" si="25"/>
        <v>-5861.6837520086801</v>
      </c>
      <c r="AJ41">
        <f t="shared" si="7"/>
        <v>-169.23440334121369</v>
      </c>
      <c r="AK41">
        <f t="shared" si="22"/>
        <v>-189.49460883884583</v>
      </c>
      <c r="AL41">
        <f t="shared" si="26"/>
        <v>-6220.4127641887399</v>
      </c>
      <c r="AN41">
        <f t="shared" si="27"/>
        <v>0</v>
      </c>
      <c r="AO41">
        <f t="shared" si="27"/>
        <v>0</v>
      </c>
      <c r="AP41">
        <f t="shared" si="27"/>
        <v>-4.2983998341260049E-4</v>
      </c>
      <c r="AQ41">
        <f t="shared" si="27"/>
        <v>-79.019660586189161</v>
      </c>
      <c r="AR41">
        <f t="shared" si="27"/>
        <v>-79.020090426172587</v>
      </c>
      <c r="AS41">
        <f t="shared" si="27"/>
        <v>-2.281412375865457</v>
      </c>
      <c r="AT41">
        <f t="shared" si="27"/>
        <v>-2.5545358226783481</v>
      </c>
      <c r="AU41">
        <f t="shared" si="23"/>
        <v>-83.85603862471639</v>
      </c>
      <c r="AW41">
        <v>38</v>
      </c>
      <c r="AX41">
        <f>IF(Z41&gt;0, (R41*SUMPRODUCT(K41:$K$98, X41:$X$98)-K41*$AZ$3)/Z41, 0)</f>
        <v>-994903.85491604242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0.595055</v>
      </c>
      <c r="Q42" s="4">
        <f t="shared" si="21"/>
        <v>12.5</v>
      </c>
      <c r="R42">
        <f t="shared" si="0"/>
        <v>2000000</v>
      </c>
      <c r="S42">
        <f t="shared" si="1"/>
        <v>-2313165.3172327243</v>
      </c>
      <c r="U42">
        <f t="shared" si="13"/>
        <v>0.595055</v>
      </c>
      <c r="V42">
        <f t="shared" si="14"/>
        <v>0.01</v>
      </c>
      <c r="W42">
        <f t="shared" si="15"/>
        <v>2.5508308412654488E-3</v>
      </c>
      <c r="X42">
        <f t="shared" si="16"/>
        <v>1.5178846462492116E-3</v>
      </c>
      <c r="Y42">
        <f t="shared" si="17"/>
        <v>2.5508308412654489E-5</v>
      </c>
      <c r="Z42">
        <f t="shared" si="18"/>
        <v>1.0074378866035828E-3</v>
      </c>
      <c r="AB42">
        <f t="shared" si="19"/>
        <v>-2537.8314372137265</v>
      </c>
      <c r="AC42">
        <f t="shared" si="2"/>
        <v>-2330.3703785576417</v>
      </c>
      <c r="AE42">
        <f t="shared" si="3"/>
        <v>0</v>
      </c>
      <c r="AF42">
        <f t="shared" si="24"/>
        <v>0</v>
      </c>
      <c r="AG42">
        <f t="shared" si="24"/>
        <v>-1.2592973582544785E-2</v>
      </c>
      <c r="AH42">
        <f t="shared" si="5"/>
        <v>-3035.7692924984231</v>
      </c>
      <c r="AI42">
        <f t="shared" si="25"/>
        <v>-3035.7818854720058</v>
      </c>
      <c r="AJ42">
        <f t="shared" si="7"/>
        <v>-207.46105865608479</v>
      </c>
      <c r="AK42">
        <f t="shared" si="22"/>
        <v>-177.64820060496086</v>
      </c>
      <c r="AL42">
        <f t="shared" si="26"/>
        <v>-3420.8911447330515</v>
      </c>
      <c r="AN42">
        <f t="shared" si="27"/>
        <v>0</v>
      </c>
      <c r="AO42">
        <f t="shared" si="27"/>
        <v>0</v>
      </c>
      <c r="AP42">
        <f t="shared" si="27"/>
        <v>-1.5157424307936561E-4</v>
      </c>
      <c r="AQ42">
        <f t="shared" si="27"/>
        <v>-36.539775904226417</v>
      </c>
      <c r="AR42">
        <f t="shared" si="27"/>
        <v>-36.539927478469501</v>
      </c>
      <c r="AS42">
        <f t="shared" si="27"/>
        <v>-2.4970871834295845</v>
      </c>
      <c r="AT42">
        <f t="shared" si="27"/>
        <v>-2.1382472824712195</v>
      </c>
      <c r="AU42">
        <f t="shared" si="23"/>
        <v>-41.175261944370305</v>
      </c>
      <c r="AW42">
        <v>39</v>
      </c>
      <c r="AX42">
        <f>IF(Z42&gt;0, (R42*SUMPRODUCT(K42:$K$98, X42:$X$98)-K42*$AZ$3)/Z42, 0)</f>
        <v>-2313165.3172327243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0.66919700000000004</v>
      </c>
      <c r="Q43" s="4">
        <f t="shared" si="21"/>
        <v>12.5</v>
      </c>
      <c r="R43">
        <f t="shared" si="0"/>
        <v>2000000</v>
      </c>
      <c r="S43">
        <f t="shared" si="1"/>
        <v>-6532162.817151987</v>
      </c>
      <c r="U43">
        <f t="shared" si="13"/>
        <v>0.66919700000000004</v>
      </c>
      <c r="V43">
        <f t="shared" si="14"/>
        <v>0.01</v>
      </c>
      <c r="W43">
        <f t="shared" si="15"/>
        <v>1.0074378866035828E-3</v>
      </c>
      <c r="X43">
        <f t="shared" si="16"/>
        <v>6.7417441140145786E-4</v>
      </c>
      <c r="Y43">
        <f t="shared" si="17"/>
        <v>1.0074378866035828E-5</v>
      </c>
      <c r="Z43">
        <f t="shared" si="18"/>
        <v>3.231890963360891E-4</v>
      </c>
      <c r="AB43">
        <f t="shared" si="19"/>
        <v>-2330.3703785576417</v>
      </c>
      <c r="AC43">
        <f t="shared" si="2"/>
        <v>-2111.1237979955526</v>
      </c>
      <c r="AE43">
        <f t="shared" si="3"/>
        <v>0</v>
      </c>
      <c r="AF43">
        <f t="shared" si="24"/>
        <v>0</v>
      </c>
      <c r="AG43">
        <f t="shared" si="24"/>
        <v>-4.0398637042011135E-3</v>
      </c>
      <c r="AH43">
        <f t="shared" si="5"/>
        <v>-1348.3488228029157</v>
      </c>
      <c r="AI43">
        <f t="shared" si="25"/>
        <v>-1348.35286266662</v>
      </c>
      <c r="AJ43">
        <f t="shared" si="7"/>
        <v>-219.24658056208909</v>
      </c>
      <c r="AK43">
        <f t="shared" si="22"/>
        <v>-163.12592649903493</v>
      </c>
      <c r="AL43">
        <f t="shared" si="26"/>
        <v>-1730.725369727744</v>
      </c>
      <c r="AN43">
        <f t="shared" si="27"/>
        <v>0</v>
      </c>
      <c r="AO43">
        <f t="shared" si="27"/>
        <v>0</v>
      </c>
      <c r="AP43">
        <f t="shared" si="27"/>
        <v>-4.3415599913026526E-5</v>
      </c>
      <c r="AQ43">
        <f t="shared" si="27"/>
        <v>-14.490432677997461</v>
      </c>
      <c r="AR43">
        <f t="shared" si="27"/>
        <v>-14.490476093597376</v>
      </c>
      <c r="AS43">
        <f t="shared" si="27"/>
        <v>-2.3561987534589695</v>
      </c>
      <c r="AT43">
        <f t="shared" si="27"/>
        <v>-1.7530814103849539</v>
      </c>
      <c r="AU43">
        <f t="shared" si="23"/>
        <v>-18.5997562574413</v>
      </c>
      <c r="AW43">
        <v>40</v>
      </c>
      <c r="AX43">
        <f>IF(Z43&gt;0, (R43*SUMPRODUCT(K43:$K$98, X43:$X$98)-K43*$AZ$3)/Z43, 0)</f>
        <v>-6532162.817151987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0.74928899999999998</v>
      </c>
      <c r="Q44" s="4">
        <f t="shared" si="21"/>
        <v>12.5</v>
      </c>
      <c r="R44">
        <f t="shared" si="0"/>
        <v>2000000</v>
      </c>
      <c r="S44">
        <f t="shared" si="1"/>
        <v>-24387549.270748496</v>
      </c>
      <c r="U44">
        <f t="shared" si="13"/>
        <v>0.74928899999999998</v>
      </c>
      <c r="V44">
        <f t="shared" si="14"/>
        <v>0.01</v>
      </c>
      <c r="W44">
        <f t="shared" si="15"/>
        <v>3.231890963360891E-4</v>
      </c>
      <c r="X44">
        <f t="shared" si="16"/>
        <v>2.4216203480457185E-4</v>
      </c>
      <c r="Y44">
        <f t="shared" si="17"/>
        <v>3.231890963360891E-6</v>
      </c>
      <c r="Z44">
        <f t="shared" si="18"/>
        <v>7.7795170568156356E-5</v>
      </c>
      <c r="AB44">
        <f t="shared" si="19"/>
        <v>-2111.1237979955526</v>
      </c>
      <c r="AC44">
        <f t="shared" si="2"/>
        <v>-1897.2335552571965</v>
      </c>
      <c r="AE44">
        <f t="shared" si="3"/>
        <v>0</v>
      </c>
      <c r="AF44">
        <f t="shared" si="24"/>
        <v>0</v>
      </c>
      <c r="AG44">
        <f t="shared" si="24"/>
        <v>-9.724396321019544E-4</v>
      </c>
      <c r="AH44">
        <f t="shared" si="5"/>
        <v>-484.32406960914369</v>
      </c>
      <c r="AI44">
        <f t="shared" si="25"/>
        <v>-484.3250420487758</v>
      </c>
      <c r="AJ44">
        <f t="shared" si="7"/>
        <v>-213.89024273835616</v>
      </c>
      <c r="AK44">
        <f t="shared" si="22"/>
        <v>-147.77866585968869</v>
      </c>
      <c r="AL44">
        <f t="shared" si="26"/>
        <v>-845.99395064682062</v>
      </c>
      <c r="AN44">
        <f t="shared" si="27"/>
        <v>0</v>
      </c>
      <c r="AO44">
        <f t="shared" si="27"/>
        <v>0</v>
      </c>
      <c r="AP44">
        <f t="shared" si="27"/>
        <v>-9.3309039916647587E-6</v>
      </c>
      <c r="AQ44">
        <f t="shared" si="27"/>
        <v>-4.6472616347473901</v>
      </c>
      <c r="AR44">
        <f t="shared" si="27"/>
        <v>-4.6472709656513818</v>
      </c>
      <c r="AS44">
        <f t="shared" si="27"/>
        <v>-2.0523529213135006</v>
      </c>
      <c r="AT44">
        <f t="shared" si="27"/>
        <v>-1.4179888371810947</v>
      </c>
      <c r="AU44">
        <f t="shared" si="23"/>
        <v>-8.1176127241459763</v>
      </c>
      <c r="AW44">
        <v>41</v>
      </c>
      <c r="AX44">
        <f>IF(Z44&gt;0, (R44*SUMPRODUCT(K44:$K$98, X44:$X$98)-K44*$AZ$3)/Z44, 0)</f>
        <v>-24387549.270748496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0.83297500000000002</v>
      </c>
      <c r="Q45" s="4">
        <f t="shared" si="21"/>
        <v>12.5</v>
      </c>
      <c r="R45">
        <f t="shared" si="0"/>
        <v>2000000</v>
      </c>
      <c r="S45">
        <f t="shared" si="1"/>
        <v>-138997966.07689857</v>
      </c>
      <c r="U45">
        <f t="shared" si="13"/>
        <v>0.83297500000000002</v>
      </c>
      <c r="V45">
        <f t="shared" si="14"/>
        <v>0.01</v>
      </c>
      <c r="W45">
        <f t="shared" si="15"/>
        <v>7.7795170568156356E-5</v>
      </c>
      <c r="X45">
        <f t="shared" si="16"/>
        <v>6.480143220401004E-5</v>
      </c>
      <c r="Y45">
        <f t="shared" si="17"/>
        <v>7.7795170568156362E-7</v>
      </c>
      <c r="Z45">
        <f t="shared" si="18"/>
        <v>1.2215786658464752E-5</v>
      </c>
      <c r="AB45">
        <f t="shared" si="19"/>
        <v>-1897.2335552571965</v>
      </c>
      <c r="AC45">
        <f t="shared" si="2"/>
        <v>-1697.9694995559139</v>
      </c>
      <c r="AE45">
        <f t="shared" si="3"/>
        <v>0</v>
      </c>
      <c r="AF45">
        <f t="shared" si="24"/>
        <v>0</v>
      </c>
      <c r="AG45">
        <f t="shared" si="24"/>
        <v>-1.5269733323080941E-4</v>
      </c>
      <c r="AH45">
        <f t="shared" si="5"/>
        <v>-129.60286440802008</v>
      </c>
      <c r="AI45">
        <f t="shared" si="25"/>
        <v>-129.6030171053533</v>
      </c>
      <c r="AJ45">
        <f t="shared" si="7"/>
        <v>-199.26405570128259</v>
      </c>
      <c r="AK45">
        <f t="shared" si="22"/>
        <v>-132.80634886800377</v>
      </c>
      <c r="AL45">
        <f t="shared" si="26"/>
        <v>-461.6734216746396</v>
      </c>
      <c r="AN45">
        <f t="shared" si="27"/>
        <v>0</v>
      </c>
      <c r="AO45">
        <f t="shared" si="27"/>
        <v>0</v>
      </c>
      <c r="AP45">
        <f t="shared" si="27"/>
        <v>-1.3082010707956774E-6</v>
      </c>
      <c r="AQ45">
        <f t="shared" si="27"/>
        <v>-1.110344250350993</v>
      </c>
      <c r="AR45">
        <f t="shared" si="27"/>
        <v>-1.1103455585520638</v>
      </c>
      <c r="AS45">
        <f t="shared" si="27"/>
        <v>-1.7071513007072678</v>
      </c>
      <c r="AT45">
        <f t="shared" si="27"/>
        <v>-1.1377894041867407</v>
      </c>
      <c r="AU45">
        <f t="shared" si="23"/>
        <v>-3.9552862634460717</v>
      </c>
      <c r="AW45">
        <v>42</v>
      </c>
      <c r="AX45">
        <f>IF(Z45&gt;0, (R45*SUMPRODUCT(K45:$K$98, X45:$X$98)-K45*$AZ$3)/Z45, 0)</f>
        <v>-138997966.07689857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0.83526170899999996</v>
      </c>
      <c r="Q46" s="4">
        <f t="shared" si="21"/>
        <v>12.5</v>
      </c>
      <c r="R46">
        <f t="shared" si="0"/>
        <v>2000000</v>
      </c>
      <c r="S46">
        <f t="shared" si="1"/>
        <v>-802547920.71827161</v>
      </c>
      <c r="U46">
        <f t="shared" si="13"/>
        <v>0.83526170899999996</v>
      </c>
      <c r="V46">
        <f t="shared" si="14"/>
        <v>0.01</v>
      </c>
      <c r="W46">
        <f t="shared" si="15"/>
        <v>1.2215786658464752E-5</v>
      </c>
      <c r="X46">
        <f t="shared" si="16"/>
        <v>1.0203378841128668E-5</v>
      </c>
      <c r="Y46">
        <f t="shared" si="17"/>
        <v>1.2215786658464752E-7</v>
      </c>
      <c r="Z46">
        <f t="shared" si="18"/>
        <v>1.8902499507514369E-6</v>
      </c>
      <c r="AB46">
        <f t="shared" si="19"/>
        <v>-1697.9694995559139</v>
      </c>
      <c r="AC46">
        <f t="shared" si="2"/>
        <v>-1517.016167613381</v>
      </c>
      <c r="AE46">
        <f t="shared" si="3"/>
        <v>0</v>
      </c>
      <c r="AF46">
        <f t="shared" si="24"/>
        <v>0</v>
      </c>
      <c r="AG46">
        <f t="shared" si="24"/>
        <v>-2.3628124384392961E-5</v>
      </c>
      <c r="AH46">
        <f t="shared" si="5"/>
        <v>-20.406757682257336</v>
      </c>
      <c r="AI46">
        <f t="shared" si="25"/>
        <v>-20.406781310381721</v>
      </c>
      <c r="AJ46">
        <f t="shared" si="7"/>
        <v>-180.95333194253294</v>
      </c>
      <c r="AK46">
        <f t="shared" si="22"/>
        <v>-118.85786496891399</v>
      </c>
      <c r="AL46">
        <f t="shared" si="26"/>
        <v>-320.21797822182862</v>
      </c>
      <c r="AN46">
        <f t="shared" si="27"/>
        <v>0</v>
      </c>
      <c r="AO46">
        <f t="shared" si="27"/>
        <v>0</v>
      </c>
      <c r="AP46">
        <f t="shared" si="27"/>
        <v>-1.8073999819579747E-7</v>
      </c>
      <c r="AQ46">
        <f t="shared" si="27"/>
        <v>-0.15609860887263249</v>
      </c>
      <c r="AR46">
        <f t="shared" si="27"/>
        <v>-0.15609878961263068</v>
      </c>
      <c r="AS46">
        <f t="shared" si="27"/>
        <v>-1.384176939174226</v>
      </c>
      <c r="AT46">
        <f t="shared" si="27"/>
        <v>-0.90918644030109985</v>
      </c>
      <c r="AU46">
        <f t="shared" si="23"/>
        <v>-2.4494621690879566</v>
      </c>
      <c r="AW46">
        <v>43</v>
      </c>
      <c r="AX46">
        <f>IF(Z46&gt;0, (R46*SUMPRODUCT(K46:$K$98, X46:$X$98)-K46*$AZ$3)/Z46, 0)</f>
        <v>-802547920.71827161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0.83773177600000004</v>
      </c>
      <c r="Q47" s="4">
        <f t="shared" si="21"/>
        <v>12.5</v>
      </c>
      <c r="R47">
        <f t="shared" si="0"/>
        <v>2000000</v>
      </c>
      <c r="S47">
        <f t="shared" si="1"/>
        <v>-4706385472.9437666</v>
      </c>
      <c r="U47">
        <f t="shared" si="13"/>
        <v>0.83773177600000004</v>
      </c>
      <c r="V47">
        <f t="shared" si="14"/>
        <v>0.01</v>
      </c>
      <c r="W47">
        <f t="shared" si="15"/>
        <v>1.8902499507514369E-6</v>
      </c>
      <c r="X47">
        <f t="shared" si="16"/>
        <v>1.5835224483269137E-6</v>
      </c>
      <c r="Y47">
        <f t="shared" si="17"/>
        <v>1.8902499507514368E-8</v>
      </c>
      <c r="Z47">
        <f t="shared" si="18"/>
        <v>2.8782500291700881E-7</v>
      </c>
      <c r="AB47">
        <f t="shared" si="19"/>
        <v>-1517.016167613381</v>
      </c>
      <c r="AC47">
        <f t="shared" si="2"/>
        <v>-1354.6154124786076</v>
      </c>
      <c r="AE47">
        <f t="shared" si="3"/>
        <v>0</v>
      </c>
      <c r="AF47">
        <f t="shared" si="24"/>
        <v>0</v>
      </c>
      <c r="AG47">
        <f t="shared" si="24"/>
        <v>-3.5978125364626103E-6</v>
      </c>
      <c r="AH47">
        <f t="shared" si="5"/>
        <v>-3.1670448966538274</v>
      </c>
      <c r="AI47">
        <f t="shared" si="25"/>
        <v>-3.1670484944663637</v>
      </c>
      <c r="AJ47">
        <f t="shared" si="7"/>
        <v>-162.40075513477336</v>
      </c>
      <c r="AK47">
        <f t="shared" si="22"/>
        <v>-106.19113173293668</v>
      </c>
      <c r="AL47">
        <f t="shared" si="26"/>
        <v>-271.75893536217643</v>
      </c>
      <c r="AN47">
        <f t="shared" si="27"/>
        <v>0</v>
      </c>
      <c r="AO47">
        <f t="shared" si="27"/>
        <v>0</v>
      </c>
      <c r="AP47">
        <f t="shared" si="27"/>
        <v>-2.4572284402711863E-8</v>
      </c>
      <c r="AQ47">
        <f t="shared" si="27"/>
        <v>-2.1630234240400312E-2</v>
      </c>
      <c r="AR47">
        <f t="shared" si="27"/>
        <v>-2.1630258812684714E-2</v>
      </c>
      <c r="AS47">
        <f t="shared" si="27"/>
        <v>-1.1091621650499774</v>
      </c>
      <c r="AT47">
        <f t="shared" si="27"/>
        <v>-0.72526254871330709</v>
      </c>
      <c r="AU47">
        <f t="shared" si="23"/>
        <v>-1.8560549725759694</v>
      </c>
      <c r="AW47">
        <v>44</v>
      </c>
      <c r="AX47">
        <f>IF(Z47&gt;0, (R47*SUMPRODUCT(K47:$K$98, X47:$X$98)-K47*$AZ$3)/Z47, 0)</f>
        <v>-4706385472.9437666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0.84045353700000003</v>
      </c>
      <c r="Q48" s="4">
        <f t="shared" si="21"/>
        <v>12.5</v>
      </c>
      <c r="R48">
        <f t="shared" si="0"/>
        <v>2000000</v>
      </c>
      <c r="S48">
        <f t="shared" si="1"/>
        <v>-28099599505.596718</v>
      </c>
      <c r="U48">
        <f t="shared" si="13"/>
        <v>0.84045353700000003</v>
      </c>
      <c r="V48">
        <f t="shared" si="14"/>
        <v>0.01</v>
      </c>
      <c r="W48">
        <f t="shared" si="15"/>
        <v>2.8782500291700881E-7</v>
      </c>
      <c r="X48">
        <f t="shared" si="16"/>
        <v>2.4190354173863538E-7</v>
      </c>
      <c r="Y48">
        <f t="shared" si="17"/>
        <v>2.878250029170088E-9</v>
      </c>
      <c r="Z48">
        <f t="shared" si="18"/>
        <v>4.3043211149203333E-8</v>
      </c>
      <c r="AB48">
        <f t="shared" si="19"/>
        <v>-1354.6154124786076</v>
      </c>
      <c r="AC48">
        <f t="shared" si="2"/>
        <v>-1209.4969947274492</v>
      </c>
      <c r="AE48">
        <f t="shared" si="3"/>
        <v>0</v>
      </c>
      <c r="AF48">
        <f t="shared" si="24"/>
        <v>0</v>
      </c>
      <c r="AG48">
        <f t="shared" si="24"/>
        <v>-5.3804013936504165E-7</v>
      </c>
      <c r="AH48">
        <f t="shared" si="5"/>
        <v>-0.48380708347727075</v>
      </c>
      <c r="AI48">
        <f t="shared" si="25"/>
        <v>-0.48380762151741014</v>
      </c>
      <c r="AJ48">
        <f t="shared" si="7"/>
        <v>-145.1184177511584</v>
      </c>
      <c r="AK48">
        <f t="shared" si="22"/>
        <v>-94.823078873502538</v>
      </c>
      <c r="AL48">
        <f t="shared" si="26"/>
        <v>-240.42530424617834</v>
      </c>
      <c r="AN48">
        <f t="shared" si="27"/>
        <v>0</v>
      </c>
      <c r="AO48">
        <f t="shared" si="27"/>
        <v>0</v>
      </c>
      <c r="AP48">
        <f t="shared" si="27"/>
        <v>-3.280980553799665E-9</v>
      </c>
      <c r="AQ48">
        <f t="shared" si="27"/>
        <v>-2.9502661912041593E-3</v>
      </c>
      <c r="AR48">
        <f t="shared" si="27"/>
        <v>-2.9502694721847134E-3</v>
      </c>
      <c r="AS48">
        <f t="shared" si="27"/>
        <v>-0.88493528977526448</v>
      </c>
      <c r="AT48">
        <f t="shared" si="27"/>
        <v>-0.57823321174982911</v>
      </c>
      <c r="AU48">
        <f t="shared" si="23"/>
        <v>-1.4661187709972783</v>
      </c>
      <c r="AW48">
        <v>45</v>
      </c>
      <c r="AX48">
        <f>IF(Z48&gt;0, (R48*SUMPRODUCT(K48:$K$98, X48:$X$98)-K48*$AZ$3)/Z48, 0)</f>
        <v>-28099599505.596718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0.84346351399999997</v>
      </c>
      <c r="Q49" s="4">
        <f t="shared" si="21"/>
        <v>12.5</v>
      </c>
      <c r="R49">
        <f t="shared" si="0"/>
        <v>2000000</v>
      </c>
      <c r="S49">
        <f t="shared" si="1"/>
        <v>-171213251257.31961</v>
      </c>
      <c r="U49">
        <f t="shared" si="13"/>
        <v>0.84346351399999997</v>
      </c>
      <c r="V49">
        <f t="shared" si="14"/>
        <v>0.01</v>
      </c>
      <c r="W49">
        <f t="shared" si="15"/>
        <v>4.3043211149203333E-8</v>
      </c>
      <c r="X49">
        <f t="shared" si="16"/>
        <v>3.6305378129751023E-8</v>
      </c>
      <c r="Y49">
        <f t="shared" si="17"/>
        <v>4.3043211149203336E-10</v>
      </c>
      <c r="Z49">
        <f t="shared" si="18"/>
        <v>6.3074009079602769E-9</v>
      </c>
      <c r="AB49">
        <f t="shared" si="19"/>
        <v>-1209.4969947274492</v>
      </c>
      <c r="AC49">
        <f t="shared" si="2"/>
        <v>-1079.9106164352488</v>
      </c>
      <c r="AE49">
        <f t="shared" si="3"/>
        <v>0</v>
      </c>
      <c r="AF49">
        <f t="shared" si="24"/>
        <v>0</v>
      </c>
      <c r="AG49">
        <f t="shared" si="24"/>
        <v>-7.8842511349503462E-8</v>
      </c>
      <c r="AH49">
        <f t="shared" si="5"/>
        <v>-7.2610756259502043E-2</v>
      </c>
      <c r="AI49">
        <f t="shared" si="25"/>
        <v>-7.2610835102013396E-2</v>
      </c>
      <c r="AJ49">
        <f t="shared" si="7"/>
        <v>-129.58637829220038</v>
      </c>
      <c r="AK49">
        <f t="shared" si="22"/>
        <v>-84.664789630921447</v>
      </c>
      <c r="AL49">
        <f t="shared" si="26"/>
        <v>-214.32377875822385</v>
      </c>
      <c r="AN49">
        <f t="shared" si="27"/>
        <v>0</v>
      </c>
      <c r="AO49">
        <f t="shared" si="27"/>
        <v>0</v>
      </c>
      <c r="AP49">
        <f t="shared" si="27"/>
        <v>-4.2927085802512207E-10</v>
      </c>
      <c r="AQ49">
        <f t="shared" si="27"/>
        <v>-3.9534105532479017E-4</v>
      </c>
      <c r="AR49">
        <f t="shared" si="27"/>
        <v>-3.9534148459564823E-4</v>
      </c>
      <c r="AS49">
        <f t="shared" si="27"/>
        <v>-0.7055540830157897</v>
      </c>
      <c r="AT49">
        <f t="shared" si="27"/>
        <v>-0.4609711977371076</v>
      </c>
      <c r="AU49">
        <f t="shared" si="23"/>
        <v>-1.166920622237493</v>
      </c>
      <c r="AW49">
        <v>46</v>
      </c>
      <c r="AX49">
        <f>IF(Z49&gt;0, (R49*SUMPRODUCT(K49:$K$98, X49:$X$98)-K49*$AZ$3)/Z49, 0)</f>
        <v>-171213251257.31961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0.84645297100000005</v>
      </c>
      <c r="Q50" s="4">
        <f t="shared" si="21"/>
        <v>12.5</v>
      </c>
      <c r="R50">
        <f t="shared" si="0"/>
        <v>2000000</v>
      </c>
      <c r="S50">
        <f t="shared" si="1"/>
        <v>-1064940391686.9116</v>
      </c>
      <c r="U50">
        <f t="shared" si="13"/>
        <v>0.84645297100000005</v>
      </c>
      <c r="V50">
        <f t="shared" si="14"/>
        <v>0.01</v>
      </c>
      <c r="W50">
        <f t="shared" si="15"/>
        <v>6.3074009079602769E-9</v>
      </c>
      <c r="X50">
        <f t="shared" si="16"/>
        <v>5.3389182378310741E-9</v>
      </c>
      <c r="Y50">
        <f t="shared" si="17"/>
        <v>6.3074009079602772E-11</v>
      </c>
      <c r="Z50">
        <f t="shared" si="18"/>
        <v>9.0540866104959997E-10</v>
      </c>
      <c r="AB50">
        <f t="shared" si="19"/>
        <v>-1079.9106164352488</v>
      </c>
      <c r="AC50">
        <f t="shared" si="2"/>
        <v>-964.20625413488324</v>
      </c>
      <c r="AE50">
        <f t="shared" si="3"/>
        <v>0</v>
      </c>
      <c r="AF50">
        <f t="shared" si="24"/>
        <v>0</v>
      </c>
      <c r="AG50">
        <f t="shared" si="24"/>
        <v>-1.131760826312E-8</v>
      </c>
      <c r="AH50">
        <f t="shared" si="5"/>
        <v>-1.0677836475662148E-2</v>
      </c>
      <c r="AI50">
        <f t="shared" si="25"/>
        <v>-1.0677847793270412E-2</v>
      </c>
      <c r="AJ50">
        <f t="shared" si="7"/>
        <v>-115.70436230036557</v>
      </c>
      <c r="AK50">
        <f t="shared" si="22"/>
        <v>-75.593743150467418</v>
      </c>
      <c r="AL50">
        <f t="shared" si="26"/>
        <v>-191.30878329862628</v>
      </c>
      <c r="AN50">
        <f t="shared" si="27"/>
        <v>0</v>
      </c>
      <c r="AO50">
        <f t="shared" si="27"/>
        <v>0</v>
      </c>
      <c r="AP50">
        <f t="shared" si="27"/>
        <v>-5.5018353844452739E-11</v>
      </c>
      <c r="AQ50">
        <f t="shared" si="27"/>
        <v>-5.1908227591297681E-5</v>
      </c>
      <c r="AR50">
        <f t="shared" si="27"/>
        <v>-5.1908282609651527E-5</v>
      </c>
      <c r="AS50">
        <f t="shared" si="27"/>
        <v>-0.56247427887500945</v>
      </c>
      <c r="AT50">
        <f t="shared" si="27"/>
        <v>-0.36748429636250202</v>
      </c>
      <c r="AU50">
        <f t="shared" si="23"/>
        <v>-0.93001048352012117</v>
      </c>
      <c r="AW50">
        <v>47</v>
      </c>
      <c r="AX50">
        <f>IF(Z50&gt;0, (R50*SUMPRODUCT(K50:$K$98, X50:$X$98)-K50*$AZ$3)/Z50, 0)</f>
        <v>-1064940391686.9116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0.84968151000000003</v>
      </c>
      <c r="Q51" s="4">
        <f t="shared" si="21"/>
        <v>12.5</v>
      </c>
      <c r="R51">
        <f t="shared" si="0"/>
        <v>2000000</v>
      </c>
      <c r="S51">
        <f t="shared" si="1"/>
        <v>-6776296450452.3252</v>
      </c>
      <c r="U51">
        <f t="shared" si="13"/>
        <v>0.84968151000000003</v>
      </c>
      <c r="V51">
        <f t="shared" si="14"/>
        <v>0.01</v>
      </c>
      <c r="W51">
        <f t="shared" si="15"/>
        <v>9.0540866104959997E-10</v>
      </c>
      <c r="X51">
        <f t="shared" si="16"/>
        <v>7.6930899828770232E-10</v>
      </c>
      <c r="Y51">
        <f t="shared" si="17"/>
        <v>9.0540866104960002E-12</v>
      </c>
      <c r="Z51">
        <f t="shared" si="18"/>
        <v>1.2704557615140165E-10</v>
      </c>
      <c r="AB51">
        <f t="shared" si="19"/>
        <v>-964.20625413488324</v>
      </c>
      <c r="AC51">
        <f t="shared" si="2"/>
        <v>-860.89848672041364</v>
      </c>
      <c r="AE51">
        <f t="shared" si="3"/>
        <v>0</v>
      </c>
      <c r="AF51">
        <f t="shared" si="24"/>
        <v>0</v>
      </c>
      <c r="AG51">
        <f t="shared" si="24"/>
        <v>-1.5880697018925208E-9</v>
      </c>
      <c r="AH51">
        <f t="shared" si="5"/>
        <v>-1.5386179965754046E-3</v>
      </c>
      <c r="AI51">
        <f t="shared" si="25"/>
        <v>-1.5386195846451066E-3</v>
      </c>
      <c r="AJ51">
        <f t="shared" si="7"/>
        <v>-103.30776741446959</v>
      </c>
      <c r="AK51">
        <f t="shared" si="22"/>
        <v>-67.494437789441832</v>
      </c>
      <c r="AL51">
        <f t="shared" si="26"/>
        <v>-170.80374382349606</v>
      </c>
      <c r="AN51">
        <f t="shared" si="27"/>
        <v>0</v>
      </c>
      <c r="AO51">
        <f t="shared" si="27"/>
        <v>0</v>
      </c>
      <c r="AP51">
        <f t="shared" si="27"/>
        <v>-6.8929395836958045E-12</v>
      </c>
      <c r="AQ51">
        <f t="shared" si="27"/>
        <v>-6.6782968531812722E-6</v>
      </c>
      <c r="AR51">
        <f t="shared" si="27"/>
        <v>-6.6783037461208563E-6</v>
      </c>
      <c r="AS51">
        <f t="shared" si="27"/>
        <v>-0.4484023581999117</v>
      </c>
      <c r="AT51">
        <f t="shared" si="27"/>
        <v>-0.29295633646540303</v>
      </c>
      <c r="AU51">
        <f t="shared" si="23"/>
        <v>-0.7413653729690608</v>
      </c>
      <c r="AW51">
        <v>48</v>
      </c>
      <c r="AX51">
        <f>IF(Z51&gt;0, (R51*SUMPRODUCT(K51:$K$98, X51:$X$98)-K51*$AZ$3)/Z51, 0)</f>
        <v>-6776296450452.3252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0.85306441600000005</v>
      </c>
      <c r="Q52" s="4">
        <f t="shared" si="21"/>
        <v>12.5</v>
      </c>
      <c r="R52">
        <f t="shared" si="0"/>
        <v>2000000</v>
      </c>
      <c r="S52">
        <f t="shared" si="1"/>
        <v>-44183290838638.141</v>
      </c>
      <c r="U52">
        <f t="shared" si="13"/>
        <v>0.85306441600000005</v>
      </c>
      <c r="V52">
        <f t="shared" si="14"/>
        <v>0.01</v>
      </c>
      <c r="W52">
        <f t="shared" si="15"/>
        <v>1.2704557615140165E-10</v>
      </c>
      <c r="X52">
        <f t="shared" si="16"/>
        <v>1.0837806022497898E-10</v>
      </c>
      <c r="Y52">
        <f t="shared" si="17"/>
        <v>1.2704557615140167E-12</v>
      </c>
      <c r="Z52">
        <f t="shared" si="18"/>
        <v>1.7397060164908655E-11</v>
      </c>
      <c r="AB52">
        <f t="shared" si="19"/>
        <v>-860.89848672041364</v>
      </c>
      <c r="AC52">
        <f t="shared" si="2"/>
        <v>-768.65936900344514</v>
      </c>
      <c r="AE52">
        <f t="shared" si="3"/>
        <v>0</v>
      </c>
      <c r="AF52">
        <f t="shared" si="24"/>
        <v>0</v>
      </c>
      <c r="AG52">
        <f t="shared" si="24"/>
        <v>-2.1746325206135817E-10</v>
      </c>
      <c r="AH52">
        <f t="shared" si="5"/>
        <v>-2.1675612044995797E-4</v>
      </c>
      <c r="AI52">
        <f t="shared" si="25"/>
        <v>-2.1675633791321002E-4</v>
      </c>
      <c r="AJ52">
        <f t="shared" si="7"/>
        <v>-92.239117716968508</v>
      </c>
      <c r="AK52">
        <f t="shared" si="22"/>
        <v>-60.262894070428963</v>
      </c>
      <c r="AL52">
        <f t="shared" si="26"/>
        <v>-152.50222854373538</v>
      </c>
      <c r="AN52">
        <f t="shared" si="27"/>
        <v>0</v>
      </c>
      <c r="AO52">
        <f t="shared" si="27"/>
        <v>0</v>
      </c>
      <c r="AP52">
        <f t="shared" si="27"/>
        <v>-8.4275777443759066E-13</v>
      </c>
      <c r="AQ52">
        <f t="shared" si="27"/>
        <v>-8.4001735435553484E-7</v>
      </c>
      <c r="AR52">
        <f t="shared" si="27"/>
        <v>-8.4001819711330924E-7</v>
      </c>
      <c r="AS52">
        <f t="shared" si="27"/>
        <v>-0.35746376836719979</v>
      </c>
      <c r="AT52">
        <f t="shared" si="27"/>
        <v>-0.23354301017090104</v>
      </c>
      <c r="AU52">
        <f t="shared" si="23"/>
        <v>-0.59100761855629791</v>
      </c>
      <c r="AW52">
        <v>49</v>
      </c>
      <c r="AX52">
        <f>IF(Z52&gt;0, (R52*SUMPRODUCT(K52:$K$98, X52:$X$98)-K52*$AZ$3)/Z52, 0)</f>
        <v>-44183290838638.141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0.856559709</v>
      </c>
      <c r="Q53" s="4">
        <f t="shared" si="21"/>
        <v>12.5</v>
      </c>
      <c r="R53">
        <f t="shared" si="0"/>
        <v>2000000</v>
      </c>
      <c r="S53">
        <f t="shared" si="1"/>
        <v>-295633099770467.31</v>
      </c>
      <c r="U53">
        <f t="shared" si="13"/>
        <v>0.856559709</v>
      </c>
      <c r="V53">
        <f t="shared" si="14"/>
        <v>0.01</v>
      </c>
      <c r="W53">
        <f t="shared" si="15"/>
        <v>1.7397060164908655E-11</v>
      </c>
      <c r="X53">
        <f t="shared" si="16"/>
        <v>1.490162079230965E-11</v>
      </c>
      <c r="Y53">
        <f t="shared" si="17"/>
        <v>1.7397060164908654E-13</v>
      </c>
      <c r="Z53">
        <f t="shared" si="18"/>
        <v>2.3214687709499176E-12</v>
      </c>
      <c r="AB53">
        <f t="shared" si="19"/>
        <v>-768.65936900344514</v>
      </c>
      <c r="AC53">
        <f t="shared" si="2"/>
        <v>-686.30300877626109</v>
      </c>
      <c r="AE53">
        <f t="shared" si="3"/>
        <v>0</v>
      </c>
      <c r="AF53">
        <f t="shared" si="24"/>
        <v>0</v>
      </c>
      <c r="AG53">
        <f t="shared" si="24"/>
        <v>-2.901835963687397E-11</v>
      </c>
      <c r="AH53">
        <f t="shared" si="5"/>
        <v>-2.9803241584619299E-5</v>
      </c>
      <c r="AI53">
        <f t="shared" si="25"/>
        <v>-2.9803270602978938E-5</v>
      </c>
      <c r="AJ53">
        <f t="shared" si="7"/>
        <v>-82.356360227184041</v>
      </c>
      <c r="AK53">
        <f t="shared" si="22"/>
        <v>-53.806155830241167</v>
      </c>
      <c r="AL53">
        <f t="shared" si="26"/>
        <v>-136.16254586069581</v>
      </c>
      <c r="AN53">
        <f t="shared" si="27"/>
        <v>0</v>
      </c>
      <c r="AO53">
        <f t="shared" si="27"/>
        <v>0</v>
      </c>
      <c r="AP53">
        <f t="shared" si="27"/>
        <v>-1.0040878809237892E-13</v>
      </c>
      <c r="AQ53">
        <f t="shared" si="27"/>
        <v>-1.0312462200425004E-7</v>
      </c>
      <c r="AR53">
        <f t="shared" si="27"/>
        <v>-1.0312472241303814E-7</v>
      </c>
      <c r="AS53">
        <f t="shared" si="27"/>
        <v>-0.28496794531428465</v>
      </c>
      <c r="AT53">
        <f t="shared" si="27"/>
        <v>-0.18617905927249737</v>
      </c>
      <c r="AU53">
        <f t="shared" si="23"/>
        <v>-0.47114710771150442</v>
      </c>
      <c r="AW53">
        <v>50</v>
      </c>
      <c r="AX53">
        <f>IF(Z53&gt;0, (R53*SUMPRODUCT(K53:$K$98, X53:$X$98)-K53*$AZ$3)/Z53, 0)</f>
        <v>-295633099770467.31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0.86031008399999997</v>
      </c>
      <c r="Q54" s="4">
        <f t="shared" si="21"/>
        <v>12.5</v>
      </c>
      <c r="R54">
        <f t="shared" si="0"/>
        <v>2000000</v>
      </c>
      <c r="S54">
        <f t="shared" si="1"/>
        <v>-2035301841309532.5</v>
      </c>
      <c r="U54">
        <f t="shared" si="13"/>
        <v>0.86031008399999997</v>
      </c>
      <c r="V54">
        <f t="shared" si="14"/>
        <v>0.01</v>
      </c>
      <c r="W54">
        <f t="shared" si="15"/>
        <v>2.3214687709499176E-12</v>
      </c>
      <c r="X54">
        <f t="shared" si="16"/>
        <v>1.9971829933393005E-12</v>
      </c>
      <c r="Y54">
        <f t="shared" si="17"/>
        <v>2.3214687709499177E-14</v>
      </c>
      <c r="Z54">
        <f t="shared" si="18"/>
        <v>3.0107108990111798E-13</v>
      </c>
      <c r="AB54">
        <f t="shared" si="19"/>
        <v>-686.30300877626109</v>
      </c>
      <c r="AC54">
        <f t="shared" si="2"/>
        <v>-612.77054364081323</v>
      </c>
      <c r="AE54">
        <f t="shared" si="3"/>
        <v>0</v>
      </c>
      <c r="AF54">
        <f t="shared" si="24"/>
        <v>0</v>
      </c>
      <c r="AG54">
        <f t="shared" si="24"/>
        <v>-3.7633886237639747E-12</v>
      </c>
      <c r="AH54">
        <f t="shared" si="5"/>
        <v>-3.9943659866786008E-6</v>
      </c>
      <c r="AI54">
        <f t="shared" si="25"/>
        <v>-3.9943697500672248E-6</v>
      </c>
      <c r="AJ54">
        <f t="shared" si="7"/>
        <v>-73.532465135447865</v>
      </c>
      <c r="AK54">
        <f t="shared" si="22"/>
        <v>-48.041210614338283</v>
      </c>
      <c r="AL54">
        <f t="shared" si="26"/>
        <v>-121.5736797441559</v>
      </c>
      <c r="AN54">
        <f t="shared" si="27"/>
        <v>0</v>
      </c>
      <c r="AO54">
        <f t="shared" si="27"/>
        <v>0</v>
      </c>
      <c r="AP54">
        <f t="shared" si="27"/>
        <v>-1.1626792226216445E-14</v>
      </c>
      <c r="AQ54">
        <f t="shared" si="27"/>
        <v>-1.2340384702584672E-8</v>
      </c>
      <c r="AR54">
        <f t="shared" si="27"/>
        <v>-1.2340396329376898E-8</v>
      </c>
      <c r="AS54">
        <f t="shared" si="27"/>
        <v>-0.2271747033013766</v>
      </c>
      <c r="AT54">
        <f t="shared" si="27"/>
        <v>-0.14842080633972984</v>
      </c>
      <c r="AU54">
        <f t="shared" si="23"/>
        <v>-0.37559552198150276</v>
      </c>
      <c r="AW54">
        <v>51</v>
      </c>
      <c r="AX54">
        <f>IF(Z54&gt;0, (R54*SUMPRODUCT(K54:$K$98, X54:$X$98)-K54*$AZ$3)/Z54, 0)</f>
        <v>-2035301841309532.5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0.86416701100000004</v>
      </c>
      <c r="Q55" s="4">
        <f t="shared" si="21"/>
        <v>12.5</v>
      </c>
      <c r="R55">
        <f t="shared" si="0"/>
        <v>2000000</v>
      </c>
      <c r="S55">
        <f t="shared" si="1"/>
        <v>-1.444163252705959E+16</v>
      </c>
      <c r="U55">
        <f t="shared" si="13"/>
        <v>0.86416701100000004</v>
      </c>
      <c r="V55">
        <f t="shared" si="14"/>
        <v>0.01</v>
      </c>
      <c r="W55">
        <f t="shared" si="15"/>
        <v>3.0107108990111798E-13</v>
      </c>
      <c r="X55">
        <f t="shared" si="16"/>
        <v>2.601757038583614E-13</v>
      </c>
      <c r="Y55">
        <f t="shared" si="17"/>
        <v>3.01071089901118E-15</v>
      </c>
      <c r="Z55">
        <f t="shared" si="18"/>
        <v>3.7884675143745404E-14</v>
      </c>
      <c r="AB55">
        <f t="shared" si="19"/>
        <v>-612.77054364081323</v>
      </c>
      <c r="AC55">
        <f t="shared" si="2"/>
        <v>-547.11655683299955</v>
      </c>
      <c r="AE55">
        <f t="shared" si="3"/>
        <v>0</v>
      </c>
      <c r="AF55">
        <f t="shared" si="24"/>
        <v>0</v>
      </c>
      <c r="AG55">
        <f t="shared" si="24"/>
        <v>-4.735584392968175E-13</v>
      </c>
      <c r="AH55">
        <f t="shared" si="5"/>
        <v>-5.203514077167228E-7</v>
      </c>
      <c r="AI55">
        <f t="shared" si="25"/>
        <v>-5.2035188127516211E-7</v>
      </c>
      <c r="AJ55">
        <f t="shared" si="7"/>
        <v>-65.653986807813681</v>
      </c>
      <c r="AK55">
        <f t="shared" si="22"/>
        <v>-42.893938054856932</v>
      </c>
      <c r="AL55">
        <f t="shared" si="26"/>
        <v>-108.54792538302249</v>
      </c>
      <c r="AN55">
        <f t="shared" si="27"/>
        <v>0</v>
      </c>
      <c r="AO55">
        <f t="shared" si="27"/>
        <v>0</v>
      </c>
      <c r="AP55">
        <f t="shared" si="27"/>
        <v>-1.3062803734881961E-15</v>
      </c>
      <c r="AQ55">
        <f t="shared" si="27"/>
        <v>-1.4353557550925E-9</v>
      </c>
      <c r="AR55">
        <f t="shared" si="27"/>
        <v>-1.4353570613728736E-9</v>
      </c>
      <c r="AS55">
        <f t="shared" si="27"/>
        <v>-0.18110228282627147</v>
      </c>
      <c r="AT55">
        <f t="shared" si="27"/>
        <v>-0.11832015813270845</v>
      </c>
      <c r="AU55">
        <f t="shared" si="23"/>
        <v>-0.29942244239433696</v>
      </c>
      <c r="AW55">
        <v>52</v>
      </c>
      <c r="AX55">
        <f>IF(Z55&gt;0, (R55*SUMPRODUCT(K55:$K$98, X55:$X$98)-K55*$AZ$3)/Z55, 0)</f>
        <v>-1.444163252705959E+16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0.86825209999999997</v>
      </c>
      <c r="Q56" s="4">
        <f t="shared" si="21"/>
        <v>12.5</v>
      </c>
      <c r="R56">
        <f t="shared" si="0"/>
        <v>2000000</v>
      </c>
      <c r="S56">
        <f t="shared" si="1"/>
        <v>-1.0590995619913379E+17</v>
      </c>
      <c r="U56">
        <f t="shared" si="13"/>
        <v>0.86825209999999997</v>
      </c>
      <c r="V56">
        <f t="shared" si="14"/>
        <v>0.01</v>
      </c>
      <c r="W56">
        <f t="shared" si="15"/>
        <v>3.7884675143745404E-14</v>
      </c>
      <c r="X56">
        <f t="shared" si="16"/>
        <v>3.2893448751374749E-14</v>
      </c>
      <c r="Y56">
        <f t="shared" si="17"/>
        <v>3.7884675143745404E-16</v>
      </c>
      <c r="Z56">
        <f t="shared" si="18"/>
        <v>4.6123796409332006E-15</v>
      </c>
      <c r="AB56">
        <f t="shared" si="19"/>
        <v>-547.11655683299955</v>
      </c>
      <c r="AC56">
        <f t="shared" si="2"/>
        <v>-488.49692574501171</v>
      </c>
      <c r="AE56">
        <f t="shared" si="3"/>
        <v>0</v>
      </c>
      <c r="AF56">
        <f t="shared" si="24"/>
        <v>0</v>
      </c>
      <c r="AG56">
        <f t="shared" si="24"/>
        <v>-5.7654745511665012E-14</v>
      </c>
      <c r="AH56">
        <f t="shared" si="5"/>
        <v>-6.57868975027495E-8</v>
      </c>
      <c r="AI56">
        <f t="shared" si="25"/>
        <v>-6.5786955157495018E-8</v>
      </c>
      <c r="AJ56">
        <f t="shared" si="7"/>
        <v>-58.619631087987841</v>
      </c>
      <c r="AK56">
        <f t="shared" si="22"/>
        <v>-38.298158978309971</v>
      </c>
      <c r="AL56">
        <f t="shared" si="26"/>
        <v>-96.917790132084775</v>
      </c>
      <c r="AN56">
        <f t="shared" si="27"/>
        <v>0</v>
      </c>
      <c r="AO56">
        <f t="shared" si="27"/>
        <v>0</v>
      </c>
      <c r="AP56">
        <f t="shared" si="27"/>
        <v>-1.4199722525303889E-16</v>
      </c>
      <c r="AQ56">
        <f t="shared" si="27"/>
        <v>-1.620258110671301E-10</v>
      </c>
      <c r="AR56">
        <f t="shared" si="27"/>
        <v>-1.6202595306435537E-10</v>
      </c>
      <c r="AS56">
        <f t="shared" si="27"/>
        <v>-0.14437363110321821</v>
      </c>
      <c r="AT56">
        <f t="shared" si="27"/>
        <v>-9.4324105656133431E-2</v>
      </c>
      <c r="AU56">
        <f t="shared" si="23"/>
        <v>-0.23869773692137763</v>
      </c>
      <c r="AW56">
        <v>53</v>
      </c>
      <c r="AX56">
        <f>IF(Z56&gt;0, (R56*SUMPRODUCT(K56:$K$98, X56:$X$98)-K56*$AZ$3)/Z56, 0)</f>
        <v>-1.0590995619913379E+17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0.87257664800000001</v>
      </c>
      <c r="Q57" s="4">
        <f t="shared" si="21"/>
        <v>12.5</v>
      </c>
      <c r="R57">
        <f t="shared" si="0"/>
        <v>2000000</v>
      </c>
      <c r="S57">
        <f t="shared" si="1"/>
        <v>-8.0531222522173146E+17</v>
      </c>
      <c r="U57">
        <f t="shared" si="13"/>
        <v>0.87257664800000001</v>
      </c>
      <c r="V57">
        <f t="shared" si="14"/>
        <v>0.01</v>
      </c>
      <c r="W57">
        <f t="shared" si="15"/>
        <v>4.6123796409332006E-15</v>
      </c>
      <c r="X57">
        <f t="shared" si="16"/>
        <v>4.0246547663889359E-15</v>
      </c>
      <c r="Y57">
        <f t="shared" si="17"/>
        <v>4.612379640933201E-17</v>
      </c>
      <c r="Z57">
        <f t="shared" si="18"/>
        <v>5.4160107813493271E-16</v>
      </c>
      <c r="AB57">
        <f t="shared" si="19"/>
        <v>-488.49692574501171</v>
      </c>
      <c r="AC57">
        <f t="shared" si="2"/>
        <v>-436.15796941533154</v>
      </c>
      <c r="AE57">
        <f t="shared" si="3"/>
        <v>0</v>
      </c>
      <c r="AF57">
        <f t="shared" si="24"/>
        <v>0</v>
      </c>
      <c r="AG57">
        <f t="shared" si="24"/>
        <v>-6.7700134766866587E-15</v>
      </c>
      <c r="AH57">
        <f t="shared" si="5"/>
        <v>-8.0493095327778714E-9</v>
      </c>
      <c r="AI57">
        <f t="shared" si="25"/>
        <v>-8.0493163027913488E-9</v>
      </c>
      <c r="AJ57">
        <f t="shared" si="7"/>
        <v>-52.338956329680173</v>
      </c>
      <c r="AK57">
        <f t="shared" si="22"/>
        <v>-34.194784802150821</v>
      </c>
      <c r="AL57">
        <f t="shared" si="26"/>
        <v>-86.533741139880306</v>
      </c>
      <c r="AN57">
        <f t="shared" si="27"/>
        <v>0</v>
      </c>
      <c r="AO57">
        <f t="shared" si="27"/>
        <v>0</v>
      </c>
      <c r="AP57">
        <f t="shared" si="27"/>
        <v>-1.4887312646348992E-17</v>
      </c>
      <c r="AQ57">
        <f t="shared" si="27"/>
        <v>-1.7700494690942517E-11</v>
      </c>
      <c r="AR57">
        <f t="shared" si="27"/>
        <v>-1.7700509578255164E-11</v>
      </c>
      <c r="AS57">
        <f t="shared" si="27"/>
        <v>-0.11509377479775715</v>
      </c>
      <c r="AT57">
        <f t="shared" si="27"/>
        <v>-7.5194599534739406E-2</v>
      </c>
      <c r="AU57">
        <f t="shared" si="23"/>
        <v>-0.19028837435019705</v>
      </c>
      <c r="AW57">
        <v>54</v>
      </c>
      <c r="AX57">
        <f>IF(Z57&gt;0, (R57*SUMPRODUCT(K57:$K$98, X57:$X$98)-K57*$AZ$3)/Z57, 0)</f>
        <v>-8.0531222522173146E+17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0.87698101399999995</v>
      </c>
      <c r="Q58" s="4">
        <f t="shared" si="21"/>
        <v>12.5</v>
      </c>
      <c r="R58">
        <f t="shared" si="0"/>
        <v>2000000</v>
      </c>
      <c r="S58">
        <f t="shared" si="1"/>
        <v>-6.3620175509222124E+18</v>
      </c>
      <c r="U58">
        <f t="shared" si="13"/>
        <v>0.87698101399999995</v>
      </c>
      <c r="V58">
        <f t="shared" si="14"/>
        <v>0.01</v>
      </c>
      <c r="W58">
        <f t="shared" si="15"/>
        <v>5.4160107813493271E-16</v>
      </c>
      <c r="X58">
        <f t="shared" si="16"/>
        <v>4.7497386268626653E-16</v>
      </c>
      <c r="Y58">
        <f t="shared" si="17"/>
        <v>5.416010781349327E-18</v>
      </c>
      <c r="Z58">
        <f t="shared" si="18"/>
        <v>6.1211204667316863E-17</v>
      </c>
      <c r="AB58">
        <f t="shared" si="19"/>
        <v>-436.15796941533154</v>
      </c>
      <c r="AC58">
        <f t="shared" si="2"/>
        <v>-389.42675840656153</v>
      </c>
      <c r="AE58">
        <f t="shared" si="3"/>
        <v>0</v>
      </c>
      <c r="AF58">
        <f t="shared" si="24"/>
        <v>0</v>
      </c>
      <c r="AG58">
        <f t="shared" si="24"/>
        <v>-7.651400583414608E-16</v>
      </c>
      <c r="AH58">
        <f t="shared" si="5"/>
        <v>-9.499477253725331E-10</v>
      </c>
      <c r="AI58">
        <f t="shared" si="25"/>
        <v>-9.4994849051259153E-10</v>
      </c>
      <c r="AJ58">
        <f t="shared" si="7"/>
        <v>-46.731211008770003</v>
      </c>
      <c r="AK58">
        <f t="shared" si="22"/>
        <v>-30.531057859073211</v>
      </c>
      <c r="AL58">
        <f t="shared" si="26"/>
        <v>-77.262268868793157</v>
      </c>
      <c r="AN58">
        <f t="shared" si="27"/>
        <v>0</v>
      </c>
      <c r="AO58">
        <f t="shared" si="27"/>
        <v>0</v>
      </c>
      <c r="AP58">
        <f t="shared" si="27"/>
        <v>-1.5022758746029814E-18</v>
      </c>
      <c r="AQ58">
        <f t="shared" si="27"/>
        <v>-1.8651272200471658E-12</v>
      </c>
      <c r="AR58">
        <f t="shared" si="27"/>
        <v>-1.8651287223230406E-12</v>
      </c>
      <c r="AS58">
        <f t="shared" si="27"/>
        <v>-9.1752052613257251E-2</v>
      </c>
      <c r="AT58">
        <f t="shared" si="27"/>
        <v>-5.9944674374014649E-2</v>
      </c>
      <c r="AU58">
        <f t="shared" si="23"/>
        <v>-0.151696726989137</v>
      </c>
      <c r="AW58">
        <v>55</v>
      </c>
      <c r="AX58">
        <f>IF(Z58&gt;0, (R58*SUMPRODUCT(K58:$K$98, X58:$X$98)-K58*$AZ$3)/Z58, 0)</f>
        <v>-6.3620175509222124E+18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0.88158379899999995</v>
      </c>
      <c r="Q59" s="4">
        <f t="shared" si="21"/>
        <v>12.5</v>
      </c>
      <c r="R59">
        <f t="shared" si="0"/>
        <v>2000000</v>
      </c>
      <c r="S59">
        <f t="shared" si="1"/>
        <v>-5.2394132619749581E+19</v>
      </c>
      <c r="U59">
        <f t="shared" si="13"/>
        <v>0.88158379899999995</v>
      </c>
      <c r="V59">
        <f t="shared" si="14"/>
        <v>0.01</v>
      </c>
      <c r="W59">
        <f t="shared" si="15"/>
        <v>6.1211204667316863E-17</v>
      </c>
      <c r="X59">
        <f t="shared" si="16"/>
        <v>5.3962806351979728E-17</v>
      </c>
      <c r="Y59">
        <f t="shared" si="17"/>
        <v>6.1211204667316868E-19</v>
      </c>
      <c r="Z59">
        <f t="shared" si="18"/>
        <v>6.6362862686639668E-18</v>
      </c>
      <c r="AB59">
        <f t="shared" si="19"/>
        <v>-389.42675840656153</v>
      </c>
      <c r="AC59">
        <f t="shared" si="2"/>
        <v>-347.70246286300295</v>
      </c>
      <c r="AE59">
        <f t="shared" si="3"/>
        <v>0</v>
      </c>
      <c r="AF59">
        <f t="shared" si="24"/>
        <v>0</v>
      </c>
      <c r="AG59">
        <f t="shared" si="24"/>
        <v>-8.2953578358299591E-17</v>
      </c>
      <c r="AH59">
        <f t="shared" si="5"/>
        <v>-1.0792561270395945E-10</v>
      </c>
      <c r="AI59">
        <f t="shared" si="25"/>
        <v>-1.0792569565753781E-10</v>
      </c>
      <c r="AJ59">
        <f t="shared" si="7"/>
        <v>-41.724295543558583</v>
      </c>
      <c r="AK59">
        <f t="shared" si="22"/>
        <v>-27.259873088459308</v>
      </c>
      <c r="AL59">
        <f t="shared" si="26"/>
        <v>-68.984168632125815</v>
      </c>
      <c r="AN59">
        <f t="shared" si="27"/>
        <v>0</v>
      </c>
      <c r="AO59">
        <f t="shared" si="27"/>
        <v>0</v>
      </c>
      <c r="AP59">
        <f t="shared" si="27"/>
        <v>-1.4542057426643545E-19</v>
      </c>
      <c r="AQ59">
        <f t="shared" si="27"/>
        <v>-1.8919743895407767E-13</v>
      </c>
      <c r="AR59">
        <f t="shared" si="27"/>
        <v>-1.8919758437465195E-13</v>
      </c>
      <c r="AS59">
        <f t="shared" si="27"/>
        <v>-7.31441745960522E-2</v>
      </c>
      <c r="AT59">
        <f t="shared" si="27"/>
        <v>-4.7787527402755922E-2</v>
      </c>
      <c r="AU59">
        <f t="shared" si="23"/>
        <v>-0.12093170199899732</v>
      </c>
      <c r="AW59">
        <v>56</v>
      </c>
      <c r="AX59">
        <f>IF(Z59&gt;0, (R59*SUMPRODUCT(K59:$K$98, X59:$X$98)-K59*$AZ$3)/Z59, 0)</f>
        <v>-5.2394132619749581E+19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0.88621764599999997</v>
      </c>
      <c r="Q60" s="4">
        <f t="shared" si="21"/>
        <v>12.5</v>
      </c>
      <c r="R60">
        <f t="shared" si="0"/>
        <v>2000000</v>
      </c>
      <c r="S60">
        <f t="shared" si="1"/>
        <v>-4.5075558368379122E+20</v>
      </c>
      <c r="U60">
        <f t="shared" si="13"/>
        <v>0.88621764599999997</v>
      </c>
      <c r="V60">
        <f t="shared" si="14"/>
        <v>0.01</v>
      </c>
      <c r="W60">
        <f t="shared" si="15"/>
        <v>6.6362862686639668E-18</v>
      </c>
      <c r="X60">
        <f t="shared" si="16"/>
        <v>5.881193995197504E-18</v>
      </c>
      <c r="Y60">
        <f t="shared" si="17"/>
        <v>6.6362862686639674E-20</v>
      </c>
      <c r="Z60">
        <f t="shared" si="18"/>
        <v>6.8872941077982313E-19</v>
      </c>
      <c r="AB60">
        <f t="shared" si="19"/>
        <v>-347.70246286300295</v>
      </c>
      <c r="AC60">
        <f t="shared" si="2"/>
        <v>-310.4486275562528</v>
      </c>
      <c r="AE60">
        <f t="shared" si="3"/>
        <v>0</v>
      </c>
      <c r="AF60">
        <f t="shared" si="24"/>
        <v>0</v>
      </c>
      <c r="AG60">
        <f t="shared" si="24"/>
        <v>-8.6091176347477885E-18</v>
      </c>
      <c r="AH60">
        <f t="shared" si="5"/>
        <v>-1.1762387990395009E-11</v>
      </c>
      <c r="AI60">
        <f t="shared" si="25"/>
        <v>-1.1762396599512642E-11</v>
      </c>
      <c r="AJ60">
        <f t="shared" si="7"/>
        <v>-37.253835306750148</v>
      </c>
      <c r="AK60">
        <f t="shared" si="22"/>
        <v>-24.339172400410209</v>
      </c>
      <c r="AL60">
        <f t="shared" si="26"/>
        <v>-61.59300770717212</v>
      </c>
      <c r="AN60">
        <f t="shared" si="27"/>
        <v>0</v>
      </c>
      <c r="AO60">
        <f t="shared" si="27"/>
        <v>0</v>
      </c>
      <c r="AP60">
        <f t="shared" si="27"/>
        <v>-1.347507992625223E-20</v>
      </c>
      <c r="AQ60">
        <f t="shared" si="27"/>
        <v>-1.8410611286624085E-14</v>
      </c>
      <c r="AR60">
        <f t="shared" si="27"/>
        <v>-1.8410624761704011E-14</v>
      </c>
      <c r="AS60">
        <f t="shared" si="27"/>
        <v>-5.8310088166497909E-2</v>
      </c>
      <c r="AT60">
        <f t="shared" si="27"/>
        <v>-3.8095924268778808E-2</v>
      </c>
      <c r="AU60">
        <f t="shared" si="23"/>
        <v>-9.6406012435295133E-2</v>
      </c>
      <c r="AW60">
        <v>57</v>
      </c>
      <c r="AX60">
        <f>IF(Z60&gt;0, (R60*SUMPRODUCT(K60:$K$98, X60:$X$98)-K60*$AZ$3)/Z60, 0)</f>
        <v>-4.5075558368379122E+20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0.89077562700000001</v>
      </c>
      <c r="Q61" s="4">
        <f t="shared" si="21"/>
        <v>12.5</v>
      </c>
      <c r="R61">
        <f t="shared" si="0"/>
        <v>2000000</v>
      </c>
      <c r="S61">
        <f t="shared" si="1"/>
        <v>-4.0560633482139895E+21</v>
      </c>
      <c r="U61">
        <f t="shared" si="13"/>
        <v>0.89077562700000001</v>
      </c>
      <c r="V61">
        <f t="shared" si="14"/>
        <v>0.01</v>
      </c>
      <c r="W61">
        <f t="shared" si="15"/>
        <v>6.8872941077982313E-19</v>
      </c>
      <c r="X61">
        <f t="shared" si="16"/>
        <v>6.1350337272073754E-19</v>
      </c>
      <c r="Y61">
        <f t="shared" si="17"/>
        <v>6.8872941077982318E-21</v>
      </c>
      <c r="Z61">
        <f t="shared" si="18"/>
        <v>6.833874395128736E-20</v>
      </c>
      <c r="AB61">
        <f t="shared" si="19"/>
        <v>-310.4486275562528</v>
      </c>
      <c r="AC61">
        <f t="shared" si="2"/>
        <v>-277.18627460379713</v>
      </c>
      <c r="AE61">
        <f t="shared" si="3"/>
        <v>0</v>
      </c>
      <c r="AF61">
        <f t="shared" si="24"/>
        <v>0</v>
      </c>
      <c r="AG61">
        <f t="shared" si="24"/>
        <v>-8.5423429939109202E-19</v>
      </c>
      <c r="AH61">
        <f t="shared" si="5"/>
        <v>-1.2270067454414751E-12</v>
      </c>
      <c r="AI61">
        <f t="shared" si="25"/>
        <v>-1.2270075996757746E-12</v>
      </c>
      <c r="AJ61">
        <f t="shared" si="7"/>
        <v>-33.262352952455672</v>
      </c>
      <c r="AK61">
        <f t="shared" si="22"/>
        <v>-21.731403928937699</v>
      </c>
      <c r="AL61">
        <f t="shared" si="26"/>
        <v>-54.993756881394603</v>
      </c>
      <c r="AN61">
        <f t="shared" si="27"/>
        <v>0</v>
      </c>
      <c r="AO61">
        <f t="shared" si="27"/>
        <v>0</v>
      </c>
      <c r="AP61">
        <f t="shared" si="27"/>
        <v>-1.1938003185779135E-21</v>
      </c>
      <c r="AQ61">
        <f t="shared" si="27"/>
        <v>-1.7147532528832063E-15</v>
      </c>
      <c r="AR61">
        <f t="shared" si="27"/>
        <v>-1.7147544466835249E-15</v>
      </c>
      <c r="AS61">
        <f t="shared" si="27"/>
        <v>-4.648444528579259E-2</v>
      </c>
      <c r="AT61">
        <f t="shared" si="27"/>
        <v>-3.0369837586717813E-2</v>
      </c>
      <c r="AU61">
        <f t="shared" si="23"/>
        <v>-7.6854282872512128E-2</v>
      </c>
      <c r="AW61">
        <v>58</v>
      </c>
      <c r="AX61">
        <f>IF(Z61&gt;0, (R61*SUMPRODUCT(K61:$K$98, X61:$X$98)-K61*$AZ$3)/Z61, 0)</f>
        <v>-4.0560633482139895E+21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0.89544260600000003</v>
      </c>
      <c r="Q62" s="4">
        <f t="shared" si="21"/>
        <v>12.5</v>
      </c>
      <c r="R62">
        <f t="shared" si="0"/>
        <v>2000000</v>
      </c>
      <c r="S62">
        <f t="shared" si="1"/>
        <v>-3.8299333126015704E+22</v>
      </c>
      <c r="U62">
        <f t="shared" si="13"/>
        <v>0.89544260600000003</v>
      </c>
      <c r="V62">
        <f t="shared" si="14"/>
        <v>0.01</v>
      </c>
      <c r="W62">
        <f t="shared" si="15"/>
        <v>6.833874395128736E-20</v>
      </c>
      <c r="X62">
        <f t="shared" si="16"/>
        <v>6.119342297450749E-20</v>
      </c>
      <c r="Y62">
        <f t="shared" si="17"/>
        <v>6.8338743951287358E-22</v>
      </c>
      <c r="Z62">
        <f t="shared" si="18"/>
        <v>6.4619335372669967E-21</v>
      </c>
      <c r="AB62">
        <f t="shared" si="19"/>
        <v>-277.18627460379713</v>
      </c>
      <c r="AC62">
        <f t="shared" si="2"/>
        <v>-247.48774518196171</v>
      </c>
      <c r="AE62">
        <f t="shared" si="3"/>
        <v>0</v>
      </c>
      <c r="AF62">
        <f t="shared" si="24"/>
        <v>0</v>
      </c>
      <c r="AG62">
        <f t="shared" si="24"/>
        <v>-8.0774169215837462E-20</v>
      </c>
      <c r="AH62">
        <f t="shared" si="5"/>
        <v>-1.2238684594901497E-13</v>
      </c>
      <c r="AI62">
        <f t="shared" si="25"/>
        <v>-1.2238692672318419E-13</v>
      </c>
      <c r="AJ62">
        <f t="shared" si="7"/>
        <v>-29.698529421835417</v>
      </c>
      <c r="AK62">
        <f t="shared" si="22"/>
        <v>-19.4030392222658</v>
      </c>
      <c r="AL62">
        <f t="shared" si="26"/>
        <v>-49.101568644101334</v>
      </c>
      <c r="AN62">
        <f t="shared" si="27"/>
        <v>0</v>
      </c>
      <c r="AO62">
        <f t="shared" si="27"/>
        <v>0</v>
      </c>
      <c r="AP62">
        <f t="shared" si="27"/>
        <v>-1.0078807775097973E-22</v>
      </c>
      <c r="AQ62">
        <f t="shared" si="27"/>
        <v>-1.5271138118729097E-16</v>
      </c>
      <c r="AR62">
        <f t="shared" si="27"/>
        <v>-1.5271148197536875E-16</v>
      </c>
      <c r="AS62">
        <f t="shared" si="27"/>
        <v>-3.7057115183189236E-2</v>
      </c>
      <c r="AT62">
        <f t="shared" si="27"/>
        <v>-2.4210648586350296E-2</v>
      </c>
      <c r="AU62">
        <f t="shared" si="23"/>
        <v>-6.1267763769539678E-2</v>
      </c>
      <c r="AW62">
        <v>59</v>
      </c>
      <c r="AX62">
        <f>IF(Z62&gt;0, (R62*SUMPRODUCT(K62:$K$98, X62:$X$98)-K62*$AZ$3)/Z62, 0)</f>
        <v>-3.8299333126015704E+22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0.90019128800000003</v>
      </c>
      <c r="Q63" s="4">
        <f t="shared" si="21"/>
        <v>12.5</v>
      </c>
      <c r="R63">
        <f t="shared" si="0"/>
        <v>2000000</v>
      </c>
      <c r="S63">
        <f t="shared" si="1"/>
        <v>-3.8076298375405205E+23</v>
      </c>
      <c r="U63">
        <f t="shared" si="13"/>
        <v>0.90019128800000003</v>
      </c>
      <c r="V63">
        <f t="shared" si="14"/>
        <v>0.01</v>
      </c>
      <c r="W63">
        <f t="shared" si="15"/>
        <v>6.4619335372669967E-21</v>
      </c>
      <c r="X63">
        <f t="shared" si="16"/>
        <v>5.8169762738827743E-21</v>
      </c>
      <c r="Y63">
        <f t="shared" si="17"/>
        <v>6.4619335372669968E-23</v>
      </c>
      <c r="Z63">
        <f t="shared" si="18"/>
        <v>5.8033792801155243E-22</v>
      </c>
      <c r="AB63">
        <f t="shared" si="19"/>
        <v>-247.48774518196171</v>
      </c>
      <c r="AC63">
        <f t="shared" si="2"/>
        <v>-220.97120105532298</v>
      </c>
      <c r="AE63">
        <f t="shared" si="3"/>
        <v>0</v>
      </c>
      <c r="AF63">
        <f t="shared" si="24"/>
        <v>0</v>
      </c>
      <c r="AG63">
        <f t="shared" si="24"/>
        <v>-7.2542241001444048E-21</v>
      </c>
      <c r="AH63">
        <f t="shared" si="5"/>
        <v>-1.1633952547765548E-14</v>
      </c>
      <c r="AI63">
        <f t="shared" si="25"/>
        <v>-1.1633959801989648E-14</v>
      </c>
      <c r="AJ63">
        <f t="shared" si="7"/>
        <v>-26.516544126638735</v>
      </c>
      <c r="AK63">
        <f t="shared" si="22"/>
        <v>-17.324142162737321</v>
      </c>
      <c r="AL63">
        <f t="shared" si="26"/>
        <v>-43.840686289376066</v>
      </c>
      <c r="AN63">
        <f t="shared" si="27"/>
        <v>0</v>
      </c>
      <c r="AO63">
        <f t="shared" si="27"/>
        <v>0</v>
      </c>
      <c r="AP63">
        <f t="shared" si="27"/>
        <v>-8.0818280783672645E-24</v>
      </c>
      <c r="AQ63">
        <f t="shared" si="27"/>
        <v>-1.2961221360814084E-17</v>
      </c>
      <c r="AR63">
        <f t="shared" si="27"/>
        <v>-1.2961229442642161E-17</v>
      </c>
      <c r="AS63">
        <f t="shared" si="27"/>
        <v>-2.9541705343741384E-2</v>
      </c>
      <c r="AT63">
        <f t="shared" si="27"/>
        <v>-1.930058082457772E-2</v>
      </c>
      <c r="AU63">
        <f t="shared" si="23"/>
        <v>-4.8842286168319121E-2</v>
      </c>
      <c r="AW63">
        <v>60</v>
      </c>
      <c r="AX63">
        <f>IF(Z63&gt;0, (R63*SUMPRODUCT(K63:$K$98, X63:$X$98)-K63*$AZ$3)/Z63, 0)</f>
        <v>-3.8076298375405205E+23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0.90499098499999997</v>
      </c>
      <c r="Q64" s="4">
        <f t="shared" si="21"/>
        <v>12.5</v>
      </c>
      <c r="R64">
        <f t="shared" si="0"/>
        <v>2000000</v>
      </c>
      <c r="S64">
        <f t="shared" si="1"/>
        <v>-3.9991870248161748E+24</v>
      </c>
      <c r="U64">
        <f t="shared" si="13"/>
        <v>0.90499098499999997</v>
      </c>
      <c r="V64">
        <f t="shared" si="14"/>
        <v>0.01</v>
      </c>
      <c r="W64">
        <f t="shared" si="15"/>
        <v>5.8033792801155243E-22</v>
      </c>
      <c r="X64">
        <f t="shared" si="16"/>
        <v>5.2520059310403393E-22</v>
      </c>
      <c r="Y64">
        <f t="shared" si="17"/>
        <v>5.8033792801155241E-24</v>
      </c>
      <c r="Z64">
        <f t="shared" si="18"/>
        <v>4.9333955627402981E-23</v>
      </c>
      <c r="AB64">
        <f t="shared" si="19"/>
        <v>-220.97120105532298</v>
      </c>
      <c r="AC64">
        <f t="shared" si="2"/>
        <v>-197.29571522796692</v>
      </c>
      <c r="AE64">
        <f t="shared" si="3"/>
        <v>0</v>
      </c>
      <c r="AF64">
        <f t="shared" si="24"/>
        <v>0</v>
      </c>
      <c r="AG64">
        <f t="shared" si="24"/>
        <v>-6.166744453425373E-22</v>
      </c>
      <c r="AH64">
        <f t="shared" si="5"/>
        <v>-1.0504011862080678E-15</v>
      </c>
      <c r="AI64">
        <f t="shared" si="25"/>
        <v>-1.0504018028825131E-15</v>
      </c>
      <c r="AJ64">
        <f t="shared" si="7"/>
        <v>-23.675485827356056</v>
      </c>
      <c r="AK64">
        <f t="shared" si="22"/>
        <v>-15.467984073872611</v>
      </c>
      <c r="AL64">
        <f t="shared" si="26"/>
        <v>-39.14346990122867</v>
      </c>
      <c r="AN64">
        <f t="shared" si="27"/>
        <v>0</v>
      </c>
      <c r="AO64">
        <f t="shared" si="27"/>
        <v>0</v>
      </c>
      <c r="AP64">
        <f t="shared" si="27"/>
        <v>-6.1341807530477152E-25</v>
      </c>
      <c r="AQ64">
        <f t="shared" si="27"/>
        <v>-1.0448545076060354E-18</v>
      </c>
      <c r="AR64">
        <f t="shared" si="27"/>
        <v>-1.0448551210241107E-18</v>
      </c>
      <c r="AS64">
        <f t="shared" si="27"/>
        <v>-2.3550466632446938E-2</v>
      </c>
      <c r="AT64">
        <f t="shared" si="27"/>
        <v>-1.5386304866531987E-2</v>
      </c>
      <c r="AU64">
        <f t="shared" si="23"/>
        <v>-3.893677149897893E-2</v>
      </c>
      <c r="AW64">
        <v>61</v>
      </c>
      <c r="AX64">
        <f>IF(Z64&gt;0, (R64*SUMPRODUCT(K64:$K$98, X64:$X$98)-K64*$AZ$3)/Z64, 0)</f>
        <v>-3.9991870248161748E+24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0.90981139099999997</v>
      </c>
      <c r="Q65" s="4">
        <f t="shared" si="21"/>
        <v>12.5</v>
      </c>
      <c r="R65">
        <f t="shared" si="0"/>
        <v>2000000</v>
      </c>
      <c r="S65">
        <f t="shared" si="1"/>
        <v>-4.4528802098671233E+25</v>
      </c>
      <c r="U65">
        <f t="shared" si="13"/>
        <v>0.90981139099999997</v>
      </c>
      <c r="V65">
        <f t="shared" si="14"/>
        <v>0.01</v>
      </c>
      <c r="W65">
        <f t="shared" si="15"/>
        <v>4.9333955627402981E-23</v>
      </c>
      <c r="X65">
        <f t="shared" si="16"/>
        <v>4.4884594792899783E-23</v>
      </c>
      <c r="Y65">
        <f t="shared" si="17"/>
        <v>4.9333955627402979E-25</v>
      </c>
      <c r="Z65">
        <f t="shared" si="18"/>
        <v>3.9560212782291673E-24</v>
      </c>
      <c r="AB65">
        <f t="shared" si="19"/>
        <v>-197.29571522796692</v>
      </c>
      <c r="AC65">
        <f t="shared" si="2"/>
        <v>-176.156888596399</v>
      </c>
      <c r="AE65">
        <f t="shared" si="3"/>
        <v>0</v>
      </c>
      <c r="AF65">
        <f t="shared" si="24"/>
        <v>0</v>
      </c>
      <c r="AG65">
        <f t="shared" si="24"/>
        <v>-4.9450265977864589E-23</v>
      </c>
      <c r="AH65">
        <f t="shared" si="5"/>
        <v>-8.9769189585799572E-17</v>
      </c>
      <c r="AI65">
        <f t="shared" si="25"/>
        <v>-8.9769239036065546E-17</v>
      </c>
      <c r="AJ65">
        <f t="shared" si="7"/>
        <v>-21.138826631567923</v>
      </c>
      <c r="AK65">
        <f t="shared" si="22"/>
        <v>-13.810700065957686</v>
      </c>
      <c r="AL65">
        <f t="shared" si="26"/>
        <v>-34.949526697525613</v>
      </c>
      <c r="AN65">
        <f t="shared" si="27"/>
        <v>0</v>
      </c>
      <c r="AO65">
        <f t="shared" si="27"/>
        <v>0</v>
      </c>
      <c r="AP65">
        <f t="shared" si="27"/>
        <v>-4.3918876959059699E-26</v>
      </c>
      <c r="AQ65">
        <f t="shared" si="27"/>
        <v>-7.9727821765368111E-20</v>
      </c>
      <c r="AR65">
        <f t="shared" si="27"/>
        <v>-7.9727865684245072E-20</v>
      </c>
      <c r="AS65">
        <f t="shared" si="27"/>
        <v>-1.8774287812856307E-2</v>
      </c>
      <c r="AT65">
        <f t="shared" si="27"/>
        <v>-1.2265868037732766E-2</v>
      </c>
      <c r="AU65">
        <f t="shared" si="23"/>
        <v>-3.1040155850589078E-2</v>
      </c>
      <c r="AW65">
        <v>62</v>
      </c>
      <c r="AX65">
        <f>IF(Z65&gt;0, (R65*SUMPRODUCT(K65:$K$98, X65:$X$98)-K65*$AZ$3)/Z65, 0)</f>
        <v>-4.4528802098671233E+25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0.91465739899999998</v>
      </c>
      <c r="Q66" s="4">
        <f t="shared" si="21"/>
        <v>12.5</v>
      </c>
      <c r="R66">
        <f t="shared" si="0"/>
        <v>2000000</v>
      </c>
      <c r="S66">
        <f t="shared" si="1"/>
        <v>-5.2769427241662044E+26</v>
      </c>
      <c r="U66">
        <f t="shared" si="13"/>
        <v>0.91465739899999998</v>
      </c>
      <c r="V66">
        <f t="shared" si="14"/>
        <v>0.01</v>
      </c>
      <c r="W66">
        <f t="shared" si="15"/>
        <v>3.9560212782291673E-24</v>
      </c>
      <c r="X66">
        <f t="shared" si="16"/>
        <v>3.6184041327337455E-24</v>
      </c>
      <c r="Y66">
        <f t="shared" si="17"/>
        <v>3.9560212782291675E-26</v>
      </c>
      <c r="Z66">
        <f t="shared" si="18"/>
        <v>2.9805693271313017E-25</v>
      </c>
      <c r="AB66">
        <f t="shared" si="19"/>
        <v>-176.156888596399</v>
      </c>
      <c r="AC66">
        <f t="shared" si="2"/>
        <v>-157.28293624678483</v>
      </c>
      <c r="AE66">
        <f t="shared" si="3"/>
        <v>0</v>
      </c>
      <c r="AF66">
        <f t="shared" si="24"/>
        <v>0</v>
      </c>
      <c r="AG66">
        <f t="shared" si="24"/>
        <v>-3.7257116589141269E-24</v>
      </c>
      <c r="AH66">
        <f t="shared" si="5"/>
        <v>-7.2368082654674909E-18</v>
      </c>
      <c r="AI66">
        <f t="shared" si="25"/>
        <v>-7.2368119911791501E-18</v>
      </c>
      <c r="AJ66">
        <f t="shared" si="7"/>
        <v>-18.873952349614171</v>
      </c>
      <c r="AK66">
        <f t="shared" si="22"/>
        <v>-12.330982201747931</v>
      </c>
      <c r="AL66">
        <f t="shared" si="26"/>
        <v>-31.204934551362101</v>
      </c>
      <c r="AN66">
        <f t="shared" si="27"/>
        <v>0</v>
      </c>
      <c r="AO66">
        <f t="shared" si="27"/>
        <v>0</v>
      </c>
      <c r="AP66">
        <f t="shared" si="27"/>
        <v>-2.9544307349058293E-27</v>
      </c>
      <c r="AQ66">
        <f t="shared" si="27"/>
        <v>-5.7386751094820824E-21</v>
      </c>
      <c r="AR66">
        <f t="shared" si="27"/>
        <v>-5.7386780639128177E-21</v>
      </c>
      <c r="AS66">
        <f t="shared" si="27"/>
        <v>-1.4966747299789749E-2</v>
      </c>
      <c r="AT66">
        <f t="shared" si="27"/>
        <v>-9.7782749025293082E-3</v>
      </c>
      <c r="AU66">
        <f t="shared" si="23"/>
        <v>-2.4745022202319056E-2</v>
      </c>
      <c r="AW66">
        <v>63</v>
      </c>
      <c r="AX66">
        <f>IF(Z66&gt;0, (R66*SUMPRODUCT(K66:$K$98, X66:$X$98)-K66*$AZ$3)/Z66, 0)</f>
        <v>-5.2769427241662044E+26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0.91953785700000001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-6.6866487494140302E+27</v>
      </c>
      <c r="U67">
        <f t="shared" si="13"/>
        <v>0.91953785700000001</v>
      </c>
      <c r="V67">
        <f t="shared" si="14"/>
        <v>0.01</v>
      </c>
      <c r="W67">
        <f t="shared" si="15"/>
        <v>2.9805693271313017E-25</v>
      </c>
      <c r="X67">
        <f t="shared" si="16"/>
        <v>2.7407463317102492E-25</v>
      </c>
      <c r="Y67">
        <f t="shared" si="17"/>
        <v>2.9805693271313019E-27</v>
      </c>
      <c r="Z67">
        <f t="shared" si="18"/>
        <v>2.1001730214973955E-26</v>
      </c>
      <c r="AB67">
        <f t="shared" si="19"/>
        <v>-157.28293624678483</v>
      </c>
      <c r="AC67">
        <f t="shared" ref="AC67:AC79" si="30">S67*Z67</f>
        <v>-140.43119307748645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-2.6252162768717445E-25</v>
      </c>
      <c r="AH67">
        <f t="shared" ref="AH67:AH79" si="33">-X67*R67</f>
        <v>-5.4814926634204986E-19</v>
      </c>
      <c r="AI67">
        <f t="shared" ref="AI67:AI79" si="34">SUM(AE67:AH67)</f>
        <v>-5.481495288636775E-19</v>
      </c>
      <c r="AJ67">
        <f t="shared" ref="AJ67:AJ79" si="35">AB67-AC67</f>
        <v>-16.851743169298373</v>
      </c>
      <c r="AK67">
        <f t="shared" si="22"/>
        <v>-11.009805537274939</v>
      </c>
      <c r="AL67">
        <f t="shared" si="26"/>
        <v>-27.861548706573313</v>
      </c>
      <c r="AN67">
        <f t="shared" ref="AN67:AT79" si="36">AE67*$K67</f>
        <v>0</v>
      </c>
      <c r="AO67">
        <f t="shared" si="36"/>
        <v>0</v>
      </c>
      <c r="AP67">
        <f t="shared" si="36"/>
        <v>-1.8587100082725859E-28</v>
      </c>
      <c r="AQ67">
        <f t="shared" si="36"/>
        <v>-3.8810155809003452E-22</v>
      </c>
      <c r="AR67">
        <f t="shared" si="36"/>
        <v>-3.8810174396103528E-22</v>
      </c>
      <c r="AS67">
        <f t="shared" si="36"/>
        <v>-1.193139931424566E-2</v>
      </c>
      <c r="AT67">
        <f t="shared" si="36"/>
        <v>-7.7951808853071649E-3</v>
      </c>
      <c r="AU67">
        <f t="shared" si="23"/>
        <v>-1.9726580199552823E-2</v>
      </c>
      <c r="AW67">
        <v>64</v>
      </c>
      <c r="AX67">
        <f>IF(Z67&gt;0, (R67*SUMPRODUCT(K67:$K$98, X67:$X$98)-K67*$AZ$3)/Z67, 0)</f>
        <v>-6.6866487494140302E+27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0.924425092</v>
      </c>
      <c r="Q68" s="4">
        <f t="shared" si="21"/>
        <v>12.5</v>
      </c>
      <c r="R68">
        <f t="shared" si="28"/>
        <v>2000000</v>
      </c>
      <c r="S68">
        <f t="shared" si="29"/>
        <v>-9.1044307644184508E+28</v>
      </c>
      <c r="U68">
        <f t="shared" ref="U68:U79" si="40">M68</f>
        <v>0.924425092</v>
      </c>
      <c r="V68">
        <f t="shared" ref="V68:V79" si="41">$C$10</f>
        <v>0.01</v>
      </c>
      <c r="W68">
        <f t="shared" ref="W68:W79" si="42">Z67</f>
        <v>2.1001730214973955E-26</v>
      </c>
      <c r="X68">
        <f t="shared" ref="X68:X79" si="43">U68*W68</f>
        <v>1.9414526386136477E-26</v>
      </c>
      <c r="Y68">
        <f t="shared" ref="Y68:Y79" si="44">V68*W68</f>
        <v>2.1001730214973953E-28</v>
      </c>
      <c r="Z68">
        <f t="shared" ref="Z68:Z79" si="45">MAX(0, W68-X68-Y68)</f>
        <v>1.377186526687738E-27</v>
      </c>
      <c r="AB68">
        <f t="shared" ref="AB68:AB79" si="46">AC67</f>
        <v>-140.43119307748645</v>
      </c>
      <c r="AC68">
        <f t="shared" si="30"/>
        <v>-125.38499381918434</v>
      </c>
      <c r="AE68">
        <f t="shared" si="31"/>
        <v>0</v>
      </c>
      <c r="AF68">
        <f t="shared" si="32"/>
        <v>0</v>
      </c>
      <c r="AG68">
        <f t="shared" si="32"/>
        <v>-1.7214831583596726E-26</v>
      </c>
      <c r="AH68">
        <f t="shared" si="33"/>
        <v>-3.8829052772272955E-20</v>
      </c>
      <c r="AI68">
        <f t="shared" si="34"/>
        <v>-3.8829069987104536E-20</v>
      </c>
      <c r="AJ68">
        <f t="shared" si="35"/>
        <v>-15.04619925830211</v>
      </c>
      <c r="AK68">
        <f t="shared" si="22"/>
        <v>-9.8301835154240536</v>
      </c>
      <c r="AL68">
        <f t="shared" si="26"/>
        <v>-24.876382773726164</v>
      </c>
      <c r="AN68">
        <f t="shared" si="36"/>
        <v>0</v>
      </c>
      <c r="AO68">
        <f t="shared" si="36"/>
        <v>0</v>
      </c>
      <c r="AP68">
        <f t="shared" si="36"/>
        <v>-1.0882565874210189E-29</v>
      </c>
      <c r="AQ68">
        <f t="shared" si="36"/>
        <v>-2.4546259577124371E-23</v>
      </c>
      <c r="AR68">
        <f t="shared" si="36"/>
        <v>-2.4546270459690243E-23</v>
      </c>
      <c r="AS68">
        <f t="shared" si="36"/>
        <v>-9.511638483933077E-3</v>
      </c>
      <c r="AT68">
        <f t="shared" si="36"/>
        <v>-6.2142704761696151E-3</v>
      </c>
      <c r="AU68">
        <f t="shared" si="23"/>
        <v>-1.5725908960102692E-2</v>
      </c>
      <c r="AW68">
        <v>65</v>
      </c>
      <c r="AX68">
        <f>IF(Z68&gt;0, (R68*SUMPRODUCT(K68:$K$98, X68:$X$98)-K68*$AZ$3)/Z68, 0)</f>
        <v>-9.1044307644184508E+28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0.92929067899999995</v>
      </c>
      <c r="Q69" s="4">
        <f t="shared" ref="Q69:Q79" si="48">$C$8</f>
        <v>12.5</v>
      </c>
      <c r="R69">
        <f t="shared" si="28"/>
        <v>2000000</v>
      </c>
      <c r="S69">
        <f t="shared" si="29"/>
        <v>-1.3389963692164056E+30</v>
      </c>
      <c r="U69">
        <f t="shared" si="40"/>
        <v>0.92929067899999995</v>
      </c>
      <c r="V69">
        <f t="shared" si="41"/>
        <v>0.01</v>
      </c>
      <c r="W69">
        <f t="shared" si="42"/>
        <v>1.377186526687738E-27</v>
      </c>
      <c r="X69">
        <f t="shared" si="43"/>
        <v>1.2798066024952997E-27</v>
      </c>
      <c r="Y69">
        <f t="shared" si="44"/>
        <v>1.3771865266877382E-29</v>
      </c>
      <c r="Z69">
        <f t="shared" si="45"/>
        <v>8.3608058925560983E-29</v>
      </c>
      <c r="AB69">
        <f t="shared" si="46"/>
        <v>-125.38499381918434</v>
      </c>
      <c r="AC69">
        <f t="shared" si="30"/>
        <v>-111.95088733855745</v>
      </c>
      <c r="AE69">
        <f t="shared" si="31"/>
        <v>0</v>
      </c>
      <c r="AF69">
        <f t="shared" si="32"/>
        <v>0</v>
      </c>
      <c r="AG69">
        <f t="shared" si="32"/>
        <v>-1.0451007365695123E-27</v>
      </c>
      <c r="AH69">
        <f t="shared" si="33"/>
        <v>-2.5596132049905994E-21</v>
      </c>
      <c r="AI69">
        <f t="shared" si="34"/>
        <v>-2.559614250091336E-21</v>
      </c>
      <c r="AJ69">
        <f t="shared" si="35"/>
        <v>-13.434106480626895</v>
      </c>
      <c r="AK69">
        <f t="shared" si="22"/>
        <v>-8.7769495673429052</v>
      </c>
      <c r="AL69">
        <f t="shared" si="26"/>
        <v>-22.211056047969798</v>
      </c>
      <c r="AN69">
        <f t="shared" si="36"/>
        <v>0</v>
      </c>
      <c r="AO69">
        <f t="shared" si="36"/>
        <v>0</v>
      </c>
      <c r="AP69">
        <f t="shared" si="36"/>
        <v>-5.898867722866716E-31</v>
      </c>
      <c r="AQ69">
        <f t="shared" si="36"/>
        <v>-1.4447238615010022E-24</v>
      </c>
      <c r="AR69">
        <f t="shared" si="36"/>
        <v>-1.4447244513877744E-24</v>
      </c>
      <c r="AS69">
        <f t="shared" si="36"/>
        <v>-7.5826199648701244E-3</v>
      </c>
      <c r="AT69">
        <f t="shared" si="36"/>
        <v>-4.9539783770484822E-3</v>
      </c>
      <c r="AU69">
        <f t="shared" si="23"/>
        <v>-1.2536598341918606E-2</v>
      </c>
      <c r="AW69">
        <v>66</v>
      </c>
      <c r="AX69">
        <f>IF(Z69&gt;0, (R69*SUMPRODUCT(K69:$K$98, X69:$X$98)-K69*$AZ$3)/Z69, 0)</f>
        <v>-1.3389963692164056E+30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0.93493958499999996</v>
      </c>
      <c r="Q70" s="4">
        <f t="shared" si="48"/>
        <v>12.5</v>
      </c>
      <c r="R70">
        <f t="shared" si="28"/>
        <v>2000000</v>
      </c>
      <c r="S70">
        <f t="shared" si="29"/>
        <v>-2.1713103188827137E+31</v>
      </c>
      <c r="U70">
        <f t="shared" si="40"/>
        <v>0.93493958499999996</v>
      </c>
      <c r="V70">
        <f t="shared" si="41"/>
        <v>0.01</v>
      </c>
      <c r="W70">
        <f t="shared" si="42"/>
        <v>8.3608058925560983E-29</v>
      </c>
      <c r="X70">
        <f t="shared" si="43"/>
        <v>7.8168483914519523E-29</v>
      </c>
      <c r="Y70">
        <f t="shared" si="44"/>
        <v>8.3608058925560984E-31</v>
      </c>
      <c r="Z70">
        <f t="shared" si="45"/>
        <v>4.6034944217858505E-30</v>
      </c>
      <c r="AB70">
        <f t="shared" si="46"/>
        <v>-111.95088733855745</v>
      </c>
      <c r="AC70">
        <f t="shared" si="30"/>
        <v>-99.956149409426288</v>
      </c>
      <c r="AE70">
        <f t="shared" si="31"/>
        <v>0</v>
      </c>
      <c r="AF70">
        <f t="shared" si="32"/>
        <v>0</v>
      </c>
      <c r="AG70">
        <f t="shared" si="32"/>
        <v>-5.7543680272323135E-29</v>
      </c>
      <c r="AH70">
        <f t="shared" si="33"/>
        <v>-1.5633696782903904E-22</v>
      </c>
      <c r="AI70">
        <f t="shared" si="34"/>
        <v>-1.5633702537271933E-22</v>
      </c>
      <c r="AJ70">
        <f t="shared" si="35"/>
        <v>-11.994737929131162</v>
      </c>
      <c r="AK70">
        <f t="shared" si="22"/>
        <v>-7.8365621136990224</v>
      </c>
      <c r="AL70">
        <f t="shared" si="26"/>
        <v>-19.831300042830186</v>
      </c>
      <c r="AN70">
        <f t="shared" si="36"/>
        <v>0</v>
      </c>
      <c r="AO70">
        <f t="shared" si="36"/>
        <v>0</v>
      </c>
      <c r="AP70">
        <f t="shared" si="36"/>
        <v>-2.8999473647423844E-32</v>
      </c>
      <c r="AQ70">
        <f t="shared" si="36"/>
        <v>-7.8786927725527172E-26</v>
      </c>
      <c r="AR70">
        <f t="shared" si="36"/>
        <v>-7.8786956725000828E-26</v>
      </c>
      <c r="AS70">
        <f t="shared" si="36"/>
        <v>-6.0448182117906002E-3</v>
      </c>
      <c r="AT70">
        <f t="shared" si="36"/>
        <v>-3.9492812317031903E-3</v>
      </c>
      <c r="AU70">
        <f t="shared" si="23"/>
        <v>-9.9940994434937914E-3</v>
      </c>
      <c r="AW70">
        <v>67</v>
      </c>
      <c r="AX70">
        <f>IF(Z70&gt;0, (R70*SUMPRODUCT(K70:$K$98, X70:$X$98)-K70*$AZ$3)/Z70, 0)</f>
        <v>-2.1713103188827137E+31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0.94055780700000002</v>
      </c>
      <c r="Q71" s="4">
        <f t="shared" si="48"/>
        <v>12.5</v>
      </c>
      <c r="R71">
        <f t="shared" si="28"/>
        <v>2000000</v>
      </c>
      <c r="S71">
        <f t="shared" si="29"/>
        <v>-3.9210840173975551E+32</v>
      </c>
      <c r="U71">
        <f t="shared" si="40"/>
        <v>0.94055780700000002</v>
      </c>
      <c r="V71">
        <f t="shared" si="41"/>
        <v>0.01</v>
      </c>
      <c r="W71">
        <f t="shared" si="42"/>
        <v>4.6034944217858505E-30</v>
      </c>
      <c r="X71">
        <f t="shared" si="43"/>
        <v>4.3298526178916328E-30</v>
      </c>
      <c r="Y71">
        <f t="shared" si="44"/>
        <v>4.6034944217858508E-32</v>
      </c>
      <c r="Z71">
        <f t="shared" si="45"/>
        <v>2.2760685967635922E-31</v>
      </c>
      <c r="AB71">
        <f t="shared" si="46"/>
        <v>-99.956149409426288</v>
      </c>
      <c r="AC71">
        <f t="shared" si="30"/>
        <v>-89.246561972702025</v>
      </c>
      <c r="AE71">
        <f t="shared" si="31"/>
        <v>0</v>
      </c>
      <c r="AF71">
        <f t="shared" si="32"/>
        <v>0</v>
      </c>
      <c r="AG71">
        <f t="shared" si="32"/>
        <v>-2.8450857459544903E-30</v>
      </c>
      <c r="AH71">
        <f t="shared" si="33"/>
        <v>-8.6597052357832653E-24</v>
      </c>
      <c r="AI71">
        <f t="shared" si="34"/>
        <v>-8.6597080808690105E-24</v>
      </c>
      <c r="AJ71">
        <f t="shared" si="35"/>
        <v>-10.709587436724263</v>
      </c>
      <c r="AK71">
        <f t="shared" si="22"/>
        <v>-6.9969304586598406</v>
      </c>
      <c r="AL71">
        <f t="shared" si="26"/>
        <v>-17.706517895384103</v>
      </c>
      <c r="AN71">
        <f t="shared" si="36"/>
        <v>0</v>
      </c>
      <c r="AO71">
        <f t="shared" si="36"/>
        <v>0</v>
      </c>
      <c r="AP71">
        <f t="shared" si="36"/>
        <v>-1.2801764044413767E-33</v>
      </c>
      <c r="AQ71">
        <f t="shared" si="36"/>
        <v>-3.8965259054250363E-27</v>
      </c>
      <c r="AR71">
        <f t="shared" si="36"/>
        <v>-3.8965271856014409E-27</v>
      </c>
      <c r="AS71">
        <f t="shared" si="36"/>
        <v>-4.8188920693483777E-3</v>
      </c>
      <c r="AT71">
        <f t="shared" si="36"/>
        <v>-3.1483428186409356E-3</v>
      </c>
      <c r="AU71">
        <f t="shared" si="23"/>
        <v>-7.9672348879893124E-3</v>
      </c>
      <c r="AW71">
        <v>68</v>
      </c>
      <c r="AX71">
        <f>IF(Z71&gt;0, (R71*SUMPRODUCT(K71:$K$98, X71:$X$98)-K71*$AZ$3)/Z71, 0)</f>
        <v>-3.9210840173975551E+32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0.946138378</v>
      </c>
      <c r="Q72" s="4">
        <f t="shared" si="48"/>
        <v>12.5</v>
      </c>
      <c r="R72">
        <f t="shared" si="28"/>
        <v>2000000</v>
      </c>
      <c r="S72">
        <f t="shared" si="29"/>
        <v>-7.9818477134210641E+33</v>
      </c>
      <c r="U72">
        <f t="shared" si="40"/>
        <v>0.946138378</v>
      </c>
      <c r="V72">
        <f t="shared" si="41"/>
        <v>0.01</v>
      </c>
      <c r="W72">
        <f t="shared" si="42"/>
        <v>2.2760685967635922E-31</v>
      </c>
      <c r="X72">
        <f t="shared" si="43"/>
        <v>2.1534758503586412E-31</v>
      </c>
      <c r="Y72">
        <f t="shared" si="44"/>
        <v>2.2760685967635921E-33</v>
      </c>
      <c r="Z72">
        <f t="shared" si="45"/>
        <v>9.9832060437315049E-33</v>
      </c>
      <c r="AB72">
        <f t="shared" si="46"/>
        <v>-89.246561972702025</v>
      </c>
      <c r="AC72">
        <f t="shared" si="30"/>
        <v>-79.684430332769665</v>
      </c>
      <c r="AE72">
        <f t="shared" si="31"/>
        <v>0</v>
      </c>
      <c r="AF72">
        <f t="shared" si="32"/>
        <v>0</v>
      </c>
      <c r="AG72">
        <f t="shared" si="32"/>
        <v>-1.2479007554664382E-31</v>
      </c>
      <c r="AH72">
        <f t="shared" si="33"/>
        <v>-4.3069517007172821E-25</v>
      </c>
      <c r="AI72">
        <f t="shared" si="34"/>
        <v>-4.3069529486180377E-25</v>
      </c>
      <c r="AJ72">
        <f t="shared" si="35"/>
        <v>-9.5621316399323604</v>
      </c>
      <c r="AK72">
        <f t="shared" ref="AK72:AK79" si="49">G72*SUM(AB72:AB72, AE72:AF72)</f>
        <v>-6.2472593380891421</v>
      </c>
      <c r="AL72">
        <f t="shared" si="26"/>
        <v>-15.809390978021503</v>
      </c>
      <c r="AN72">
        <f t="shared" si="36"/>
        <v>0</v>
      </c>
      <c r="AO72">
        <f t="shared" si="36"/>
        <v>0</v>
      </c>
      <c r="AP72">
        <f t="shared" si="36"/>
        <v>-5.0134476379398888E-35</v>
      </c>
      <c r="AQ72">
        <f t="shared" si="36"/>
        <v>-1.7303200383600514E-28</v>
      </c>
      <c r="AR72">
        <f t="shared" si="36"/>
        <v>-1.7303205397048152E-28</v>
      </c>
      <c r="AS72">
        <f t="shared" si="36"/>
        <v>-3.841591254263687E-3</v>
      </c>
      <c r="AT72">
        <f t="shared" si="36"/>
        <v>-2.5098396194522758E-3</v>
      </c>
      <c r="AU72">
        <f t="shared" si="23"/>
        <v>-6.3514308737159623E-3</v>
      </c>
      <c r="AW72">
        <v>69</v>
      </c>
      <c r="AX72">
        <f>IF(Z72&gt;0, (R72*SUMPRODUCT(K72:$K$98, X72:$X$98)-K72*$AZ$3)/Z72, 0)</f>
        <v>-7.9818477134210641E+33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0.95167433300000004</v>
      </c>
      <c r="Q73" s="4">
        <f t="shared" si="48"/>
        <v>12.5</v>
      </c>
      <c r="R73">
        <f t="shared" si="28"/>
        <v>2000000</v>
      </c>
      <c r="S73">
        <f t="shared" si="29"/>
        <v>-1.8594979036179488E+35</v>
      </c>
      <c r="U73">
        <f t="shared" si="40"/>
        <v>0.95167433300000004</v>
      </c>
      <c r="V73">
        <f t="shared" si="41"/>
        <v>0.01</v>
      </c>
      <c r="W73">
        <f t="shared" si="42"/>
        <v>9.9832060437315049E-33</v>
      </c>
      <c r="X73">
        <f t="shared" si="43"/>
        <v>9.5007609528697493E-33</v>
      </c>
      <c r="Y73">
        <f t="shared" si="44"/>
        <v>9.9832060437315045E-35</v>
      </c>
      <c r="Z73">
        <f t="shared" si="45"/>
        <v>3.8261303042444051E-34</v>
      </c>
      <c r="AB73">
        <f t="shared" si="46"/>
        <v>-79.684430332769665</v>
      </c>
      <c r="AC73">
        <f t="shared" si="30"/>
        <v>-71.146812797115757</v>
      </c>
      <c r="AE73">
        <f t="shared" si="31"/>
        <v>0</v>
      </c>
      <c r="AF73">
        <f t="shared" si="32"/>
        <v>0</v>
      </c>
      <c r="AG73">
        <f t="shared" si="32"/>
        <v>-4.7826628803055066E-33</v>
      </c>
      <c r="AH73">
        <f t="shared" si="33"/>
        <v>-1.9001521905739498E-26</v>
      </c>
      <c r="AI73">
        <f t="shared" si="34"/>
        <v>-1.9001526688402377E-26</v>
      </c>
      <c r="AJ73">
        <f t="shared" si="35"/>
        <v>-8.5376175356539079</v>
      </c>
      <c r="AK73">
        <f t="shared" si="49"/>
        <v>-5.5779101232938775</v>
      </c>
      <c r="AL73">
        <f t="shared" si="26"/>
        <v>-14.115527658947785</v>
      </c>
      <c r="AN73">
        <f t="shared" si="36"/>
        <v>0</v>
      </c>
      <c r="AO73">
        <f t="shared" si="36"/>
        <v>0</v>
      </c>
      <c r="AP73">
        <f t="shared" si="36"/>
        <v>-1.7155689704787537E-36</v>
      </c>
      <c r="AQ73">
        <f t="shared" si="36"/>
        <v>-6.8159563383812403E-30</v>
      </c>
      <c r="AR73">
        <f t="shared" si="36"/>
        <v>-6.8159580539502117E-30</v>
      </c>
      <c r="AS73">
        <f t="shared" si="36"/>
        <v>-3.0624930279525616E-3</v>
      </c>
      <c r="AT73">
        <f t="shared" si="36"/>
        <v>-2.000828778262337E-3</v>
      </c>
      <c r="AU73">
        <f t="shared" si="23"/>
        <v>-5.0633218062148986E-3</v>
      </c>
      <c r="AW73">
        <v>70</v>
      </c>
      <c r="AX73">
        <f>IF(Z73&gt;0, (R73*SUMPRODUCT(K73:$K$98, X73:$X$98)-K73*$AZ$3)/Z73, 0)</f>
        <v>-1.8594979036179488E+35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0.95715889499999995</v>
      </c>
      <c r="Q74" s="4">
        <f t="shared" si="48"/>
        <v>12.5</v>
      </c>
      <c r="R74">
        <f t="shared" si="28"/>
        <v>2000000</v>
      </c>
      <c r="S74">
        <f t="shared" si="29"/>
        <v>-5.0554510433591187E+36</v>
      </c>
      <c r="U74">
        <f t="shared" si="40"/>
        <v>0.95715889499999995</v>
      </c>
      <c r="V74">
        <f t="shared" si="41"/>
        <v>0.01</v>
      </c>
      <c r="W74">
        <f t="shared" si="42"/>
        <v>3.8261303042444051E-34</v>
      </c>
      <c r="X74">
        <f t="shared" si="43"/>
        <v>3.6622146541365882E-34</v>
      </c>
      <c r="Y74">
        <f t="shared" si="44"/>
        <v>3.8261303042444052E-36</v>
      </c>
      <c r="Z74">
        <f t="shared" si="45"/>
        <v>1.256543470653728E-35</v>
      </c>
      <c r="AB74">
        <f t="shared" si="46"/>
        <v>-71.146812797115757</v>
      </c>
      <c r="AC74">
        <f t="shared" si="30"/>
        <v>-63.523939997424776</v>
      </c>
      <c r="AE74">
        <f t="shared" si="31"/>
        <v>0</v>
      </c>
      <c r="AF74">
        <f t="shared" si="32"/>
        <v>0</v>
      </c>
      <c r="AG74">
        <f t="shared" si="32"/>
        <v>-1.5706793383171601E-34</v>
      </c>
      <c r="AH74">
        <f t="shared" si="33"/>
        <v>-7.3244293082731768E-28</v>
      </c>
      <c r="AI74">
        <f t="shared" si="34"/>
        <v>-7.3244308789525154E-28</v>
      </c>
      <c r="AJ74">
        <f t="shared" si="35"/>
        <v>-7.6228727996909811</v>
      </c>
      <c r="AK74">
        <f t="shared" si="49"/>
        <v>-4.9802768957981032</v>
      </c>
      <c r="AL74">
        <f t="shared" si="26"/>
        <v>-12.603149695489083</v>
      </c>
      <c r="AN74">
        <f t="shared" si="36"/>
        <v>0</v>
      </c>
      <c r="AO74">
        <f t="shared" si="36"/>
        <v>0</v>
      </c>
      <c r="AP74">
        <f t="shared" si="36"/>
        <v>-5.0304625619852509E-38</v>
      </c>
      <c r="AQ74">
        <f t="shared" si="36"/>
        <v>-2.3458172858281877E-31</v>
      </c>
      <c r="AR74">
        <f t="shared" si="36"/>
        <v>-2.3458177888744437E-31</v>
      </c>
      <c r="AS74">
        <f t="shared" si="36"/>
        <v>-2.4414006919264652E-3</v>
      </c>
      <c r="AT74">
        <f t="shared" si="36"/>
        <v>-1.5950484520586225E-3</v>
      </c>
      <c r="AU74">
        <f t="shared" si="23"/>
        <v>-4.036449143985087E-3</v>
      </c>
      <c r="AW74">
        <v>71</v>
      </c>
      <c r="AX74">
        <f>IF(Z74&gt;0, (R74*SUMPRODUCT(K74:$K$98, X74:$X$98)-K74*$AZ$3)/Z74, 0)</f>
        <v>-5.0554510433591187E+36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0.96261559600000002</v>
      </c>
      <c r="Q75" s="4">
        <f t="shared" si="48"/>
        <v>12.5</v>
      </c>
      <c r="R75">
        <f t="shared" si="28"/>
        <v>2000000</v>
      </c>
      <c r="S75">
        <f t="shared" si="29"/>
        <v>-1.6483088601920193E+38</v>
      </c>
      <c r="U75">
        <f t="shared" si="40"/>
        <v>0.96261559600000002</v>
      </c>
      <c r="V75">
        <f t="shared" si="41"/>
        <v>0.01</v>
      </c>
      <c r="W75">
        <f t="shared" si="42"/>
        <v>1.256543470653728E-35</v>
      </c>
      <c r="X75">
        <f t="shared" si="43"/>
        <v>1.2095683419032469E-35</v>
      </c>
      <c r="Y75">
        <f t="shared" si="44"/>
        <v>1.2565434706537281E-37</v>
      </c>
      <c r="Z75">
        <f t="shared" si="45"/>
        <v>3.440969404394389E-37</v>
      </c>
      <c r="AB75">
        <f t="shared" si="46"/>
        <v>-63.523939997424776</v>
      </c>
      <c r="AC75">
        <f t="shared" si="30"/>
        <v>-56.717803569129266</v>
      </c>
      <c r="AE75">
        <f t="shared" si="31"/>
        <v>0</v>
      </c>
      <c r="AF75">
        <f t="shared" si="32"/>
        <v>0</v>
      </c>
      <c r="AG75">
        <f t="shared" si="32"/>
        <v>-4.3012117554929863E-36</v>
      </c>
      <c r="AH75">
        <f t="shared" si="33"/>
        <v>-2.4191366838064939E-29</v>
      </c>
      <c r="AI75">
        <f t="shared" si="34"/>
        <v>-2.4191371139276693E-29</v>
      </c>
      <c r="AJ75">
        <f t="shared" si="35"/>
        <v>-6.8061364282955097</v>
      </c>
      <c r="AK75">
        <f t="shared" si="49"/>
        <v>-4.4466757998197348</v>
      </c>
      <c r="AL75">
        <f t="shared" si="26"/>
        <v>-11.252812228115245</v>
      </c>
      <c r="AN75">
        <f t="shared" si="36"/>
        <v>0</v>
      </c>
      <c r="AO75">
        <f t="shared" si="36"/>
        <v>0</v>
      </c>
      <c r="AP75">
        <f t="shared" si="36"/>
        <v>-1.2299662420024943E-39</v>
      </c>
      <c r="AQ75">
        <f t="shared" si="36"/>
        <v>-6.9177167389444555E-33</v>
      </c>
      <c r="AR75">
        <f t="shared" si="36"/>
        <v>-6.9177179689106971E-33</v>
      </c>
      <c r="AS75">
        <f t="shared" si="36"/>
        <v>-1.9462696842526004E-3</v>
      </c>
      <c r="AT75">
        <f t="shared" si="36"/>
        <v>-1.2715628603783662E-3</v>
      </c>
      <c r="AU75">
        <f t="shared" si="23"/>
        <v>-3.2178325446309665E-3</v>
      </c>
      <c r="AW75">
        <v>72</v>
      </c>
      <c r="AX75">
        <f>IF(Z75&gt;0, (R75*SUMPRODUCT(K75:$K$98, X75:$X$98)-K75*$AZ$3)/Z75, 0)</f>
        <v>-1.6483088601920193E+38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0.96807210799999999</v>
      </c>
      <c r="Q76" s="4">
        <f t="shared" si="48"/>
        <v>12.5</v>
      </c>
      <c r="R76">
        <f t="shared" si="28"/>
        <v>2000000</v>
      </c>
      <c r="S76">
        <f t="shared" si="29"/>
        <v>-6.7115632430931261E+39</v>
      </c>
      <c r="U76">
        <f t="shared" si="40"/>
        <v>0.96807210799999999</v>
      </c>
      <c r="V76">
        <f t="shared" si="41"/>
        <v>0.01</v>
      </c>
      <c r="W76">
        <f t="shared" si="42"/>
        <v>3.440969404394389E-37</v>
      </c>
      <c r="X76">
        <f t="shared" si="43"/>
        <v>3.3311065048755805E-37</v>
      </c>
      <c r="Y76">
        <f t="shared" si="44"/>
        <v>3.4409694043943893E-39</v>
      </c>
      <c r="Z76">
        <f t="shared" si="45"/>
        <v>7.5453205474864579E-39</v>
      </c>
      <c r="AB76">
        <f t="shared" si="46"/>
        <v>-56.717803569129266</v>
      </c>
      <c r="AC76">
        <f t="shared" si="30"/>
        <v>-50.640896043865411</v>
      </c>
      <c r="AE76">
        <f t="shared" si="31"/>
        <v>0</v>
      </c>
      <c r="AF76">
        <f t="shared" si="32"/>
        <v>0</v>
      </c>
      <c r="AG76">
        <f t="shared" si="32"/>
        <v>-9.4316506843580731E-38</v>
      </c>
      <c r="AH76">
        <f t="shared" si="33"/>
        <v>-6.6622130097511606E-31</v>
      </c>
      <c r="AI76">
        <f t="shared" si="34"/>
        <v>-6.6622139529162288E-31</v>
      </c>
      <c r="AJ76">
        <f t="shared" si="35"/>
        <v>-6.0769075252638558</v>
      </c>
      <c r="AK76">
        <f t="shared" si="49"/>
        <v>-3.9702462498390489</v>
      </c>
      <c r="AL76">
        <f t="shared" si="26"/>
        <v>-10.047153775102904</v>
      </c>
      <c r="AN76">
        <f t="shared" si="36"/>
        <v>0</v>
      </c>
      <c r="AO76">
        <f t="shared" si="36"/>
        <v>0</v>
      </c>
      <c r="AP76">
        <f t="shared" si="36"/>
        <v>-2.4080863319889815E-41</v>
      </c>
      <c r="AQ76">
        <f t="shared" si="36"/>
        <v>-1.7009943038059894E-34</v>
      </c>
      <c r="AR76">
        <f t="shared" si="36"/>
        <v>-1.7009945446146225E-34</v>
      </c>
      <c r="AS76">
        <f t="shared" si="36"/>
        <v>-1.5515542763493324E-3</v>
      </c>
      <c r="AT76">
        <f t="shared" si="36"/>
        <v>-1.0136821272148963E-3</v>
      </c>
      <c r="AU76">
        <f t="shared" si="23"/>
        <v>-2.5652364035642287E-3</v>
      </c>
      <c r="AW76">
        <v>73</v>
      </c>
      <c r="AX76">
        <f>IF(Z76&gt;0, (R76*SUMPRODUCT(K76:$K$98, X76:$X$98)-K76*$AZ$3)/Z76, 0)</f>
        <v>-6.7115632430931261E+39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0.97352880900000005</v>
      </c>
      <c r="Q77" s="4">
        <f t="shared" si="48"/>
        <v>12.5</v>
      </c>
      <c r="R77">
        <f t="shared" si="28"/>
        <v>2000000</v>
      </c>
      <c r="S77">
        <f t="shared" si="29"/>
        <v>-3.6381505024944094E+41</v>
      </c>
      <c r="U77">
        <f t="shared" si="40"/>
        <v>0.97352880900000005</v>
      </c>
      <c r="V77">
        <f t="shared" si="41"/>
        <v>0.01</v>
      </c>
      <c r="W77">
        <f t="shared" si="42"/>
        <v>7.5453205474864579E-39</v>
      </c>
      <c r="X77">
        <f t="shared" si="43"/>
        <v>7.3455869261177192E-39</v>
      </c>
      <c r="Y77">
        <f t="shared" si="44"/>
        <v>7.545320547486458E-41</v>
      </c>
      <c r="Z77">
        <f t="shared" si="45"/>
        <v>1.2428041589387421E-40</v>
      </c>
      <c r="AB77">
        <f t="shared" si="46"/>
        <v>-50.640896043865411</v>
      </c>
      <c r="AC77">
        <f t="shared" si="30"/>
        <v>-45.21508575345127</v>
      </c>
      <c r="AE77">
        <f t="shared" si="31"/>
        <v>0</v>
      </c>
      <c r="AF77">
        <f t="shared" si="32"/>
        <v>0</v>
      </c>
      <c r="AG77">
        <f t="shared" si="32"/>
        <v>-1.5535051986734276E-39</v>
      </c>
      <c r="AH77">
        <f t="shared" si="33"/>
        <v>-1.4691173852235437E-32</v>
      </c>
      <c r="AI77">
        <f t="shared" si="34"/>
        <v>-1.4691175405740636E-32</v>
      </c>
      <c r="AJ77">
        <f t="shared" si="35"/>
        <v>-5.425810290414141</v>
      </c>
      <c r="AK77">
        <f t="shared" si="49"/>
        <v>-3.5448627230705791</v>
      </c>
      <c r="AL77">
        <f t="shared" si="26"/>
        <v>-8.9706730134847206</v>
      </c>
      <c r="AN77">
        <f t="shared" si="36"/>
        <v>0</v>
      </c>
      <c r="AO77">
        <f t="shared" si="36"/>
        <v>0</v>
      </c>
      <c r="AP77">
        <f t="shared" si="36"/>
        <v>-3.5414330284535696E-43</v>
      </c>
      <c r="AQ77">
        <f t="shared" si="36"/>
        <v>-3.3490591696434448E-36</v>
      </c>
      <c r="AR77">
        <f t="shared" si="36"/>
        <v>-3.3490595237867474E-36</v>
      </c>
      <c r="AS77">
        <f t="shared" si="36"/>
        <v>-1.2368895697937882E-3</v>
      </c>
      <c r="AT77">
        <f t="shared" si="36"/>
        <v>-8.0810118559860992E-4</v>
      </c>
      <c r="AU77">
        <f t="shared" si="23"/>
        <v>-2.0449907553923984E-3</v>
      </c>
      <c r="AW77">
        <v>74</v>
      </c>
      <c r="AX77">
        <f>IF(Z77&gt;0, (R77*SUMPRODUCT(K77:$K$98, X77:$X$98)-K77*$AZ$3)/Z77, 0)</f>
        <v>-3.6381505024944094E+41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0.97898550900000003</v>
      </c>
      <c r="Q78" s="4">
        <f t="shared" si="48"/>
        <v>12.5</v>
      </c>
      <c r="R78">
        <f t="shared" si="28"/>
        <v>2000000</v>
      </c>
      <c r="S78">
        <f t="shared" si="29"/>
        <v>-2.9491591240498151E+43</v>
      </c>
      <c r="U78">
        <f t="shared" si="40"/>
        <v>0.97898550900000003</v>
      </c>
      <c r="V78">
        <f t="shared" si="41"/>
        <v>0.01</v>
      </c>
      <c r="W78">
        <f t="shared" si="42"/>
        <v>1.2428041589387421E-40</v>
      </c>
      <c r="X78">
        <f t="shared" si="43"/>
        <v>1.2166872621259615E-40</v>
      </c>
      <c r="Y78">
        <f t="shared" si="44"/>
        <v>1.2428041589387422E-42</v>
      </c>
      <c r="Z78">
        <f t="shared" si="45"/>
        <v>1.3688855223393258E-42</v>
      </c>
      <c r="AB78">
        <f t="shared" si="46"/>
        <v>-45.21508575345127</v>
      </c>
      <c r="AC78">
        <f t="shared" si="30"/>
        <v>-40.370612279867196</v>
      </c>
      <c r="AE78">
        <f t="shared" si="31"/>
        <v>0</v>
      </c>
      <c r="AF78">
        <f t="shared" si="32"/>
        <v>0</v>
      </c>
      <c r="AG78">
        <f t="shared" si="32"/>
        <v>-1.7111069029241574E-41</v>
      </c>
      <c r="AH78">
        <f t="shared" si="33"/>
        <v>-2.4333745242519231E-34</v>
      </c>
      <c r="AI78">
        <f t="shared" si="34"/>
        <v>-2.4333746953626132E-34</v>
      </c>
      <c r="AJ78">
        <f t="shared" si="35"/>
        <v>-4.844473473584074</v>
      </c>
      <c r="AK78">
        <f t="shared" si="49"/>
        <v>-3.165056002741589</v>
      </c>
      <c r="AL78">
        <f t="shared" si="26"/>
        <v>-8.0095294763256639</v>
      </c>
      <c r="AN78">
        <f t="shared" si="36"/>
        <v>0</v>
      </c>
      <c r="AO78">
        <f t="shared" si="36"/>
        <v>0</v>
      </c>
      <c r="AP78">
        <f t="shared" si="36"/>
        <v>-3.4827751981253871E-45</v>
      </c>
      <c r="AQ78">
        <f t="shared" si="36"/>
        <v>-4.9528737370714709E-38</v>
      </c>
      <c r="AR78">
        <f t="shared" si="36"/>
        <v>-4.9528740853489904E-38</v>
      </c>
      <c r="AS78">
        <f t="shared" si="36"/>
        <v>-9.8604079224632745E-4</v>
      </c>
      <c r="AT78">
        <f t="shared" si="36"/>
        <v>-6.4421331760093267E-4</v>
      </c>
      <c r="AU78">
        <f t="shared" si="23"/>
        <v>-1.6302541098472602E-3</v>
      </c>
      <c r="AW78">
        <v>75</v>
      </c>
      <c r="AX78">
        <f>IF(Z78&gt;0, (R78*SUMPRODUCT(K78:$K$98, X78:$X$98)-K78*$AZ$3)/Z78, 0)</f>
        <v>-2.9491591240498151E+43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1.3688855223393258E-42</v>
      </c>
      <c r="X79">
        <f t="shared" si="43"/>
        <v>1.3688855223393258E-42</v>
      </c>
      <c r="Y79">
        <f t="shared" si="44"/>
        <v>1.368885522339326E-44</v>
      </c>
      <c r="Z79">
        <f t="shared" si="45"/>
        <v>0</v>
      </c>
      <c r="AB79">
        <f t="shared" si="46"/>
        <v>-40.370612279867196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-2.7377710446786516E-36</v>
      </c>
      <c r="AI79">
        <f t="shared" si="34"/>
        <v>-2.7377710446786516E-36</v>
      </c>
      <c r="AJ79">
        <f t="shared" si="35"/>
        <v>-40.370612279867196</v>
      </c>
      <c r="AK79">
        <f t="shared" si="49"/>
        <v>-2.8259428595907039</v>
      </c>
      <c r="AL79">
        <f t="shared" si="26"/>
        <v>-43.196555139457899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-4.9753931401791249E-40</v>
      </c>
      <c r="AR79">
        <f t="shared" si="36"/>
        <v>-4.9753931401791249E-40</v>
      </c>
      <c r="AS79">
        <f t="shared" si="36"/>
        <v>-7.3366130375470632E-3</v>
      </c>
      <c r="AT79">
        <f t="shared" si="36"/>
        <v>-5.135629126282944E-4</v>
      </c>
      <c r="AU79">
        <f t="shared" si="23"/>
        <v>-7.8501759501753577E-3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340197.82250213373</v>
      </c>
      <c r="AO81" s="8">
        <f t="shared" si="50"/>
        <v>-34019.782250213371</v>
      </c>
      <c r="AP81" s="8">
        <f t="shared" si="50"/>
        <v>-173.4906480515892</v>
      </c>
      <c r="AQ81" s="8">
        <f t="shared" si="50"/>
        <v>-198343.07245709433</v>
      </c>
      <c r="AR81" s="8">
        <f t="shared" si="50"/>
        <v>107661.47714677436</v>
      </c>
      <c r="AS81" s="8">
        <f t="shared" si="50"/>
        <v>-48436.888979513147</v>
      </c>
      <c r="AT81" s="8">
        <f t="shared" si="50"/>
        <v>28254.851904716008</v>
      </c>
      <c r="AU81" s="8">
        <f t="shared" si="50"/>
        <v>87479.440071977209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819534.2592337284</v>
      </c>
      <c r="K3">
        <v>1</v>
      </c>
      <c r="L3" s="2">
        <v>0</v>
      </c>
      <c r="O3">
        <f>$C$3</f>
        <v>819534.2592337284</v>
      </c>
      <c r="P3" s="2">
        <f>O3*C5</f>
        <v>81953.425923372852</v>
      </c>
      <c r="Q3" s="4">
        <f>B8</f>
        <v>100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819534.2592337284</v>
      </c>
      <c r="AF3">
        <f t="shared" ref="AF3:AG34" si="4">-$Z3*P3</f>
        <v>-81953.425923372852</v>
      </c>
      <c r="AG3">
        <f t="shared" si="4"/>
        <v>-100</v>
      </c>
      <c r="AH3">
        <f t="shared" ref="AH3:AH66" si="5">-X3*R3</f>
        <v>0</v>
      </c>
      <c r="AI3">
        <f t="shared" ref="AI3:AI34" si="6">SUM(AE3:AH3)</f>
        <v>737480.83331035555</v>
      </c>
      <c r="AJ3">
        <f t="shared" ref="AJ3:AJ66" si="7">AB3-AC3</f>
        <v>0</v>
      </c>
      <c r="AL3">
        <f t="shared" ref="AL3:AL34" si="8">SUM(AI3:AK3)</f>
        <v>737480.83331035555</v>
      </c>
      <c r="AN3">
        <f t="shared" ref="AN3:AU34" si="9">AE3*$K3</f>
        <v>819534.2592337284</v>
      </c>
      <c r="AO3">
        <f t="shared" si="9"/>
        <v>-81953.425923372852</v>
      </c>
      <c r="AP3">
        <f t="shared" si="9"/>
        <v>-100</v>
      </c>
      <c r="AQ3">
        <f t="shared" si="9"/>
        <v>0</v>
      </c>
      <c r="AR3">
        <f t="shared" si="9"/>
        <v>737480.83331035555</v>
      </c>
      <c r="AS3">
        <f t="shared" si="9"/>
        <v>0</v>
      </c>
      <c r="AT3">
        <f t="shared" si="9"/>
        <v>0</v>
      </c>
      <c r="AU3">
        <f t="shared" si="9"/>
        <v>737480.83331035555</v>
      </c>
      <c r="AW3">
        <v>0</v>
      </c>
      <c r="AX3">
        <f>IF(Z3&gt;0, (R3*SUMPRODUCT(K3:$K$98, X3:$X$98)-K3*$AZ$3)/Z3, 0)</f>
        <v>0</v>
      </c>
      <c r="AZ3">
        <f>C6*ABS(SUMPRODUCT(X4:X69, K4:K69))/1</f>
        <v>510686.94401251437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1.9576E-2</v>
      </c>
      <c r="R4">
        <f t="shared" si="0"/>
        <v>2000000</v>
      </c>
      <c r="S4">
        <f t="shared" si="1"/>
        <v>56384.073649307044</v>
      </c>
      <c r="U4">
        <f t="shared" ref="U4:U67" si="13">M4</f>
        <v>1.9576E-2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1.9576E-2</v>
      </c>
      <c r="Y4">
        <f t="shared" ref="Y4:Y67" si="17">V4*W4</f>
        <v>0.01</v>
      </c>
      <c r="Z4">
        <f t="shared" ref="Z4:Z67" si="18">MAX(0, W4-X4-Y4)</f>
        <v>0.97042399999999995</v>
      </c>
      <c r="AB4">
        <f t="shared" ref="AB4:AB67" si="19">AC3</f>
        <v>0</v>
      </c>
      <c r="AC4">
        <f t="shared" si="2"/>
        <v>54716.458287055138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-39152</v>
      </c>
      <c r="AI4">
        <f t="shared" si="6"/>
        <v>-39152</v>
      </c>
      <c r="AJ4">
        <f t="shared" si="7"/>
        <v>-54716.458287055138</v>
      </c>
      <c r="AK4">
        <f>G4*SUM(AB4, AE4:AF4)</f>
        <v>0</v>
      </c>
      <c r="AL4">
        <f t="shared" si="8"/>
        <v>-93868.458287055138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-34957.142857142855</v>
      </c>
      <c r="AR4">
        <f t="shared" si="9"/>
        <v>-34957.142857142855</v>
      </c>
      <c r="AS4">
        <f t="shared" si="9"/>
        <v>-48853.980613442087</v>
      </c>
      <c r="AT4">
        <f t="shared" si="9"/>
        <v>0</v>
      </c>
      <c r="AU4">
        <f t="shared" si="9"/>
        <v>-83811.123470584935</v>
      </c>
      <c r="AW4">
        <v>1</v>
      </c>
      <c r="AX4">
        <f>IF(Z4&gt;0, (R4*SUMPRODUCT(K4:$K$98, X4:$X$98)-K4*$AZ$3)/Z4, 0)</f>
        <v>56384.073649307044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2.3283000000000002E-2</v>
      </c>
      <c r="Q5" s="4">
        <f t="shared" ref="Q5:Q68" si="21">$C$8</f>
        <v>12.5</v>
      </c>
      <c r="R5">
        <f t="shared" si="0"/>
        <v>2000000</v>
      </c>
      <c r="S5">
        <f t="shared" si="1"/>
        <v>73138.727137993657</v>
      </c>
      <c r="U5">
        <f t="shared" si="13"/>
        <v>2.3283000000000002E-2</v>
      </c>
      <c r="V5">
        <f t="shared" si="14"/>
        <v>0.01</v>
      </c>
      <c r="W5">
        <f t="shared" si="15"/>
        <v>0.97042399999999995</v>
      </c>
      <c r="X5">
        <f t="shared" si="16"/>
        <v>2.2594381992E-2</v>
      </c>
      <c r="Y5">
        <f t="shared" si="17"/>
        <v>9.7042399999999994E-3</v>
      </c>
      <c r="Z5">
        <f t="shared" si="18"/>
        <v>0.93812537800799989</v>
      </c>
      <c r="AB5">
        <f t="shared" si="19"/>
        <v>54716.458287055138</v>
      </c>
      <c r="AC5">
        <f t="shared" si="2"/>
        <v>68613.296043354261</v>
      </c>
      <c r="AE5">
        <f t="shared" si="3"/>
        <v>0</v>
      </c>
      <c r="AF5">
        <f t="shared" si="4"/>
        <v>0</v>
      </c>
      <c r="AG5">
        <f t="shared" si="4"/>
        <v>-11.726567225099998</v>
      </c>
      <c r="AH5">
        <f t="shared" si="5"/>
        <v>-45188.763983999997</v>
      </c>
      <c r="AI5">
        <f t="shared" si="6"/>
        <v>-45200.490551225099</v>
      </c>
      <c r="AJ5">
        <f t="shared" si="7"/>
        <v>-13896.837756299123</v>
      </c>
      <c r="AK5">
        <f>G5*SUM(AB5, AE5:AF5)</f>
        <v>3830.1520800938601</v>
      </c>
      <c r="AL5">
        <f t="shared" si="8"/>
        <v>-55267.176227430362</v>
      </c>
      <c r="AN5">
        <f t="shared" si="9"/>
        <v>0</v>
      </c>
      <c r="AO5">
        <f t="shared" si="9"/>
        <v>0</v>
      </c>
      <c r="AP5">
        <f t="shared" si="9"/>
        <v>-9.3483475965401759</v>
      </c>
      <c r="AQ5">
        <f t="shared" si="9"/>
        <v>-36024.205982142848</v>
      </c>
      <c r="AR5">
        <f t="shared" si="9"/>
        <v>-36033.554329739396</v>
      </c>
      <c r="AS5">
        <f t="shared" si="9"/>
        <v>-11078.473976641519</v>
      </c>
      <c r="AT5">
        <f t="shared" si="9"/>
        <v>3053.3737883401304</v>
      </c>
      <c r="AU5">
        <f t="shared" si="9"/>
        <v>-44058.654518040785</v>
      </c>
      <c r="AW5">
        <v>2</v>
      </c>
      <c r="AX5">
        <f>IF(Z5&gt;0, (R5*SUMPRODUCT(K5:$K$98, X5:$X$98)-K5*$AZ$3)/Z5, 0)</f>
        <v>73138.727137993657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2.7149E-2</v>
      </c>
      <c r="Q6" s="4">
        <f t="shared" si="21"/>
        <v>12.5</v>
      </c>
      <c r="R6">
        <f t="shared" si="0"/>
        <v>2000000</v>
      </c>
      <c r="S6">
        <f t="shared" si="1"/>
        <v>84369.343913783014</v>
      </c>
      <c r="U6">
        <f t="shared" si="13"/>
        <v>2.7149E-2</v>
      </c>
      <c r="V6">
        <f t="shared" si="14"/>
        <v>0.01</v>
      </c>
      <c r="W6">
        <f t="shared" si="15"/>
        <v>0.93812537800799989</v>
      </c>
      <c r="X6">
        <f t="shared" si="16"/>
        <v>2.546916588753919E-2</v>
      </c>
      <c r="Y6">
        <f t="shared" si="17"/>
        <v>9.3812537800799997E-3</v>
      </c>
      <c r="Z6">
        <f t="shared" si="18"/>
        <v>0.90327495834038063</v>
      </c>
      <c r="AB6">
        <f t="shared" si="19"/>
        <v>68613.296043354261</v>
      </c>
      <c r="AC6">
        <f t="shared" si="2"/>
        <v>76208.715608927596</v>
      </c>
      <c r="AE6">
        <f t="shared" si="3"/>
        <v>0</v>
      </c>
      <c r="AF6">
        <f t="shared" si="4"/>
        <v>0</v>
      </c>
      <c r="AG6">
        <f t="shared" si="4"/>
        <v>-11.290936979254758</v>
      </c>
      <c r="AH6">
        <f t="shared" si="5"/>
        <v>-50938.331775078383</v>
      </c>
      <c r="AI6">
        <f t="shared" si="6"/>
        <v>-50949.622712057637</v>
      </c>
      <c r="AJ6">
        <f t="shared" si="7"/>
        <v>-7595.4195655733347</v>
      </c>
      <c r="AK6">
        <f>G6*SUM(AB6, AE6:AF6)</f>
        <v>4802.9307230347986</v>
      </c>
      <c r="AL6">
        <f t="shared" si="8"/>
        <v>-53742.111554596173</v>
      </c>
      <c r="AN6">
        <f t="shared" si="9"/>
        <v>0</v>
      </c>
      <c r="AO6">
        <f t="shared" si="9"/>
        <v>0</v>
      </c>
      <c r="AP6">
        <f t="shared" si="9"/>
        <v>-8.0366659211395568</v>
      </c>
      <c r="AQ6">
        <f t="shared" si="9"/>
        <v>-36256.898414067036</v>
      </c>
      <c r="AR6">
        <f t="shared" si="9"/>
        <v>-36264.935079988179</v>
      </c>
      <c r="AS6">
        <f t="shared" si="9"/>
        <v>-5406.2696206306182</v>
      </c>
      <c r="AT6">
        <f t="shared" si="9"/>
        <v>3418.6312202723543</v>
      </c>
      <c r="AU6">
        <f t="shared" si="9"/>
        <v>-38252.573480346444</v>
      </c>
      <c r="AW6">
        <v>3</v>
      </c>
      <c r="AX6">
        <f>IF(Z6&gt;0, (R6*SUMPRODUCT(K6:$K$98, X6:$X$98)-K6*$AZ$3)/Z6, 0)</f>
        <v>84369.343913783014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3.1286000000000001E-2</v>
      </c>
      <c r="Q7" s="4">
        <f t="shared" si="21"/>
        <v>12.5</v>
      </c>
      <c r="R7">
        <f t="shared" si="0"/>
        <v>2000000</v>
      </c>
      <c r="S7">
        <f t="shared" si="1"/>
        <v>91107.990340361575</v>
      </c>
      <c r="U7">
        <f t="shared" si="13"/>
        <v>3.1286000000000001E-2</v>
      </c>
      <c r="V7">
        <f t="shared" si="14"/>
        <v>0.01</v>
      </c>
      <c r="W7">
        <f t="shared" si="15"/>
        <v>0.90327495834038063</v>
      </c>
      <c r="X7">
        <f t="shared" si="16"/>
        <v>2.8259860346637151E-2</v>
      </c>
      <c r="Y7">
        <f t="shared" si="17"/>
        <v>9.0327495834038058E-3</v>
      </c>
      <c r="Z7">
        <f t="shared" si="18"/>
        <v>0.86598234841033961</v>
      </c>
      <c r="AB7">
        <f t="shared" si="19"/>
        <v>76208.715608927596</v>
      </c>
      <c r="AC7">
        <f t="shared" si="2"/>
        <v>78897.911433892848</v>
      </c>
      <c r="AE7">
        <f t="shared" si="3"/>
        <v>0</v>
      </c>
      <c r="AF7">
        <f t="shared" si="4"/>
        <v>0</v>
      </c>
      <c r="AG7">
        <f t="shared" si="4"/>
        <v>-10.824779355129245</v>
      </c>
      <c r="AH7">
        <f t="shared" si="5"/>
        <v>-56519.720693274299</v>
      </c>
      <c r="AI7">
        <f t="shared" si="6"/>
        <v>-56530.545472629427</v>
      </c>
      <c r="AJ7">
        <f t="shared" si="7"/>
        <v>-2689.1958249652525</v>
      </c>
      <c r="AK7">
        <f>G7*SUM(AB7, AE7:AF7)</f>
        <v>5334.6100926249319</v>
      </c>
      <c r="AL7">
        <f t="shared" si="8"/>
        <v>-53885.131204969744</v>
      </c>
      <c r="AN7">
        <f t="shared" si="9"/>
        <v>0</v>
      </c>
      <c r="AO7">
        <f t="shared" si="9"/>
        <v>0</v>
      </c>
      <c r="AP7">
        <f t="shared" si="9"/>
        <v>-6.8793429749280257</v>
      </c>
      <c r="AQ7">
        <f t="shared" si="9"/>
        <v>-35919.304286967454</v>
      </c>
      <c r="AR7">
        <f t="shared" si="9"/>
        <v>-35926.183629942381</v>
      </c>
      <c r="AS7">
        <f t="shared" si="9"/>
        <v>-1709.032563136212</v>
      </c>
      <c r="AT7">
        <f t="shared" si="9"/>
        <v>3390.2411551040154</v>
      </c>
      <c r="AU7">
        <f t="shared" si="9"/>
        <v>-34244.975037974582</v>
      </c>
      <c r="AW7">
        <v>4</v>
      </c>
      <c r="AX7">
        <f>IF(Z7&gt;0, (R7*SUMPRODUCT(K7:$K$98, X7:$X$98)-K7*$AZ$3)/Z7, 0)</f>
        <v>91107.990340361575</v>
      </c>
    </row>
    <row r="8" spans="1:52" x14ac:dyDescent="0.25">
      <c r="B8" s="2">
        <f>'S.26.04.A'!B8</f>
        <v>100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3.5844000000000001E-2</v>
      </c>
      <c r="Q8" s="4">
        <f t="shared" si="21"/>
        <v>12.5</v>
      </c>
      <c r="R8">
        <f t="shared" si="0"/>
        <v>2000000</v>
      </c>
      <c r="S8">
        <f t="shared" si="1"/>
        <v>94098.481763432021</v>
      </c>
      <c r="U8">
        <f t="shared" si="13"/>
        <v>3.5844000000000001E-2</v>
      </c>
      <c r="V8">
        <f t="shared" si="14"/>
        <v>0.01</v>
      </c>
      <c r="W8">
        <f t="shared" si="15"/>
        <v>0.86598234841033961</v>
      </c>
      <c r="X8">
        <f t="shared" si="16"/>
        <v>3.1040271296420213E-2</v>
      </c>
      <c r="Y8">
        <f t="shared" si="17"/>
        <v>8.6598234841033968E-3</v>
      </c>
      <c r="Z8">
        <f t="shared" si="18"/>
        <v>0.826282253629816</v>
      </c>
      <c r="AB8">
        <f t="shared" si="19"/>
        <v>78897.911433892848</v>
      </c>
      <c r="AC8">
        <f t="shared" si="2"/>
        <v>77751.90557463275</v>
      </c>
      <c r="AE8">
        <f t="shared" si="3"/>
        <v>0</v>
      </c>
      <c r="AF8">
        <f t="shared" si="4"/>
        <v>0</v>
      </c>
      <c r="AG8">
        <f t="shared" si="4"/>
        <v>-10.328528170372699</v>
      </c>
      <c r="AH8">
        <f t="shared" si="5"/>
        <v>-62080.542592840422</v>
      </c>
      <c r="AI8">
        <f t="shared" si="6"/>
        <v>-62090.871121010794</v>
      </c>
      <c r="AJ8">
        <f t="shared" si="7"/>
        <v>1146.0058592600981</v>
      </c>
      <c r="AK8">
        <f t="shared" ref="AK8:AK69" si="22">G8*SUM(AB8:AB8, AE8:AF8)</f>
        <v>5522.8538003724998</v>
      </c>
      <c r="AL8">
        <f t="shared" si="8"/>
        <v>-55422.011461378199</v>
      </c>
      <c r="AN8">
        <f t="shared" si="9"/>
        <v>0</v>
      </c>
      <c r="AO8">
        <f t="shared" si="9"/>
        <v>0</v>
      </c>
      <c r="AP8">
        <f t="shared" si="9"/>
        <v>-5.8606842639155579</v>
      </c>
      <c r="AQ8">
        <f t="shared" si="9"/>
        <v>-35226.167084760018</v>
      </c>
      <c r="AR8">
        <f t="shared" si="9"/>
        <v>-35232.027769023938</v>
      </c>
      <c r="AS8">
        <f t="shared" si="9"/>
        <v>650.2745013550491</v>
      </c>
      <c r="AT8">
        <f t="shared" si="9"/>
        <v>3133.8155665388845</v>
      </c>
      <c r="AU8">
        <f t="shared" si="9"/>
        <v>-31447.937701130006</v>
      </c>
      <c r="AW8">
        <v>5</v>
      </c>
      <c r="AX8">
        <f>IF(Z8&gt;0, (R8*SUMPRODUCT(K8:$K$98, X8:$X$98)-K8*$AZ$3)/Z8, 0)</f>
        <v>94098.481763432021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4.1295999999999999E-2</v>
      </c>
      <c r="Q9" s="4">
        <f t="shared" si="21"/>
        <v>12.5</v>
      </c>
      <c r="R9">
        <f t="shared" si="0"/>
        <v>2000000</v>
      </c>
      <c r="S9">
        <f t="shared" si="1"/>
        <v>93855.82566603001</v>
      </c>
      <c r="U9">
        <f t="shared" si="13"/>
        <v>4.1295999999999999E-2</v>
      </c>
      <c r="V9">
        <f t="shared" si="14"/>
        <v>0.01</v>
      </c>
      <c r="W9">
        <f t="shared" si="15"/>
        <v>0.826282253629816</v>
      </c>
      <c r="X9">
        <f t="shared" si="16"/>
        <v>3.4122151945896878E-2</v>
      </c>
      <c r="Y9">
        <f t="shared" si="17"/>
        <v>8.2628225362981599E-3</v>
      </c>
      <c r="Z9">
        <f t="shared" si="18"/>
        <v>0.78389727914762097</v>
      </c>
      <c r="AB9">
        <f t="shared" si="19"/>
        <v>77751.90557463275</v>
      </c>
      <c r="AC9">
        <f t="shared" si="2"/>
        <v>73573.326371754374</v>
      </c>
      <c r="AE9">
        <f t="shared" si="3"/>
        <v>0</v>
      </c>
      <c r="AF9">
        <f t="shared" si="4"/>
        <v>0</v>
      </c>
      <c r="AG9">
        <f t="shared" si="4"/>
        <v>-9.7987159893452613</v>
      </c>
      <c r="AH9">
        <f t="shared" si="5"/>
        <v>-68244.303891793752</v>
      </c>
      <c r="AI9">
        <f t="shared" si="6"/>
        <v>-68254.10260778309</v>
      </c>
      <c r="AJ9">
        <f t="shared" si="7"/>
        <v>4178.5792028783762</v>
      </c>
      <c r="AK9">
        <f t="shared" si="22"/>
        <v>5442.6333902242932</v>
      </c>
      <c r="AL9">
        <f t="shared" si="8"/>
        <v>-58632.890014680423</v>
      </c>
      <c r="AN9">
        <f t="shared" si="9"/>
        <v>0</v>
      </c>
      <c r="AO9">
        <f t="shared" si="9"/>
        <v>0</v>
      </c>
      <c r="AP9">
        <f t="shared" si="9"/>
        <v>-4.9643344677801302</v>
      </c>
      <c r="AQ9">
        <f t="shared" si="9"/>
        <v>-34574.688194665265</v>
      </c>
      <c r="AR9">
        <f t="shared" si="9"/>
        <v>-34579.65252913304</v>
      </c>
      <c r="AS9">
        <f t="shared" si="9"/>
        <v>2116.998266482507</v>
      </c>
      <c r="AT9">
        <f t="shared" si="9"/>
        <v>2757.407456646456</v>
      </c>
      <c r="AU9">
        <f t="shared" si="9"/>
        <v>-29705.246806004077</v>
      </c>
      <c r="AW9">
        <v>6</v>
      </c>
      <c r="AX9">
        <f>IF(Z9&gt;0, (R9*SUMPRODUCT(K9:$K$98, X9:$X$98)-K9*$AZ$3)/Z9, 0)</f>
        <v>93855.82566603001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4.7109999999999999E-2</v>
      </c>
      <c r="Q10" s="4">
        <f t="shared" si="21"/>
        <v>12.5</v>
      </c>
      <c r="R10">
        <f t="shared" si="0"/>
        <v>2000000</v>
      </c>
      <c r="S10">
        <f t="shared" si="1"/>
        <v>90268.014532016401</v>
      </c>
      <c r="U10">
        <f t="shared" si="13"/>
        <v>4.7109999999999999E-2</v>
      </c>
      <c r="V10">
        <f t="shared" si="14"/>
        <v>0.01</v>
      </c>
      <c r="W10">
        <f t="shared" si="15"/>
        <v>0.78389727914762097</v>
      </c>
      <c r="X10">
        <f t="shared" si="16"/>
        <v>3.6929400820644422E-2</v>
      </c>
      <c r="Y10">
        <f t="shared" si="17"/>
        <v>7.8389727914762106E-3</v>
      </c>
      <c r="Z10">
        <f t="shared" si="18"/>
        <v>0.73912890553550037</v>
      </c>
      <c r="AB10">
        <f t="shared" si="19"/>
        <v>73573.326371754374</v>
      </c>
      <c r="AC10">
        <f t="shared" si="2"/>
        <v>66719.698785911925</v>
      </c>
      <c r="AE10">
        <f t="shared" si="3"/>
        <v>0</v>
      </c>
      <c r="AF10">
        <f t="shared" si="4"/>
        <v>0</v>
      </c>
      <c r="AG10">
        <f t="shared" si="4"/>
        <v>-9.2391113191937553</v>
      </c>
      <c r="AH10">
        <f t="shared" si="5"/>
        <v>-73858.801641288839</v>
      </c>
      <c r="AI10">
        <f t="shared" si="6"/>
        <v>-73868.040752608038</v>
      </c>
      <c r="AJ10">
        <f t="shared" si="7"/>
        <v>6853.6275858424488</v>
      </c>
      <c r="AK10">
        <f t="shared" si="22"/>
        <v>5150.1328460228069</v>
      </c>
      <c r="AL10">
        <f t="shared" si="8"/>
        <v>-61864.280320742779</v>
      </c>
      <c r="AN10">
        <f t="shared" si="9"/>
        <v>0</v>
      </c>
      <c r="AO10">
        <f t="shared" si="9"/>
        <v>0</v>
      </c>
      <c r="AP10">
        <f t="shared" si="9"/>
        <v>-4.1793047556475065</v>
      </c>
      <c r="AQ10">
        <f t="shared" si="9"/>
        <v>-33409.970968160269</v>
      </c>
      <c r="AR10">
        <f t="shared" si="9"/>
        <v>-33414.150272915918</v>
      </c>
      <c r="AS10">
        <f t="shared" si="9"/>
        <v>3100.2330606671198</v>
      </c>
      <c r="AT10">
        <f t="shared" si="9"/>
        <v>2329.6585517791791</v>
      </c>
      <c r="AU10">
        <f t="shared" si="9"/>
        <v>-27984.258660469619</v>
      </c>
      <c r="AW10">
        <v>7</v>
      </c>
      <c r="AX10">
        <f>IF(Z10&gt;0, (R10*SUMPRODUCT(K10:$K$98, X10:$X$98)-K10*$AZ$3)/Z10, 0)</f>
        <v>90268.014532016401</v>
      </c>
    </row>
    <row r="11" spans="1:52" x14ac:dyDescent="0.25">
      <c r="A11" t="s">
        <v>33</v>
      </c>
      <c r="C11" s="12">
        <f>AU71</f>
        <v>210737.38094581582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5.2900999999999997E-2</v>
      </c>
      <c r="Q11" s="4">
        <f t="shared" si="21"/>
        <v>12.5</v>
      </c>
      <c r="R11">
        <f t="shared" si="0"/>
        <v>2000000</v>
      </c>
      <c r="S11">
        <f t="shared" si="1"/>
        <v>83825.551175817556</v>
      </c>
      <c r="U11">
        <f t="shared" si="13"/>
        <v>5.2900999999999997E-2</v>
      </c>
      <c r="V11">
        <f t="shared" si="14"/>
        <v>0.01</v>
      </c>
      <c r="W11">
        <f t="shared" si="15"/>
        <v>0.73912890553550037</v>
      </c>
      <c r="X11">
        <f t="shared" si="16"/>
        <v>3.9100658231733504E-2</v>
      </c>
      <c r="Y11">
        <f t="shared" si="17"/>
        <v>7.3912890553550041E-3</v>
      </c>
      <c r="Z11">
        <f t="shared" si="18"/>
        <v>0.69263695824841187</v>
      </c>
      <c r="AB11">
        <f t="shared" si="19"/>
        <v>66719.698785911925</v>
      </c>
      <c r="AC11">
        <f t="shared" si="2"/>
        <v>58060.674789914854</v>
      </c>
      <c r="AE11">
        <f t="shared" si="3"/>
        <v>0</v>
      </c>
      <c r="AF11">
        <f t="shared" si="4"/>
        <v>0</v>
      </c>
      <c r="AG11">
        <f t="shared" si="4"/>
        <v>-8.6579619781051491</v>
      </c>
      <c r="AH11">
        <f t="shared" si="5"/>
        <v>-78201.31646346701</v>
      </c>
      <c r="AI11">
        <f t="shared" si="6"/>
        <v>-78209.974425445122</v>
      </c>
      <c r="AJ11">
        <f t="shared" si="7"/>
        <v>8659.0239959970713</v>
      </c>
      <c r="AK11">
        <f t="shared" si="22"/>
        <v>4670.3789150138355</v>
      </c>
      <c r="AL11">
        <f t="shared" si="8"/>
        <v>-64880.57151443421</v>
      </c>
      <c r="AN11">
        <f t="shared" si="9"/>
        <v>0</v>
      </c>
      <c r="AO11">
        <f t="shared" si="9"/>
        <v>0</v>
      </c>
      <c r="AP11">
        <f t="shared" si="9"/>
        <v>-3.4968056314397522</v>
      </c>
      <c r="AQ11">
        <f t="shared" si="9"/>
        <v>-31584.200125501244</v>
      </c>
      <c r="AR11">
        <f t="shared" si="9"/>
        <v>-31587.696931132687</v>
      </c>
      <c r="AS11">
        <f t="shared" si="9"/>
        <v>3497.2345626541137</v>
      </c>
      <c r="AT11">
        <f t="shared" si="9"/>
        <v>1886.2877120825719</v>
      </c>
      <c r="AU11">
        <f t="shared" si="9"/>
        <v>-26204.174656396001</v>
      </c>
      <c r="AW11">
        <v>8</v>
      </c>
      <c r="AX11">
        <f>IF(Z11&gt;0, (R11*SUMPRODUCT(K11:$K$98, X11:$X$98)-K11*$AZ$3)/Z11, 0)</f>
        <v>83825.551175817556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5.9271999999999998E-2</v>
      </c>
      <c r="Q12" s="4">
        <f t="shared" si="21"/>
        <v>12.5</v>
      </c>
      <c r="R12">
        <f t="shared" si="0"/>
        <v>2000000</v>
      </c>
      <c r="S12">
        <f t="shared" si="1"/>
        <v>75351.021988176406</v>
      </c>
      <c r="U12">
        <f t="shared" si="13"/>
        <v>5.9271999999999998E-2</v>
      </c>
      <c r="V12">
        <f t="shared" si="14"/>
        <v>0.01</v>
      </c>
      <c r="W12">
        <f t="shared" si="15"/>
        <v>0.69263695824841187</v>
      </c>
      <c r="X12">
        <f t="shared" si="16"/>
        <v>4.1053977789299867E-2</v>
      </c>
      <c r="Y12">
        <f t="shared" si="17"/>
        <v>6.926369582484119E-3</v>
      </c>
      <c r="Z12">
        <f t="shared" si="18"/>
        <v>0.64465661087662784</v>
      </c>
      <c r="AB12">
        <f t="shared" si="19"/>
        <v>58060.674789914854</v>
      </c>
      <c r="AC12">
        <f t="shared" si="2"/>
        <v>48575.534460988063</v>
      </c>
      <c r="AE12">
        <f t="shared" si="3"/>
        <v>0</v>
      </c>
      <c r="AF12">
        <f t="shared" si="4"/>
        <v>0</v>
      </c>
      <c r="AG12">
        <f t="shared" si="4"/>
        <v>-8.0582076359578476</v>
      </c>
      <c r="AH12">
        <f t="shared" si="5"/>
        <v>-82107.955578599736</v>
      </c>
      <c r="AI12">
        <f t="shared" si="6"/>
        <v>-82116.013786235693</v>
      </c>
      <c r="AJ12">
        <f t="shared" si="7"/>
        <v>9485.140328926791</v>
      </c>
      <c r="AK12">
        <f t="shared" si="22"/>
        <v>4064.2472352940404</v>
      </c>
      <c r="AL12">
        <f t="shared" si="8"/>
        <v>-68566.626222014864</v>
      </c>
      <c r="AN12">
        <f t="shared" si="9"/>
        <v>0</v>
      </c>
      <c r="AO12">
        <f t="shared" si="9"/>
        <v>0</v>
      </c>
      <c r="AP12">
        <f t="shared" si="9"/>
        <v>-2.9058704569095153</v>
      </c>
      <c r="AQ12">
        <f t="shared" si="9"/>
        <v>-29608.951912385281</v>
      </c>
      <c r="AR12">
        <f t="shared" si="9"/>
        <v>-29611.857782842191</v>
      </c>
      <c r="AS12">
        <f t="shared" si="9"/>
        <v>3420.4366909680784</v>
      </c>
      <c r="AT12">
        <f t="shared" si="9"/>
        <v>1465.6082970506998</v>
      </c>
      <c r="AU12">
        <f t="shared" si="9"/>
        <v>-24725.812794823414</v>
      </c>
      <c r="AW12">
        <v>9</v>
      </c>
      <c r="AX12">
        <f>IF(Z12&gt;0, (R12*SUMPRODUCT(K12:$K$98, X12:$X$98)-K12*$AZ$3)/Z12, 0)</f>
        <v>75351.021988176406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6.6047999999999996E-2</v>
      </c>
      <c r="Q13" s="4">
        <f t="shared" si="21"/>
        <v>12.5</v>
      </c>
      <c r="R13">
        <f t="shared" si="0"/>
        <v>2000000</v>
      </c>
      <c r="S13">
        <f t="shared" si="1"/>
        <v>64969.479830839686</v>
      </c>
      <c r="U13">
        <f t="shared" si="13"/>
        <v>6.6047999999999996E-2</v>
      </c>
      <c r="V13">
        <f t="shared" si="14"/>
        <v>0.01</v>
      </c>
      <c r="W13">
        <f t="shared" si="15"/>
        <v>0.64465661087662784</v>
      </c>
      <c r="X13">
        <f t="shared" si="16"/>
        <v>4.2578279835179512E-2</v>
      </c>
      <c r="Y13">
        <f t="shared" si="17"/>
        <v>6.4465661087662789E-3</v>
      </c>
      <c r="Z13">
        <f t="shared" si="18"/>
        <v>0.59563176493268211</v>
      </c>
      <c r="AB13">
        <f t="shared" si="19"/>
        <v>48575.534460988063</v>
      </c>
      <c r="AC13">
        <f t="shared" si="2"/>
        <v>38697.885938401334</v>
      </c>
      <c r="AE13">
        <f t="shared" si="3"/>
        <v>0</v>
      </c>
      <c r="AF13">
        <f t="shared" si="4"/>
        <v>0</v>
      </c>
      <c r="AG13">
        <f t="shared" si="4"/>
        <v>-7.4453970616585261</v>
      </c>
      <c r="AH13">
        <f t="shared" si="5"/>
        <v>-85156.559670359027</v>
      </c>
      <c r="AI13">
        <f t="shared" si="6"/>
        <v>-85164.005067420687</v>
      </c>
      <c r="AJ13">
        <f t="shared" si="7"/>
        <v>9877.6485225867291</v>
      </c>
      <c r="AK13">
        <f t="shared" si="22"/>
        <v>3400.2874122691646</v>
      </c>
      <c r="AL13">
        <f t="shared" si="8"/>
        <v>-71886.069132564793</v>
      </c>
      <c r="AN13">
        <f t="shared" si="9"/>
        <v>0</v>
      </c>
      <c r="AO13">
        <f t="shared" si="9"/>
        <v>0</v>
      </c>
      <c r="AP13">
        <f t="shared" si="9"/>
        <v>-2.3972185896450537</v>
      </c>
      <c r="AQ13">
        <f t="shared" si="9"/>
        <v>-27418.133133994234</v>
      </c>
      <c r="AR13">
        <f t="shared" si="9"/>
        <v>-27420.530352583879</v>
      </c>
      <c r="AS13">
        <f t="shared" si="9"/>
        <v>3180.3384647225562</v>
      </c>
      <c r="AT13">
        <f t="shared" si="9"/>
        <v>1094.8015434669053</v>
      </c>
      <c r="AU13">
        <f t="shared" si="9"/>
        <v>-23145.390344394415</v>
      </c>
      <c r="AW13">
        <v>10</v>
      </c>
      <c r="AX13">
        <f>IF(Z13&gt;0, (R13*SUMPRODUCT(K13:$K$98, X13:$X$98)-K13*$AZ$3)/Z13, 0)</f>
        <v>64969.479830839686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7.3592000000000005E-2</v>
      </c>
      <c r="Q14" s="4">
        <f t="shared" si="21"/>
        <v>12.5</v>
      </c>
      <c r="R14">
        <f t="shared" si="0"/>
        <v>2000000</v>
      </c>
      <c r="S14">
        <f t="shared" si="1"/>
        <v>52940.233788470621</v>
      </c>
      <c r="U14">
        <f t="shared" si="13"/>
        <v>7.3592000000000005E-2</v>
      </c>
      <c r="V14">
        <f t="shared" si="14"/>
        <v>0.01</v>
      </c>
      <c r="W14">
        <f t="shared" si="15"/>
        <v>0.59563176493268211</v>
      </c>
      <c r="X14">
        <f t="shared" si="16"/>
        <v>4.3833732844925942E-2</v>
      </c>
      <c r="Y14">
        <f t="shared" si="17"/>
        <v>5.9563176493268215E-3</v>
      </c>
      <c r="Z14">
        <f t="shared" si="18"/>
        <v>0.54584171443842933</v>
      </c>
      <c r="AB14">
        <f t="shared" si="19"/>
        <v>38697.885938401334</v>
      </c>
      <c r="AC14">
        <f t="shared" si="2"/>
        <v>28896.987973870069</v>
      </c>
      <c r="AE14">
        <f t="shared" si="3"/>
        <v>0</v>
      </c>
      <c r="AF14">
        <f t="shared" si="4"/>
        <v>0</v>
      </c>
      <c r="AG14">
        <f t="shared" si="4"/>
        <v>-6.8230214304803667</v>
      </c>
      <c r="AH14">
        <f t="shared" si="5"/>
        <v>-87667.465689851888</v>
      </c>
      <c r="AI14">
        <f t="shared" si="6"/>
        <v>-87674.288711282366</v>
      </c>
      <c r="AJ14">
        <f t="shared" si="7"/>
        <v>9800.8979645312647</v>
      </c>
      <c r="AK14">
        <f t="shared" si="22"/>
        <v>2708.8520156880936</v>
      </c>
      <c r="AL14">
        <f t="shared" si="8"/>
        <v>-75164.538731063003</v>
      </c>
      <c r="AN14">
        <f t="shared" si="9"/>
        <v>0</v>
      </c>
      <c r="AO14">
        <f t="shared" si="9"/>
        <v>0</v>
      </c>
      <c r="AP14">
        <f t="shared" si="9"/>
        <v>-1.9614556190173609</v>
      </c>
      <c r="AQ14">
        <f t="shared" si="9"/>
        <v>-25202.30149273697</v>
      </c>
      <c r="AR14">
        <f t="shared" si="9"/>
        <v>-25204.262948355987</v>
      </c>
      <c r="AS14">
        <f t="shared" si="9"/>
        <v>2817.5239635136572</v>
      </c>
      <c r="AT14">
        <f t="shared" si="9"/>
        <v>778.73022405029144</v>
      </c>
      <c r="AU14">
        <f t="shared" si="9"/>
        <v>-21608.00876079204</v>
      </c>
      <c r="AW14">
        <v>11</v>
      </c>
      <c r="AX14">
        <f>IF(Z14&gt;0, (R14*SUMPRODUCT(K14:$K$98, X14:$X$98)-K14*$AZ$3)/Z14, 0)</f>
        <v>52940.233788470621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8.2293000000000005E-2</v>
      </c>
      <c r="Q15" s="4">
        <f t="shared" si="21"/>
        <v>12.5</v>
      </c>
      <c r="R15">
        <f t="shared" si="0"/>
        <v>2000000</v>
      </c>
      <c r="S15">
        <f t="shared" si="1"/>
        <v>39204.356342011815</v>
      </c>
      <c r="U15">
        <f t="shared" si="13"/>
        <v>8.2293000000000005E-2</v>
      </c>
      <c r="V15">
        <f t="shared" si="14"/>
        <v>0.01</v>
      </c>
      <c r="W15">
        <f t="shared" si="15"/>
        <v>0.54584171443842933</v>
      </c>
      <c r="X15">
        <f t="shared" si="16"/>
        <v>4.491895220628167E-2</v>
      </c>
      <c r="Y15">
        <f t="shared" si="17"/>
        <v>5.4584171443842937E-3</v>
      </c>
      <c r="Z15">
        <f t="shared" si="18"/>
        <v>0.49546434508776344</v>
      </c>
      <c r="AB15">
        <f t="shared" si="19"/>
        <v>28896.987973870069</v>
      </c>
      <c r="AC15">
        <f t="shared" si="2"/>
        <v>19424.360739582189</v>
      </c>
      <c r="AE15">
        <f t="shared" si="3"/>
        <v>0</v>
      </c>
      <c r="AF15">
        <f t="shared" si="4"/>
        <v>0</v>
      </c>
      <c r="AG15">
        <f t="shared" si="4"/>
        <v>-6.1933043135970429</v>
      </c>
      <c r="AH15">
        <f t="shared" si="5"/>
        <v>-89837.904412563337</v>
      </c>
      <c r="AI15">
        <f t="shared" si="6"/>
        <v>-89844.097716876931</v>
      </c>
      <c r="AJ15">
        <f t="shared" si="7"/>
        <v>9472.6272342878801</v>
      </c>
      <c r="AK15">
        <f t="shared" si="22"/>
        <v>2022.789158170905</v>
      </c>
      <c r="AL15">
        <f t="shared" si="8"/>
        <v>-78348.681324418139</v>
      </c>
      <c r="AN15">
        <f t="shared" si="9"/>
        <v>0</v>
      </c>
      <c r="AO15">
        <f t="shared" si="9"/>
        <v>0</v>
      </c>
      <c r="AP15">
        <f t="shared" si="9"/>
        <v>-1.5896669603315998</v>
      </c>
      <c r="AQ15">
        <f t="shared" si="9"/>
        <v>-23059.152465113671</v>
      </c>
      <c r="AR15">
        <f t="shared" si="9"/>
        <v>-23060.742132074003</v>
      </c>
      <c r="AS15">
        <f t="shared" si="9"/>
        <v>2431.3874757978651</v>
      </c>
      <c r="AT15">
        <f t="shared" si="9"/>
        <v>519.19959518244229</v>
      </c>
      <c r="AU15">
        <f t="shared" si="9"/>
        <v>-20110.155061093694</v>
      </c>
      <c r="AW15">
        <v>12</v>
      </c>
      <c r="AX15">
        <f>IF(Z15&gt;0, (R15*SUMPRODUCT(K15:$K$98, X15:$X$98)-K15*$AZ$3)/Z15, 0)</f>
        <v>39204.356342011815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9.1596999999999998E-2</v>
      </c>
      <c r="Q16" s="4">
        <f t="shared" si="21"/>
        <v>12.5</v>
      </c>
      <c r="R16">
        <f t="shared" si="0"/>
        <v>2000000</v>
      </c>
      <c r="S16">
        <f t="shared" si="1"/>
        <v>23385.61440195391</v>
      </c>
      <c r="U16">
        <f t="shared" si="13"/>
        <v>9.1596999999999998E-2</v>
      </c>
      <c r="V16">
        <f t="shared" si="14"/>
        <v>0.01</v>
      </c>
      <c r="W16">
        <f t="shared" si="15"/>
        <v>0.49546434508776344</v>
      </c>
      <c r="X16">
        <f t="shared" si="16"/>
        <v>4.5383047617003867E-2</v>
      </c>
      <c r="Y16">
        <f t="shared" si="17"/>
        <v>4.9546434508776346E-3</v>
      </c>
      <c r="Z16">
        <f t="shared" si="18"/>
        <v>0.44512665401988194</v>
      </c>
      <c r="AB16">
        <f t="shared" si="19"/>
        <v>19424.360739582189</v>
      </c>
      <c r="AC16">
        <f t="shared" si="2"/>
        <v>10409.560290940906</v>
      </c>
      <c r="AE16">
        <f t="shared" si="3"/>
        <v>0</v>
      </c>
      <c r="AF16">
        <f t="shared" si="4"/>
        <v>0</v>
      </c>
      <c r="AG16">
        <f t="shared" si="4"/>
        <v>-5.5640831752485242</v>
      </c>
      <c r="AH16">
        <f t="shared" si="5"/>
        <v>-90766.095234007735</v>
      </c>
      <c r="AI16">
        <f t="shared" si="6"/>
        <v>-90771.659317182988</v>
      </c>
      <c r="AJ16">
        <f t="shared" si="7"/>
        <v>9014.8004486412829</v>
      </c>
      <c r="AK16">
        <f t="shared" si="22"/>
        <v>1359.7052517707534</v>
      </c>
      <c r="AL16">
        <f t="shared" si="8"/>
        <v>-80397.153616770956</v>
      </c>
      <c r="AN16">
        <f t="shared" si="9"/>
        <v>0</v>
      </c>
      <c r="AO16">
        <f t="shared" si="9"/>
        <v>0</v>
      </c>
      <c r="AP16">
        <f t="shared" si="9"/>
        <v>-1.2751442555024912</v>
      </c>
      <c r="AQ16">
        <f t="shared" si="9"/>
        <v>-20801.246366499079</v>
      </c>
      <c r="AR16">
        <f t="shared" si="9"/>
        <v>-20802.521510754581</v>
      </c>
      <c r="AS16">
        <f t="shared" si="9"/>
        <v>2065.9595919992285</v>
      </c>
      <c r="AT16">
        <f t="shared" si="9"/>
        <v>311.60934988981404</v>
      </c>
      <c r="AU16">
        <f t="shared" si="9"/>
        <v>-18424.952568865541</v>
      </c>
      <c r="AW16">
        <v>13</v>
      </c>
      <c r="AX16">
        <f>IF(Z16&gt;0, (R16*SUMPRODUCT(K16:$K$98, X16:$X$98)-K16*$AZ$3)/Z16, 0)</f>
        <v>23385.61440195391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0.10148</v>
      </c>
      <c r="Q17" s="4">
        <f t="shared" si="21"/>
        <v>12.5</v>
      </c>
      <c r="R17">
        <f t="shared" si="0"/>
        <v>2000000</v>
      </c>
      <c r="S17">
        <f t="shared" si="1"/>
        <v>5430.8282448821983</v>
      </c>
      <c r="U17">
        <f t="shared" si="13"/>
        <v>0.10148</v>
      </c>
      <c r="V17">
        <f t="shared" si="14"/>
        <v>0.01</v>
      </c>
      <c r="W17">
        <f t="shared" si="15"/>
        <v>0.44512665401988194</v>
      </c>
      <c r="X17">
        <f t="shared" si="16"/>
        <v>4.5171452849937621E-2</v>
      </c>
      <c r="Y17">
        <f t="shared" si="17"/>
        <v>4.4512665401988194E-3</v>
      </c>
      <c r="Z17">
        <f t="shared" si="18"/>
        <v>0.39550393462974548</v>
      </c>
      <c r="AB17">
        <f t="shared" si="19"/>
        <v>10409.560290940906</v>
      </c>
      <c r="AC17">
        <f t="shared" si="2"/>
        <v>2147.9139391492645</v>
      </c>
      <c r="AE17">
        <f t="shared" si="3"/>
        <v>0</v>
      </c>
      <c r="AF17">
        <f t="shared" si="4"/>
        <v>0</v>
      </c>
      <c r="AG17">
        <f t="shared" si="4"/>
        <v>-4.9437991828718184</v>
      </c>
      <c r="AH17">
        <f t="shared" si="5"/>
        <v>-90342.905699875249</v>
      </c>
      <c r="AI17">
        <f t="shared" si="6"/>
        <v>-90347.849499058124</v>
      </c>
      <c r="AJ17">
        <f t="shared" si="7"/>
        <v>8261.6463517916418</v>
      </c>
      <c r="AK17">
        <f t="shared" si="22"/>
        <v>728.66922036586345</v>
      </c>
      <c r="AL17">
        <f t="shared" si="8"/>
        <v>-81357.533926900622</v>
      </c>
      <c r="AN17">
        <f t="shared" si="9"/>
        <v>0</v>
      </c>
      <c r="AO17">
        <f t="shared" si="9"/>
        <v>0</v>
      </c>
      <c r="AP17">
        <f t="shared" si="9"/>
        <v>-1.0115992624098871</v>
      </c>
      <c r="AQ17">
        <f t="shared" si="9"/>
        <v>-18485.94843548469</v>
      </c>
      <c r="AR17">
        <f t="shared" si="9"/>
        <v>-18486.960034747099</v>
      </c>
      <c r="AS17">
        <f t="shared" si="9"/>
        <v>1690.4965284024663</v>
      </c>
      <c r="AT17">
        <f t="shared" si="9"/>
        <v>149.10015933023928</v>
      </c>
      <c r="AU17">
        <f t="shared" si="9"/>
        <v>-16647.363347014394</v>
      </c>
      <c r="AW17">
        <v>14</v>
      </c>
      <c r="AX17">
        <f>IF(Z17&gt;0, (R17*SUMPRODUCT(K17:$K$98, X17:$X$98)-K17*$AZ$3)/Z17, 0)</f>
        <v>5430.8282448821983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0.112611</v>
      </c>
      <c r="Q18" s="4">
        <f t="shared" si="21"/>
        <v>12.5</v>
      </c>
      <c r="R18">
        <f t="shared" si="0"/>
        <v>2000000</v>
      </c>
      <c r="S18">
        <f t="shared" si="1"/>
        <v>-14817.876070223841</v>
      </c>
      <c r="U18">
        <f t="shared" si="13"/>
        <v>0.112611</v>
      </c>
      <c r="V18">
        <f t="shared" si="14"/>
        <v>0.01</v>
      </c>
      <c r="W18">
        <f t="shared" si="15"/>
        <v>0.39550393462974548</v>
      </c>
      <c r="X18">
        <f t="shared" si="16"/>
        <v>4.4538093582590269E-2</v>
      </c>
      <c r="Y18">
        <f t="shared" si="17"/>
        <v>3.9550393462974547E-3</v>
      </c>
      <c r="Z18">
        <f t="shared" si="18"/>
        <v>0.3470108017008578</v>
      </c>
      <c r="AB18">
        <f t="shared" si="19"/>
        <v>2147.9139391492645</v>
      </c>
      <c r="AC18">
        <f t="shared" si="2"/>
        <v>-5141.9630546323315</v>
      </c>
      <c r="AE18">
        <f t="shared" si="3"/>
        <v>0</v>
      </c>
      <c r="AF18">
        <f t="shared" si="4"/>
        <v>0</v>
      </c>
      <c r="AG18">
        <f t="shared" si="4"/>
        <v>-4.3376350212607226</v>
      </c>
      <c r="AH18">
        <f t="shared" si="5"/>
        <v>-89076.187165180541</v>
      </c>
      <c r="AI18">
        <f t="shared" si="6"/>
        <v>-89080.524800201805</v>
      </c>
      <c r="AJ18">
        <f t="shared" si="7"/>
        <v>7289.876993781596</v>
      </c>
      <c r="AK18">
        <f t="shared" si="22"/>
        <v>150.35397574044853</v>
      </c>
      <c r="AL18">
        <f t="shared" si="8"/>
        <v>-81640.293830679759</v>
      </c>
      <c r="AN18">
        <f t="shared" si="9"/>
        <v>0</v>
      </c>
      <c r="AO18">
        <f t="shared" si="9"/>
        <v>0</v>
      </c>
      <c r="AP18">
        <f t="shared" si="9"/>
        <v>-0.79246970111298964</v>
      </c>
      <c r="AQ18">
        <f t="shared" si="9"/>
        <v>-16273.886362748541</v>
      </c>
      <c r="AR18">
        <f t="shared" si="9"/>
        <v>-16274.678832449654</v>
      </c>
      <c r="AS18">
        <f t="shared" si="9"/>
        <v>1331.8332718397983</v>
      </c>
      <c r="AT18">
        <f t="shared" si="9"/>
        <v>27.469109233988068</v>
      </c>
      <c r="AU18">
        <f t="shared" si="9"/>
        <v>-14915.376451375867</v>
      </c>
      <c r="AW18">
        <v>15</v>
      </c>
      <c r="AX18">
        <f>IF(Z18&gt;0, (R18*SUMPRODUCT(K18:$K$98, X18:$X$98)-K18*$AZ$3)/Z18, 0)</f>
        <v>-14817.876070223841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0.125163</v>
      </c>
      <c r="Q19" s="4">
        <f t="shared" si="21"/>
        <v>12.5</v>
      </c>
      <c r="R19">
        <f t="shared" si="0"/>
        <v>2000000</v>
      </c>
      <c r="S19">
        <f t="shared" si="1"/>
        <v>-38050.853035798653</v>
      </c>
      <c r="U19">
        <f t="shared" si="13"/>
        <v>0.125163</v>
      </c>
      <c r="V19">
        <f t="shared" si="14"/>
        <v>0.01</v>
      </c>
      <c r="W19">
        <f t="shared" si="15"/>
        <v>0.3470108017008578</v>
      </c>
      <c r="X19">
        <f t="shared" si="16"/>
        <v>4.3432912973284464E-2</v>
      </c>
      <c r="Y19">
        <f t="shared" si="17"/>
        <v>3.4701080170085781E-3</v>
      </c>
      <c r="Z19">
        <f t="shared" si="18"/>
        <v>0.30010778071056476</v>
      </c>
      <c r="AB19">
        <f t="shared" si="19"/>
        <v>-5141.9630546323315</v>
      </c>
      <c r="AC19">
        <f t="shared" si="2"/>
        <v>-11419.357058717389</v>
      </c>
      <c r="AE19">
        <f t="shared" si="3"/>
        <v>0</v>
      </c>
      <c r="AF19">
        <f t="shared" si="4"/>
        <v>0</v>
      </c>
      <c r="AG19">
        <f t="shared" si="4"/>
        <v>-3.7513472588820598</v>
      </c>
      <c r="AH19">
        <f t="shared" si="5"/>
        <v>-86865.825946568933</v>
      </c>
      <c r="AI19">
        <f t="shared" si="6"/>
        <v>-86869.57729382781</v>
      </c>
      <c r="AJ19">
        <f t="shared" si="7"/>
        <v>6277.3940040850575</v>
      </c>
      <c r="AK19">
        <f t="shared" si="22"/>
        <v>-359.93741382426322</v>
      </c>
      <c r="AL19">
        <f t="shared" si="8"/>
        <v>-80952.120703567009</v>
      </c>
      <c r="AN19">
        <f t="shared" si="9"/>
        <v>0</v>
      </c>
      <c r="AO19">
        <f t="shared" si="9"/>
        <v>0</v>
      </c>
      <c r="AP19">
        <f t="shared" si="9"/>
        <v>-0.61192599901915601</v>
      </c>
      <c r="AQ19">
        <f t="shared" si="9"/>
        <v>-14169.697885772161</v>
      </c>
      <c r="AR19">
        <f t="shared" si="9"/>
        <v>-14170.30981177118</v>
      </c>
      <c r="AS19">
        <f t="shared" si="9"/>
        <v>1023.9789419898588</v>
      </c>
      <c r="AT19">
        <f t="shared" si="9"/>
        <v>-58.713589102498048</v>
      </c>
      <c r="AU19">
        <f t="shared" si="9"/>
        <v>-13205.044458883816</v>
      </c>
      <c r="AW19">
        <v>16</v>
      </c>
      <c r="AX19">
        <f>IF(Z19&gt;0, (R19*SUMPRODUCT(K19:$K$98, X19:$X$98)-K19*$AZ$3)/Z19, 0)</f>
        <v>-38050.853035798653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0.13952899999999999</v>
      </c>
      <c r="Q20" s="4">
        <f t="shared" si="21"/>
        <v>12.5</v>
      </c>
      <c r="R20">
        <f t="shared" si="0"/>
        <v>2000000</v>
      </c>
      <c r="S20">
        <f t="shared" si="1"/>
        <v>-65287.86506772961</v>
      </c>
      <c r="U20">
        <f t="shared" si="13"/>
        <v>0.13952899999999999</v>
      </c>
      <c r="V20">
        <f t="shared" si="14"/>
        <v>0.01</v>
      </c>
      <c r="W20">
        <f t="shared" si="15"/>
        <v>0.30010778071056476</v>
      </c>
      <c r="X20">
        <f t="shared" si="16"/>
        <v>4.1873738534764386E-2</v>
      </c>
      <c r="Y20">
        <f t="shared" si="17"/>
        <v>3.0010778071056475E-3</v>
      </c>
      <c r="Z20">
        <f t="shared" si="18"/>
        <v>0.25523296436869475</v>
      </c>
      <c r="AB20">
        <f t="shared" si="19"/>
        <v>-11419.357058717389</v>
      </c>
      <c r="AC20">
        <f t="shared" si="2"/>
        <v>-16663.615338539981</v>
      </c>
      <c r="AE20">
        <f t="shared" si="3"/>
        <v>0</v>
      </c>
      <c r="AF20">
        <f t="shared" si="4"/>
        <v>0</v>
      </c>
      <c r="AG20">
        <f t="shared" si="4"/>
        <v>-3.1904120546086845</v>
      </c>
      <c r="AH20">
        <f t="shared" si="5"/>
        <v>-83747.477069528773</v>
      </c>
      <c r="AI20">
        <f t="shared" si="6"/>
        <v>-83750.667481583383</v>
      </c>
      <c r="AJ20">
        <f t="shared" si="7"/>
        <v>5244.2582798225922</v>
      </c>
      <c r="AK20">
        <f t="shared" si="22"/>
        <v>-799.35499411021726</v>
      </c>
      <c r="AL20">
        <f t="shared" si="8"/>
        <v>-79305.764195871001</v>
      </c>
      <c r="AN20">
        <f t="shared" si="9"/>
        <v>0</v>
      </c>
      <c r="AO20">
        <f t="shared" si="9"/>
        <v>0</v>
      </c>
      <c r="AP20">
        <f t="shared" si="9"/>
        <v>-0.46466546099269695</v>
      </c>
      <c r="AQ20">
        <f t="shared" si="9"/>
        <v>-12197.346102449113</v>
      </c>
      <c r="AR20">
        <f t="shared" si="9"/>
        <v>-12197.810767910105</v>
      </c>
      <c r="AS20">
        <f t="shared" si="9"/>
        <v>763.7965408381765</v>
      </c>
      <c r="AT20">
        <f t="shared" si="9"/>
        <v>-116.42153128731086</v>
      </c>
      <c r="AU20">
        <f t="shared" si="9"/>
        <v>-11550.435758359239</v>
      </c>
      <c r="AW20">
        <v>17</v>
      </c>
      <c r="AX20">
        <f>IF(Z20&gt;0, (R20*SUMPRODUCT(K20:$K$98, X20:$X$98)-K20*$AZ$3)/Z20, 0)</f>
        <v>-65287.86506772961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0.15610499999999999</v>
      </c>
      <c r="Q21" s="4">
        <f t="shared" si="21"/>
        <v>12.5</v>
      </c>
      <c r="R21">
        <f t="shared" si="0"/>
        <v>2000000</v>
      </c>
      <c r="S21">
        <f t="shared" si="1"/>
        <v>-98158.546497850315</v>
      </c>
      <c r="U21">
        <f t="shared" si="13"/>
        <v>0.15610499999999999</v>
      </c>
      <c r="V21">
        <f t="shared" si="14"/>
        <v>0.01</v>
      </c>
      <c r="W21">
        <f t="shared" si="15"/>
        <v>0.25523296436869475</v>
      </c>
      <c r="X21">
        <f t="shared" si="16"/>
        <v>3.9843141902775089E-2</v>
      </c>
      <c r="Y21">
        <f t="shared" si="17"/>
        <v>2.5523296436869474E-3</v>
      </c>
      <c r="Z21">
        <f t="shared" si="18"/>
        <v>0.21283749282223269</v>
      </c>
      <c r="AB21">
        <f t="shared" si="19"/>
        <v>-16663.615338539981</v>
      </c>
      <c r="AC21">
        <f t="shared" si="2"/>
        <v>-20891.818935677009</v>
      </c>
      <c r="AE21">
        <f t="shared" si="3"/>
        <v>0</v>
      </c>
      <c r="AF21">
        <f t="shared" si="4"/>
        <v>0</v>
      </c>
      <c r="AG21">
        <f t="shared" si="4"/>
        <v>-2.6604686602779086</v>
      </c>
      <c r="AH21">
        <f t="shared" si="5"/>
        <v>-79686.283805550178</v>
      </c>
      <c r="AI21">
        <f t="shared" si="6"/>
        <v>-79688.944274210458</v>
      </c>
      <c r="AJ21">
        <f t="shared" si="7"/>
        <v>4228.2035971370278</v>
      </c>
      <c r="AK21">
        <f t="shared" si="22"/>
        <v>-1166.4530736977988</v>
      </c>
      <c r="AL21">
        <f t="shared" si="8"/>
        <v>-76627.193750771228</v>
      </c>
      <c r="AN21">
        <f t="shared" si="9"/>
        <v>0</v>
      </c>
      <c r="AO21">
        <f t="shared" si="9"/>
        <v>0</v>
      </c>
      <c r="AP21">
        <f t="shared" si="9"/>
        <v>-0.34596625410223653</v>
      </c>
      <c r="AQ21">
        <f t="shared" si="9"/>
        <v>-10362.371684037847</v>
      </c>
      <c r="AR21">
        <f t="shared" si="9"/>
        <v>-10362.71765029195</v>
      </c>
      <c r="AS21">
        <f t="shared" si="9"/>
        <v>549.83386270383505</v>
      </c>
      <c r="AT21">
        <f t="shared" si="9"/>
        <v>-151.68507959462787</v>
      </c>
      <c r="AU21">
        <f t="shared" si="9"/>
        <v>-9964.5688671827429</v>
      </c>
      <c r="AW21">
        <v>18</v>
      </c>
      <c r="AX21">
        <f>IF(Z21&gt;0, (R21*SUMPRODUCT(K21:$K$98, X21:$X$98)-K21*$AZ$3)/Z21, 0)</f>
        <v>-98158.546497850315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0.17521600000000001</v>
      </c>
      <c r="Q22" s="4">
        <f t="shared" si="21"/>
        <v>12.5</v>
      </c>
      <c r="R22">
        <f t="shared" si="0"/>
        <v>2000000</v>
      </c>
      <c r="S22">
        <f t="shared" si="1"/>
        <v>-139195.94244785147</v>
      </c>
      <c r="U22">
        <f t="shared" si="13"/>
        <v>0.17521600000000001</v>
      </c>
      <c r="V22">
        <f t="shared" si="14"/>
        <v>0.01</v>
      </c>
      <c r="W22">
        <f t="shared" si="15"/>
        <v>0.21283749282223269</v>
      </c>
      <c r="X22">
        <f t="shared" si="16"/>
        <v>3.7292534142340322E-2</v>
      </c>
      <c r="Y22">
        <f t="shared" si="17"/>
        <v>2.1283749282223268E-3</v>
      </c>
      <c r="Z22">
        <f t="shared" si="18"/>
        <v>0.17341658375167004</v>
      </c>
      <c r="AB22">
        <f t="shared" si="19"/>
        <v>-20891.818935677009</v>
      </c>
      <c r="AC22">
        <f t="shared" si="2"/>
        <v>-24138.88481140048</v>
      </c>
      <c r="AE22">
        <f t="shared" si="3"/>
        <v>0</v>
      </c>
      <c r="AF22">
        <f t="shared" si="4"/>
        <v>0</v>
      </c>
      <c r="AG22">
        <f t="shared" si="4"/>
        <v>-2.1677072968958755</v>
      </c>
      <c r="AH22">
        <f t="shared" si="5"/>
        <v>-74585.068284680645</v>
      </c>
      <c r="AI22">
        <f t="shared" si="6"/>
        <v>-74587.235991977534</v>
      </c>
      <c r="AJ22">
        <f t="shared" si="7"/>
        <v>3247.0658757234705</v>
      </c>
      <c r="AK22">
        <f t="shared" si="22"/>
        <v>-1462.4273254973907</v>
      </c>
      <c r="AL22">
        <f t="shared" si="8"/>
        <v>-72802.597441751466</v>
      </c>
      <c r="AN22">
        <f t="shared" si="9"/>
        <v>0</v>
      </c>
      <c r="AO22">
        <f t="shared" si="9"/>
        <v>0</v>
      </c>
      <c r="AP22">
        <f t="shared" si="9"/>
        <v>-0.25168550748431845</v>
      </c>
      <c r="AQ22">
        <f t="shared" si="9"/>
        <v>-8659.8318826824961</v>
      </c>
      <c r="AR22">
        <f t="shared" si="9"/>
        <v>-8660.0835681899789</v>
      </c>
      <c r="AS22">
        <f t="shared" si="9"/>
        <v>377.00635318096187</v>
      </c>
      <c r="AT22">
        <f t="shared" si="9"/>
        <v>-169.79772319990741</v>
      </c>
      <c r="AU22">
        <f t="shared" si="9"/>
        <v>-8452.8749382089263</v>
      </c>
      <c r="AW22">
        <v>19</v>
      </c>
      <c r="AX22">
        <f>IF(Z22&gt;0, (R22*SUMPRODUCT(K22:$K$98, X22:$X$98)-K22*$AZ$3)/Z22, 0)</f>
        <v>-139195.94244785147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0.19798199999999999</v>
      </c>
      <c r="Q23" s="4">
        <f t="shared" si="21"/>
        <v>12.5</v>
      </c>
      <c r="R23">
        <f t="shared" si="0"/>
        <v>2000000</v>
      </c>
      <c r="S23">
        <f t="shared" si="1"/>
        <v>-192544.20730989074</v>
      </c>
      <c r="U23">
        <f t="shared" si="13"/>
        <v>0.19798199999999999</v>
      </c>
      <c r="V23">
        <f t="shared" si="14"/>
        <v>0.01</v>
      </c>
      <c r="W23">
        <f t="shared" si="15"/>
        <v>0.17341658375167004</v>
      </c>
      <c r="X23">
        <f t="shared" si="16"/>
        <v>3.4333362084323138E-2</v>
      </c>
      <c r="Y23">
        <f t="shared" si="17"/>
        <v>1.7341658375167005E-3</v>
      </c>
      <c r="Z23">
        <f t="shared" si="18"/>
        <v>0.1373490558298302</v>
      </c>
      <c r="AB23">
        <f t="shared" si="19"/>
        <v>-24138.88481140048</v>
      </c>
      <c r="AC23">
        <f t="shared" si="2"/>
        <v>-26445.765079516583</v>
      </c>
      <c r="AE23">
        <f t="shared" si="3"/>
        <v>0</v>
      </c>
      <c r="AF23">
        <f t="shared" si="4"/>
        <v>0</v>
      </c>
      <c r="AG23">
        <f t="shared" si="4"/>
        <v>-1.7168631978728774</v>
      </c>
      <c r="AH23">
        <f t="shared" si="5"/>
        <v>-68666.72416864628</v>
      </c>
      <c r="AI23">
        <f t="shared" si="6"/>
        <v>-68668.441031844151</v>
      </c>
      <c r="AJ23">
        <f t="shared" si="7"/>
        <v>2306.8802681161033</v>
      </c>
      <c r="AK23">
        <f t="shared" si="22"/>
        <v>-1689.7219367980338</v>
      </c>
      <c r="AL23">
        <f t="shared" si="8"/>
        <v>-68051.282700526077</v>
      </c>
      <c r="AN23">
        <f t="shared" si="9"/>
        <v>0</v>
      </c>
      <c r="AO23">
        <f t="shared" si="9"/>
        <v>0</v>
      </c>
      <c r="AP23">
        <f t="shared" si="9"/>
        <v>-0.1779816538095669</v>
      </c>
      <c r="AQ23">
        <f t="shared" si="9"/>
        <v>-7118.4571632514771</v>
      </c>
      <c r="AR23">
        <f t="shared" si="9"/>
        <v>-7118.6351449052863</v>
      </c>
      <c r="AS23">
        <f t="shared" si="9"/>
        <v>239.14681482406738</v>
      </c>
      <c r="AT23">
        <f t="shared" si="9"/>
        <v>-175.16800707372744</v>
      </c>
      <c r="AU23">
        <f t="shared" si="9"/>
        <v>-7054.6563371549464</v>
      </c>
      <c r="AW23">
        <v>20</v>
      </c>
      <c r="AX23">
        <f>IF(Z23&gt;0, (R23*SUMPRODUCT(K23:$K$98, X23:$X$98)-K23*$AZ$3)/Z23, 0)</f>
        <v>-192544.20730989074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0.22423799999999999</v>
      </c>
      <c r="Q24" s="4">
        <f t="shared" si="21"/>
        <v>12.5</v>
      </c>
      <c r="R24">
        <f t="shared" si="0"/>
        <v>2000000</v>
      </c>
      <c r="S24">
        <f t="shared" si="1"/>
        <v>-265191.31404470367</v>
      </c>
      <c r="U24">
        <f t="shared" si="13"/>
        <v>0.22423799999999999</v>
      </c>
      <c r="V24">
        <f t="shared" si="14"/>
        <v>0.01</v>
      </c>
      <c r="W24">
        <f t="shared" si="15"/>
        <v>0.1373490558298302</v>
      </c>
      <c r="X24">
        <f t="shared" si="16"/>
        <v>3.0798877581169466E-2</v>
      </c>
      <c r="Y24">
        <f t="shared" si="17"/>
        <v>1.3734905582983021E-3</v>
      </c>
      <c r="Z24">
        <f t="shared" si="18"/>
        <v>0.10517668769036244</v>
      </c>
      <c r="AB24">
        <f t="shared" si="19"/>
        <v>-26445.765079516583</v>
      </c>
      <c r="AC24">
        <f t="shared" si="2"/>
        <v>-27891.944015476623</v>
      </c>
      <c r="AE24">
        <f t="shared" si="3"/>
        <v>0</v>
      </c>
      <c r="AF24">
        <f t="shared" si="4"/>
        <v>0</v>
      </c>
      <c r="AG24">
        <f t="shared" si="4"/>
        <v>-1.3147085961295304</v>
      </c>
      <c r="AH24">
        <f t="shared" si="5"/>
        <v>-61597.75516233893</v>
      </c>
      <c r="AI24">
        <f t="shared" si="6"/>
        <v>-61599.069870935062</v>
      </c>
      <c r="AJ24">
        <f t="shared" si="7"/>
        <v>1446.1789359600407</v>
      </c>
      <c r="AK24">
        <f t="shared" si="22"/>
        <v>-1851.203555566161</v>
      </c>
      <c r="AL24">
        <f t="shared" si="8"/>
        <v>-62004.094490541182</v>
      </c>
      <c r="AN24">
        <f t="shared" si="9"/>
        <v>0</v>
      </c>
      <c r="AO24">
        <f t="shared" si="9"/>
        <v>0</v>
      </c>
      <c r="AP24">
        <f t="shared" si="9"/>
        <v>-0.12168891712903711</v>
      </c>
      <c r="AQ24">
        <f t="shared" si="9"/>
        <v>-5701.4642981356665</v>
      </c>
      <c r="AR24">
        <f t="shared" si="9"/>
        <v>-5701.5859870527956</v>
      </c>
      <c r="AS24">
        <f t="shared" si="9"/>
        <v>133.85776073107976</v>
      </c>
      <c r="AT24">
        <f t="shared" si="9"/>
        <v>-171.34668224233229</v>
      </c>
      <c r="AU24">
        <f t="shared" si="9"/>
        <v>-5739.0749085640482</v>
      </c>
      <c r="AW24">
        <v>21</v>
      </c>
      <c r="AX24">
        <f>IF(Z24&gt;0, (R24*SUMPRODUCT(K24:$K$98, X24:$X$98)-K24*$AZ$3)/Z24, 0)</f>
        <v>-265191.31404470367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0.25439000000000001</v>
      </c>
      <c r="Q25" s="4">
        <f t="shared" si="21"/>
        <v>12.5</v>
      </c>
      <c r="R25">
        <f t="shared" si="0"/>
        <v>2000000</v>
      </c>
      <c r="S25">
        <f t="shared" si="1"/>
        <v>-368737.68066825735</v>
      </c>
      <c r="U25">
        <f t="shared" si="13"/>
        <v>0.25439000000000001</v>
      </c>
      <c r="V25">
        <f t="shared" si="14"/>
        <v>0.01</v>
      </c>
      <c r="W25">
        <f t="shared" si="15"/>
        <v>0.10517668769036244</v>
      </c>
      <c r="X25">
        <f t="shared" si="16"/>
        <v>2.6755897581551301E-2</v>
      </c>
      <c r="Y25">
        <f t="shared" si="17"/>
        <v>1.0517668769036244E-3</v>
      </c>
      <c r="Z25">
        <f t="shared" si="18"/>
        <v>7.7369023231907516E-2</v>
      </c>
      <c r="AB25">
        <f t="shared" si="19"/>
        <v>-27891.944015476623</v>
      </c>
      <c r="AC25">
        <f t="shared" si="2"/>
        <v>-28528.874182102099</v>
      </c>
      <c r="AE25">
        <f t="shared" si="3"/>
        <v>0</v>
      </c>
      <c r="AF25">
        <f t="shared" si="4"/>
        <v>0</v>
      </c>
      <c r="AG25">
        <f t="shared" si="4"/>
        <v>-0.9671127903988439</v>
      </c>
      <c r="AH25">
        <f t="shared" si="5"/>
        <v>-53511.795163102601</v>
      </c>
      <c r="AI25">
        <f t="shared" si="6"/>
        <v>-53512.762275893001</v>
      </c>
      <c r="AJ25">
        <f t="shared" si="7"/>
        <v>636.93016662547598</v>
      </c>
      <c r="AK25">
        <f t="shared" si="22"/>
        <v>-1952.4360810833639</v>
      </c>
      <c r="AL25">
        <f t="shared" si="8"/>
        <v>-54828.268190350886</v>
      </c>
      <c r="AN25">
        <f t="shared" si="9"/>
        <v>0</v>
      </c>
      <c r="AO25">
        <f t="shared" si="9"/>
        <v>0</v>
      </c>
      <c r="AP25">
        <f t="shared" si="9"/>
        <v>-7.9924628865438385E-2</v>
      </c>
      <c r="AQ25">
        <f t="shared" si="9"/>
        <v>-4422.3490897793927</v>
      </c>
      <c r="AR25">
        <f t="shared" si="9"/>
        <v>-4422.4290144082588</v>
      </c>
      <c r="AS25">
        <f t="shared" si="9"/>
        <v>52.637507937154723</v>
      </c>
      <c r="AT25">
        <f t="shared" si="9"/>
        <v>-161.35421919063202</v>
      </c>
      <c r="AU25">
        <f t="shared" si="9"/>
        <v>-4531.1457256617359</v>
      </c>
      <c r="AW25">
        <v>22</v>
      </c>
      <c r="AX25">
        <f>IF(Z25&gt;0, (R25*SUMPRODUCT(K25:$K$98, X25:$X$98)-K25*$AZ$3)/Z25, 0)</f>
        <v>-368737.68066825735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0.28921999999999998</v>
      </c>
      <c r="Q26" s="4">
        <f t="shared" si="21"/>
        <v>12.5</v>
      </c>
      <c r="R26">
        <f t="shared" si="0"/>
        <v>2000000</v>
      </c>
      <c r="S26">
        <f t="shared" si="1"/>
        <v>-524345.59701886179</v>
      </c>
      <c r="U26">
        <f t="shared" si="13"/>
        <v>0.28921999999999998</v>
      </c>
      <c r="V26">
        <f t="shared" si="14"/>
        <v>0.01</v>
      </c>
      <c r="W26">
        <f t="shared" si="15"/>
        <v>7.7369023231907516E-2</v>
      </c>
      <c r="X26">
        <f t="shared" si="16"/>
        <v>2.2376668899132288E-2</v>
      </c>
      <c r="Y26">
        <f t="shared" si="17"/>
        <v>7.7369023231907517E-4</v>
      </c>
      <c r="Z26">
        <f t="shared" si="18"/>
        <v>5.4218664100456157E-2</v>
      </c>
      <c r="AB26">
        <f t="shared" si="19"/>
        <v>-28528.874182102099</v>
      </c>
      <c r="AC26">
        <f t="shared" si="2"/>
        <v>-28429.317797318814</v>
      </c>
      <c r="AE26">
        <f t="shared" si="3"/>
        <v>0</v>
      </c>
      <c r="AF26">
        <f t="shared" si="4"/>
        <v>0</v>
      </c>
      <c r="AG26">
        <f t="shared" si="4"/>
        <v>-0.67773330125570197</v>
      </c>
      <c r="AH26">
        <f t="shared" si="5"/>
        <v>-44753.337798264576</v>
      </c>
      <c r="AI26">
        <f t="shared" si="6"/>
        <v>-44754.015531565834</v>
      </c>
      <c r="AJ26">
        <f t="shared" si="7"/>
        <v>-99.556384783285466</v>
      </c>
      <c r="AK26">
        <f t="shared" si="22"/>
        <v>-1997.0211927471471</v>
      </c>
      <c r="AL26">
        <f t="shared" si="8"/>
        <v>-46850.593109096262</v>
      </c>
      <c r="AN26">
        <f t="shared" si="9"/>
        <v>0</v>
      </c>
      <c r="AO26">
        <f t="shared" si="9"/>
        <v>0</v>
      </c>
      <c r="AP26">
        <f t="shared" si="9"/>
        <v>-5.0008554836001716E-2</v>
      </c>
      <c r="AQ26">
        <f t="shared" si="9"/>
        <v>-3302.2573086374409</v>
      </c>
      <c r="AR26">
        <f t="shared" si="9"/>
        <v>-3302.307317192277</v>
      </c>
      <c r="AS26">
        <f t="shared" si="9"/>
        <v>-7.3460621139385553</v>
      </c>
      <c r="AT26">
        <f t="shared" si="9"/>
        <v>-147.35611138056504</v>
      </c>
      <c r="AU26">
        <f t="shared" si="9"/>
        <v>-3457.0094906867803</v>
      </c>
      <c r="AW26">
        <v>23</v>
      </c>
      <c r="AX26">
        <f>IF(Z26&gt;0, (R26*SUMPRODUCT(K26:$K$98, X26:$X$98)-K26*$AZ$3)/Z26, 0)</f>
        <v>-524345.59701886179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0.32816400000000001</v>
      </c>
      <c r="Q27" s="4">
        <f t="shared" si="21"/>
        <v>12.5</v>
      </c>
      <c r="R27">
        <f t="shared" si="0"/>
        <v>2000000</v>
      </c>
      <c r="S27">
        <f t="shared" si="1"/>
        <v>-771771.94959844369</v>
      </c>
      <c r="U27">
        <f t="shared" si="13"/>
        <v>0.32816400000000001</v>
      </c>
      <c r="V27">
        <f t="shared" si="14"/>
        <v>0.01</v>
      </c>
      <c r="W27">
        <f t="shared" si="15"/>
        <v>5.4218664100456157E-2</v>
      </c>
      <c r="X27">
        <f t="shared" si="16"/>
        <v>1.7792613685862095E-2</v>
      </c>
      <c r="Y27">
        <f t="shared" si="17"/>
        <v>5.4218664100456155E-4</v>
      </c>
      <c r="Z27">
        <f t="shared" si="18"/>
        <v>3.58838637735895E-2</v>
      </c>
      <c r="AB27">
        <f t="shared" si="19"/>
        <v>-28429.317797318814</v>
      </c>
      <c r="AC27">
        <f t="shared" si="2"/>
        <v>-27694.159503668136</v>
      </c>
      <c r="AE27">
        <f t="shared" si="3"/>
        <v>0</v>
      </c>
      <c r="AF27">
        <f t="shared" si="4"/>
        <v>0</v>
      </c>
      <c r="AG27">
        <f t="shared" si="4"/>
        <v>-0.44854829716986877</v>
      </c>
      <c r="AH27">
        <f t="shared" si="5"/>
        <v>-35585.227371724191</v>
      </c>
      <c r="AI27">
        <f t="shared" si="6"/>
        <v>-35585.675920021364</v>
      </c>
      <c r="AJ27">
        <f t="shared" si="7"/>
        <v>-735.15829365067839</v>
      </c>
      <c r="AK27">
        <f t="shared" si="22"/>
        <v>-1990.0522458123171</v>
      </c>
      <c r="AL27">
        <f t="shared" si="8"/>
        <v>-38310.886459484362</v>
      </c>
      <c r="AN27">
        <f t="shared" si="9"/>
        <v>0</v>
      </c>
      <c r="AO27">
        <f t="shared" si="9"/>
        <v>0</v>
      </c>
      <c r="AP27">
        <f t="shared" si="9"/>
        <v>-2.9551305266464309E-2</v>
      </c>
      <c r="AQ27">
        <f t="shared" si="9"/>
        <v>-2344.4296270288091</v>
      </c>
      <c r="AR27">
        <f t="shared" si="9"/>
        <v>-2344.4591783340761</v>
      </c>
      <c r="AS27">
        <f t="shared" si="9"/>
        <v>-48.433774672467038</v>
      </c>
      <c r="AT27">
        <f t="shared" si="9"/>
        <v>-131.10882770766904</v>
      </c>
      <c r="AU27">
        <f t="shared" si="9"/>
        <v>-2524.0017807142121</v>
      </c>
      <c r="AW27">
        <v>24</v>
      </c>
      <c r="AX27">
        <f>IF(Z27&gt;0, (R27*SUMPRODUCT(K27:$K$98, X27:$X$98)-K27*$AZ$3)/Z27, 0)</f>
        <v>-771771.94959844369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0.37150699999999998</v>
      </c>
      <c r="Q28" s="4">
        <f t="shared" si="21"/>
        <v>12.5</v>
      </c>
      <c r="R28">
        <f t="shared" si="0"/>
        <v>2000000</v>
      </c>
      <c r="S28">
        <f t="shared" si="1"/>
        <v>-1191035.9003850054</v>
      </c>
      <c r="U28">
        <f t="shared" si="13"/>
        <v>0.37150699999999998</v>
      </c>
      <c r="V28">
        <f t="shared" si="14"/>
        <v>0.01</v>
      </c>
      <c r="W28">
        <f t="shared" si="15"/>
        <v>3.58838637735895E-2</v>
      </c>
      <c r="X28">
        <f t="shared" si="16"/>
        <v>1.3331106578934913E-2</v>
      </c>
      <c r="Y28">
        <f t="shared" si="17"/>
        <v>3.5883863773589501E-4</v>
      </c>
      <c r="Z28">
        <f t="shared" si="18"/>
        <v>2.2193918556918692E-2</v>
      </c>
      <c r="AB28">
        <f t="shared" si="19"/>
        <v>-27694.159503668136</v>
      </c>
      <c r="AC28">
        <f t="shared" si="2"/>
        <v>-26433.753771511132</v>
      </c>
      <c r="AE28">
        <f t="shared" si="3"/>
        <v>0</v>
      </c>
      <c r="AF28">
        <f t="shared" si="4"/>
        <v>0</v>
      </c>
      <c r="AG28">
        <f t="shared" si="4"/>
        <v>-0.27742398196148366</v>
      </c>
      <c r="AH28">
        <f t="shared" si="5"/>
        <v>-26662.213157869824</v>
      </c>
      <c r="AI28">
        <f t="shared" si="6"/>
        <v>-26662.490581851787</v>
      </c>
      <c r="AJ28">
        <f t="shared" si="7"/>
        <v>-1260.4057321570035</v>
      </c>
      <c r="AK28">
        <f t="shared" si="22"/>
        <v>-1938.5911652567697</v>
      </c>
      <c r="AL28">
        <f t="shared" si="8"/>
        <v>-29861.487479265561</v>
      </c>
      <c r="AN28">
        <f t="shared" si="9"/>
        <v>0</v>
      </c>
      <c r="AO28">
        <f t="shared" si="9"/>
        <v>0</v>
      </c>
      <c r="AP28">
        <f t="shared" si="9"/>
        <v>-1.6318995935867241E-2</v>
      </c>
      <c r="AQ28">
        <f t="shared" si="9"/>
        <v>-1568.3595379469075</v>
      </c>
      <c r="AR28">
        <f t="shared" si="9"/>
        <v>-1568.3758569428435</v>
      </c>
      <c r="AS28">
        <f t="shared" si="9"/>
        <v>-74.141232762889132</v>
      </c>
      <c r="AT28">
        <f t="shared" si="9"/>
        <v>-114.03434239338958</v>
      </c>
      <c r="AU28">
        <f t="shared" si="9"/>
        <v>-1756.5514320991222</v>
      </c>
      <c r="AW28">
        <v>25</v>
      </c>
      <c r="AX28">
        <f>IF(Z28&gt;0, (R28*SUMPRODUCT(K28:$K$98, X28:$X$98)-K28*$AZ$3)/Z28, 0)</f>
        <v>-1191035.9003850054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0.41881499999999999</v>
      </c>
      <c r="Q29" s="4">
        <f t="shared" si="21"/>
        <v>12.5</v>
      </c>
      <c r="R29">
        <f t="shared" si="0"/>
        <v>2000000</v>
      </c>
      <c r="S29">
        <f t="shared" si="1"/>
        <v>-1955023.7496227173</v>
      </c>
      <c r="U29">
        <f t="shared" si="13"/>
        <v>0.41881499999999999</v>
      </c>
      <c r="V29">
        <f t="shared" si="14"/>
        <v>0.01</v>
      </c>
      <c r="W29">
        <f t="shared" si="15"/>
        <v>2.2193918556918692E-2</v>
      </c>
      <c r="X29">
        <f t="shared" si="16"/>
        <v>9.2951460004159023E-3</v>
      </c>
      <c r="Y29">
        <f t="shared" si="17"/>
        <v>2.2193918556918693E-4</v>
      </c>
      <c r="Z29">
        <f t="shared" si="18"/>
        <v>1.2676833370933602E-2</v>
      </c>
      <c r="AB29">
        <f t="shared" si="19"/>
        <v>-26433.753771511132</v>
      </c>
      <c r="AC29">
        <f t="shared" si="2"/>
        <v>-24783.510310185</v>
      </c>
      <c r="AE29">
        <f t="shared" si="3"/>
        <v>0</v>
      </c>
      <c r="AF29">
        <f t="shared" si="4"/>
        <v>0</v>
      </c>
      <c r="AG29">
        <f t="shared" si="4"/>
        <v>-0.15846041713667003</v>
      </c>
      <c r="AH29">
        <f t="shared" si="5"/>
        <v>-18590.292000831803</v>
      </c>
      <c r="AI29">
        <f t="shared" si="6"/>
        <v>-18590.45046124894</v>
      </c>
      <c r="AJ29">
        <f t="shared" si="7"/>
        <v>-1650.2434613261321</v>
      </c>
      <c r="AK29">
        <f t="shared" si="22"/>
        <v>-1850.3627640057794</v>
      </c>
      <c r="AL29">
        <f t="shared" si="8"/>
        <v>-22091.056686580851</v>
      </c>
      <c r="AN29">
        <f t="shared" si="9"/>
        <v>0</v>
      </c>
      <c r="AO29">
        <f t="shared" si="9"/>
        <v>0</v>
      </c>
      <c r="AP29">
        <f t="shared" si="9"/>
        <v>-8.3224693693110061E-3</v>
      </c>
      <c r="AQ29">
        <f t="shared" si="9"/>
        <v>-976.37718326860534</v>
      </c>
      <c r="AR29">
        <f t="shared" si="9"/>
        <v>-976.38550573797454</v>
      </c>
      <c r="AS29">
        <f t="shared" si="9"/>
        <v>-86.672122331642143</v>
      </c>
      <c r="AT29">
        <f t="shared" si="9"/>
        <v>-97.1825500892744</v>
      </c>
      <c r="AU29">
        <f t="shared" si="9"/>
        <v>-1160.240178158891</v>
      </c>
      <c r="AW29">
        <v>26</v>
      </c>
      <c r="AX29">
        <f>IF(Z29&gt;0, (R29*SUMPRODUCT(K29:$K$98, X29:$X$98)-K29*$AZ$3)/Z29, 0)</f>
        <v>-1955023.7496227173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0.47081499999999998</v>
      </c>
      <c r="Q30" s="4">
        <f t="shared" si="21"/>
        <v>12.5</v>
      </c>
      <c r="R30">
        <f t="shared" si="0"/>
        <v>2000000</v>
      </c>
      <c r="S30">
        <f t="shared" si="1"/>
        <v>-3477278.9658190333</v>
      </c>
      <c r="U30">
        <f t="shared" si="13"/>
        <v>0.47081499999999998</v>
      </c>
      <c r="V30">
        <f t="shared" si="14"/>
        <v>0.01</v>
      </c>
      <c r="W30">
        <f t="shared" si="15"/>
        <v>1.2676833370933602E-2</v>
      </c>
      <c r="X30">
        <f t="shared" si="16"/>
        <v>5.9684433035361037E-3</v>
      </c>
      <c r="Y30">
        <f t="shared" si="17"/>
        <v>1.2676833370933602E-4</v>
      </c>
      <c r="Z30">
        <f t="shared" si="18"/>
        <v>6.5816217336881616E-3</v>
      </c>
      <c r="AB30">
        <f t="shared" si="19"/>
        <v>-24783.510310185</v>
      </c>
      <c r="AC30">
        <f t="shared" si="2"/>
        <v>-22886.134815531244</v>
      </c>
      <c r="AE30">
        <f t="shared" si="3"/>
        <v>0</v>
      </c>
      <c r="AF30">
        <f t="shared" si="4"/>
        <v>0</v>
      </c>
      <c r="AG30">
        <f t="shared" si="4"/>
        <v>-8.2270271671102013E-2</v>
      </c>
      <c r="AH30">
        <f t="shared" si="5"/>
        <v>-11936.886607072207</v>
      </c>
      <c r="AI30">
        <f t="shared" si="6"/>
        <v>-11936.968877343877</v>
      </c>
      <c r="AJ30">
        <f t="shared" si="7"/>
        <v>-1897.3754946537556</v>
      </c>
      <c r="AK30">
        <f t="shared" si="22"/>
        <v>-1734.8457217129501</v>
      </c>
      <c r="AL30">
        <f t="shared" si="8"/>
        <v>-15569.190093710584</v>
      </c>
      <c r="AN30">
        <f t="shared" si="9"/>
        <v>0</v>
      </c>
      <c r="AO30">
        <f t="shared" si="9"/>
        <v>0</v>
      </c>
      <c r="AP30">
        <f t="shared" si="9"/>
        <v>-3.8579475531301194E-3</v>
      </c>
      <c r="AQ30">
        <f t="shared" si="9"/>
        <v>-559.76334515888016</v>
      </c>
      <c r="AR30">
        <f t="shared" si="9"/>
        <v>-559.76720310643327</v>
      </c>
      <c r="AS30">
        <f t="shared" si="9"/>
        <v>-88.974729246453876</v>
      </c>
      <c r="AT30">
        <f t="shared" si="9"/>
        <v>-81.35312636255307</v>
      </c>
      <c r="AU30">
        <f t="shared" si="9"/>
        <v>-730.09505871544025</v>
      </c>
      <c r="AW30">
        <v>27</v>
      </c>
      <c r="AX30">
        <f>IF(Z30&gt;0, (R30*SUMPRODUCT(K30:$K$98, X30:$X$98)-K30*$AZ$3)/Z30, 0)</f>
        <v>-3477278.9658190333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0.52931399999999995</v>
      </c>
      <c r="Q31" s="4">
        <f t="shared" si="21"/>
        <v>12.5</v>
      </c>
      <c r="R31">
        <f t="shared" si="0"/>
        <v>2000000</v>
      </c>
      <c r="S31">
        <f t="shared" si="1"/>
        <v>-6886420.6967558106</v>
      </c>
      <c r="U31">
        <f t="shared" si="13"/>
        <v>0.52931399999999995</v>
      </c>
      <c r="V31">
        <f t="shared" si="14"/>
        <v>0.01</v>
      </c>
      <c r="W31">
        <f t="shared" si="15"/>
        <v>6.5816217336881616E-3</v>
      </c>
      <c r="X31">
        <f t="shared" si="16"/>
        <v>3.4837445263454152E-3</v>
      </c>
      <c r="Y31">
        <f t="shared" si="17"/>
        <v>6.5816217336881613E-5</v>
      </c>
      <c r="Z31">
        <f t="shared" si="18"/>
        <v>3.0320609900058647E-3</v>
      </c>
      <c r="AB31">
        <f t="shared" si="19"/>
        <v>-22886.134815531244</v>
      </c>
      <c r="AC31">
        <f t="shared" si="2"/>
        <v>-20880.0475554023</v>
      </c>
      <c r="AE31">
        <f t="shared" si="3"/>
        <v>0</v>
      </c>
      <c r="AF31">
        <f t="shared" si="4"/>
        <v>0</v>
      </c>
      <c r="AG31">
        <f t="shared" si="4"/>
        <v>-3.790076237507331E-2</v>
      </c>
      <c r="AH31">
        <f t="shared" si="5"/>
        <v>-6967.4890526908302</v>
      </c>
      <c r="AI31">
        <f t="shared" si="6"/>
        <v>-6967.5269534532054</v>
      </c>
      <c r="AJ31">
        <f t="shared" si="7"/>
        <v>-2006.0872601289448</v>
      </c>
      <c r="AK31">
        <f t="shared" si="22"/>
        <v>-1602.0294370871873</v>
      </c>
      <c r="AL31">
        <f t="shared" si="8"/>
        <v>-10575.643650669337</v>
      </c>
      <c r="AN31">
        <f t="shared" si="9"/>
        <v>0</v>
      </c>
      <c r="AO31">
        <f t="shared" si="9"/>
        <v>0</v>
      </c>
      <c r="AP31">
        <f t="shared" si="9"/>
        <v>-1.5868771664833056E-3</v>
      </c>
      <c r="AQ31">
        <f t="shared" si="9"/>
        <v>-291.72366444821654</v>
      </c>
      <c r="AR31">
        <f t="shared" si="9"/>
        <v>-291.725251325383</v>
      </c>
      <c r="AS31">
        <f t="shared" si="9"/>
        <v>-83.993404553924108</v>
      </c>
      <c r="AT31">
        <f t="shared" si="9"/>
        <v>-67.075799388661864</v>
      </c>
      <c r="AU31">
        <f t="shared" si="9"/>
        <v>-442.794455267969</v>
      </c>
      <c r="AW31">
        <v>28</v>
      </c>
      <c r="AX31">
        <f>IF(Z31&gt;0, (R31*SUMPRODUCT(K31:$K$98, X31:$X$98)-K31*$AZ$3)/Z31, 0)</f>
        <v>-6886420.6967558106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0.595055</v>
      </c>
      <c r="Q32" s="4">
        <f t="shared" si="21"/>
        <v>12.5</v>
      </c>
      <c r="R32">
        <f t="shared" si="0"/>
        <v>2000000</v>
      </c>
      <c r="S32">
        <f t="shared" si="1"/>
        <v>-15766910.49132652</v>
      </c>
      <c r="U32">
        <f t="shared" si="13"/>
        <v>0.595055</v>
      </c>
      <c r="V32">
        <f t="shared" si="14"/>
        <v>0.01</v>
      </c>
      <c r="W32">
        <f t="shared" si="15"/>
        <v>3.0320609900058647E-3</v>
      </c>
      <c r="X32">
        <f t="shared" si="16"/>
        <v>1.8042430524079398E-3</v>
      </c>
      <c r="Y32">
        <f t="shared" si="17"/>
        <v>3.0320609900058647E-5</v>
      </c>
      <c r="Z32">
        <f t="shared" si="18"/>
        <v>1.1974973276978663E-3</v>
      </c>
      <c r="AB32">
        <f t="shared" si="19"/>
        <v>-20880.0475554023</v>
      </c>
      <c r="AC32">
        <f t="shared" si="2"/>
        <v>-18880.83317941496</v>
      </c>
      <c r="AE32">
        <f t="shared" si="3"/>
        <v>0</v>
      </c>
      <c r="AF32">
        <f t="shared" si="4"/>
        <v>0</v>
      </c>
      <c r="AG32">
        <f t="shared" si="4"/>
        <v>-1.4968716596223329E-2</v>
      </c>
      <c r="AH32">
        <f t="shared" si="5"/>
        <v>-3608.4861048158796</v>
      </c>
      <c r="AI32">
        <f t="shared" si="6"/>
        <v>-3608.5010735324759</v>
      </c>
      <c r="AJ32">
        <f t="shared" si="7"/>
        <v>-1999.2143759873397</v>
      </c>
      <c r="AK32">
        <f t="shared" si="22"/>
        <v>-1461.6033288781612</v>
      </c>
      <c r="AL32">
        <f t="shared" si="8"/>
        <v>-7069.3187783979765</v>
      </c>
      <c r="AN32">
        <f t="shared" si="9"/>
        <v>0</v>
      </c>
      <c r="AO32">
        <f t="shared" si="9"/>
        <v>0</v>
      </c>
      <c r="AP32">
        <f t="shared" si="9"/>
        <v>-5.5957964510424025E-4</v>
      </c>
      <c r="AQ32">
        <f t="shared" si="9"/>
        <v>-134.89702747167476</v>
      </c>
      <c r="AR32">
        <f t="shared" si="9"/>
        <v>-134.89758705131987</v>
      </c>
      <c r="AS32">
        <f t="shared" si="9"/>
        <v>-74.73718029270114</v>
      </c>
      <c r="AT32">
        <f t="shared" si="9"/>
        <v>-54.63951881239926</v>
      </c>
      <c r="AU32">
        <f t="shared" si="9"/>
        <v>-264.27428615642026</v>
      </c>
      <c r="AW32">
        <v>29</v>
      </c>
      <c r="AX32">
        <f>IF(Z32&gt;0, (R32*SUMPRODUCT(K32:$K$98, X32:$X$98)-K32*$AZ$3)/Z32, 0)</f>
        <v>-15766910.49132652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0.66919700000000004</v>
      </c>
      <c r="Q33" s="4">
        <f t="shared" si="21"/>
        <v>12.5</v>
      </c>
      <c r="R33">
        <f t="shared" si="0"/>
        <v>2000000</v>
      </c>
      <c r="S33">
        <f t="shared" si="1"/>
        <v>-44174868.116166018</v>
      </c>
      <c r="U33">
        <f t="shared" si="13"/>
        <v>0.66919700000000004</v>
      </c>
      <c r="V33">
        <f t="shared" si="14"/>
        <v>0.01</v>
      </c>
      <c r="W33">
        <f t="shared" si="15"/>
        <v>1.1974973276978663E-3</v>
      </c>
      <c r="X33">
        <f t="shared" si="16"/>
        <v>8.0136161920342909E-4</v>
      </c>
      <c r="Y33">
        <f t="shared" si="17"/>
        <v>1.1974973276978663E-5</v>
      </c>
      <c r="Z33">
        <f t="shared" si="18"/>
        <v>3.8416073521745856E-4</v>
      </c>
      <c r="AB33">
        <f t="shared" si="19"/>
        <v>-18880.83317941496</v>
      </c>
      <c r="AC33">
        <f t="shared" si="2"/>
        <v>-16970.249813640607</v>
      </c>
      <c r="AE33">
        <f t="shared" si="3"/>
        <v>0</v>
      </c>
      <c r="AF33">
        <f t="shared" si="4"/>
        <v>0</v>
      </c>
      <c r="AG33">
        <f t="shared" si="4"/>
        <v>-4.8020091902182321E-3</v>
      </c>
      <c r="AH33">
        <f t="shared" si="5"/>
        <v>-1602.7232384068582</v>
      </c>
      <c r="AI33">
        <f t="shared" si="6"/>
        <v>-1602.7280404160483</v>
      </c>
      <c r="AJ33">
        <f t="shared" si="7"/>
        <v>-1910.5833657743533</v>
      </c>
      <c r="AK33">
        <f t="shared" si="22"/>
        <v>-1321.6583225590473</v>
      </c>
      <c r="AL33">
        <f t="shared" si="8"/>
        <v>-4834.9697287494491</v>
      </c>
      <c r="AN33">
        <f t="shared" si="9"/>
        <v>0</v>
      </c>
      <c r="AO33">
        <f t="shared" si="9"/>
        <v>0</v>
      </c>
      <c r="AP33">
        <f t="shared" si="9"/>
        <v>-1.6028109722176392E-4</v>
      </c>
      <c r="AQ33">
        <f t="shared" si="9"/>
        <v>-53.495574252117471</v>
      </c>
      <c r="AR33">
        <f t="shared" si="9"/>
        <v>-53.495734533214694</v>
      </c>
      <c r="AS33">
        <f t="shared" si="9"/>
        <v>-63.771306149051142</v>
      </c>
      <c r="AT33">
        <f t="shared" si="9"/>
        <v>-44.114210885634087</v>
      </c>
      <c r="AU33">
        <f t="shared" si="9"/>
        <v>-161.38125156789994</v>
      </c>
      <c r="AW33">
        <v>30</v>
      </c>
      <c r="AX33">
        <f>IF(Z33&gt;0, (R33*SUMPRODUCT(K33:$K$98, X33:$X$98)-K33*$AZ$3)/Z33, 0)</f>
        <v>-44174868.116166018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0.74928899999999998</v>
      </c>
      <c r="Q34" s="4">
        <f t="shared" si="21"/>
        <v>12.5</v>
      </c>
      <c r="R34">
        <f t="shared" si="0"/>
        <v>2000000</v>
      </c>
      <c r="S34">
        <f t="shared" si="1"/>
        <v>-164346726.47492486</v>
      </c>
      <c r="U34">
        <f t="shared" si="13"/>
        <v>0.74928899999999998</v>
      </c>
      <c r="V34">
        <f t="shared" si="14"/>
        <v>0.01</v>
      </c>
      <c r="W34">
        <f t="shared" si="15"/>
        <v>3.8416073521745856E-4</v>
      </c>
      <c r="X34">
        <f t="shared" si="16"/>
        <v>2.8784741313035429E-4</v>
      </c>
      <c r="Y34">
        <f t="shared" si="17"/>
        <v>3.8416073521745855E-6</v>
      </c>
      <c r="Z34">
        <f t="shared" si="18"/>
        <v>9.2471714734929691E-5</v>
      </c>
      <c r="AB34">
        <f t="shared" si="19"/>
        <v>-16970.249813640607</v>
      </c>
      <c r="AC34">
        <f t="shared" si="2"/>
        <v>-15197.423608208768</v>
      </c>
      <c r="AE34">
        <f t="shared" si="3"/>
        <v>0</v>
      </c>
      <c r="AF34">
        <f t="shared" si="4"/>
        <v>0</v>
      </c>
      <c r="AG34">
        <f t="shared" si="4"/>
        <v>-1.1558964341866211E-3</v>
      </c>
      <c r="AH34">
        <f t="shared" si="5"/>
        <v>-575.69482626070862</v>
      </c>
      <c r="AI34">
        <f t="shared" si="6"/>
        <v>-575.69598215714279</v>
      </c>
      <c r="AJ34">
        <f t="shared" si="7"/>
        <v>-1772.8262054318384</v>
      </c>
      <c r="AK34">
        <f t="shared" si="22"/>
        <v>-1187.9174869548426</v>
      </c>
      <c r="AL34">
        <f t="shared" si="8"/>
        <v>-3536.4396745438235</v>
      </c>
      <c r="AN34">
        <f t="shared" si="9"/>
        <v>0</v>
      </c>
      <c r="AO34">
        <f t="shared" si="9"/>
        <v>0</v>
      </c>
      <c r="AP34">
        <f t="shared" si="9"/>
        <v>-3.4447699279775019E-5</v>
      </c>
      <c r="AQ34">
        <f t="shared" si="9"/>
        <v>-17.156694722314036</v>
      </c>
      <c r="AR34">
        <f t="shared" si="9"/>
        <v>-17.156729170013314</v>
      </c>
      <c r="AS34">
        <f t="shared" si="9"/>
        <v>-52.83326619395109</v>
      </c>
      <c r="AT34">
        <f t="shared" si="9"/>
        <v>-35.401981656429022</v>
      </c>
      <c r="AU34">
        <f t="shared" ref="AU34:AU69" si="23">AL34*$K34</f>
        <v>-105.39197702039341</v>
      </c>
      <c r="AW34">
        <v>31</v>
      </c>
      <c r="AX34">
        <f>IF(Z34&gt;0, (R34*SUMPRODUCT(K34:$K$98, X34:$X$98)-K34*$AZ$3)/Z34, 0)</f>
        <v>-164346726.47492486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0.83297500000000002</v>
      </c>
      <c r="Q35" s="4">
        <f t="shared" si="21"/>
        <v>12.5</v>
      </c>
      <c r="R35">
        <f t="shared" si="0"/>
        <v>2000000</v>
      </c>
      <c r="S35">
        <f t="shared" si="1"/>
        <v>-935508868.94939387</v>
      </c>
      <c r="U35">
        <f t="shared" si="13"/>
        <v>0.83297500000000002</v>
      </c>
      <c r="V35">
        <f t="shared" si="14"/>
        <v>0.01</v>
      </c>
      <c r="W35">
        <f t="shared" si="15"/>
        <v>9.2471714734929691E-5</v>
      </c>
      <c r="X35">
        <f t="shared" si="16"/>
        <v>7.7026626581328059E-5</v>
      </c>
      <c r="Y35">
        <f t="shared" si="17"/>
        <v>9.2471714734929697E-7</v>
      </c>
      <c r="Z35">
        <f t="shared" si="18"/>
        <v>1.4520371006252334E-5</v>
      </c>
      <c r="AB35">
        <f t="shared" si="19"/>
        <v>-15197.423608208768</v>
      </c>
      <c r="AC35">
        <f t="shared" si="2"/>
        <v>-13583.935856784694</v>
      </c>
      <c r="AE35">
        <f t="shared" si="3"/>
        <v>0</v>
      </c>
      <c r="AF35">
        <f t="shared" ref="AF35:AG69" si="24">-$Z35*P35</f>
        <v>0</v>
      </c>
      <c r="AG35">
        <f t="shared" si="24"/>
        <v>-1.8150463757815417E-4</v>
      </c>
      <c r="AH35">
        <f t="shared" si="5"/>
        <v>-154.05325316265612</v>
      </c>
      <c r="AI35">
        <f t="shared" ref="AI35:AI66" si="25">SUM(AE35:AH35)</f>
        <v>-154.05343466729369</v>
      </c>
      <c r="AJ35">
        <f t="shared" si="7"/>
        <v>-1613.4877514240743</v>
      </c>
      <c r="AK35">
        <f t="shared" si="22"/>
        <v>-1063.8196525746139</v>
      </c>
      <c r="AL35">
        <f t="shared" ref="AL35:AL69" si="26">SUM(AI35:AK35)</f>
        <v>-2831.3608386659816</v>
      </c>
      <c r="AN35">
        <f t="shared" ref="AN35:AT69" si="27">AE35*$K35</f>
        <v>0</v>
      </c>
      <c r="AO35">
        <f t="shared" si="27"/>
        <v>0</v>
      </c>
      <c r="AP35">
        <f t="shared" si="27"/>
        <v>-4.8295981958988136E-6</v>
      </c>
      <c r="AQ35">
        <f t="shared" si="27"/>
        <v>-4.0991531867957995</v>
      </c>
      <c r="AR35">
        <f t="shared" si="27"/>
        <v>-4.0991580163939947</v>
      </c>
      <c r="AS35">
        <f t="shared" si="27"/>
        <v>-42.932773715091265</v>
      </c>
      <c r="AT35">
        <f t="shared" si="27"/>
        <v>-28.306833056118254</v>
      </c>
      <c r="AU35">
        <f t="shared" si="23"/>
        <v>-75.338764787603509</v>
      </c>
      <c r="AW35">
        <v>32</v>
      </c>
      <c r="AX35">
        <f>IF(Z35&gt;0, (R35*SUMPRODUCT(K35:$K$98, X35:$X$98)-K35*$AZ$3)/Z35, 0)</f>
        <v>-935508868.94939387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0.83526170899999996</v>
      </c>
      <c r="Q36" s="4">
        <f t="shared" si="21"/>
        <v>12.5</v>
      </c>
      <c r="R36">
        <f t="shared" si="0"/>
        <v>2000000</v>
      </c>
      <c r="S36">
        <f t="shared" si="1"/>
        <v>-5399587219.0742512</v>
      </c>
      <c r="U36">
        <f t="shared" si="13"/>
        <v>0.83526170899999996</v>
      </c>
      <c r="V36">
        <f t="shared" si="14"/>
        <v>0.01</v>
      </c>
      <c r="W36">
        <f t="shared" si="15"/>
        <v>1.4520371006252334E-5</v>
      </c>
      <c r="X36">
        <f t="shared" si="16"/>
        <v>1.2128309901996375E-5</v>
      </c>
      <c r="Y36">
        <f t="shared" si="17"/>
        <v>1.4520371006252335E-7</v>
      </c>
      <c r="Z36">
        <f t="shared" si="18"/>
        <v>2.2468573941934363E-6</v>
      </c>
      <c r="AB36">
        <f t="shared" si="19"/>
        <v>-13583.935856784694</v>
      </c>
      <c r="AC36">
        <f t="shared" si="2"/>
        <v>-12132.102468769355</v>
      </c>
      <c r="AE36">
        <f t="shared" si="3"/>
        <v>0</v>
      </c>
      <c r="AF36">
        <f t="shared" si="24"/>
        <v>0</v>
      </c>
      <c r="AG36">
        <f t="shared" si="24"/>
        <v>-2.8085717427417956E-5</v>
      </c>
      <c r="AH36">
        <f t="shared" si="5"/>
        <v>-24.256619803992749</v>
      </c>
      <c r="AI36">
        <f t="shared" si="25"/>
        <v>-24.256647889710177</v>
      </c>
      <c r="AJ36">
        <f t="shared" si="7"/>
        <v>-1451.8333880153386</v>
      </c>
      <c r="AK36">
        <f t="shared" si="22"/>
        <v>-950.87550997492872</v>
      </c>
      <c r="AL36">
        <f t="shared" si="26"/>
        <v>-2426.9655458799775</v>
      </c>
      <c r="AN36">
        <f t="shared" si="27"/>
        <v>0</v>
      </c>
      <c r="AO36">
        <f t="shared" si="27"/>
        <v>0</v>
      </c>
      <c r="AP36">
        <f t="shared" si="27"/>
        <v>-6.6725336700898711E-7</v>
      </c>
      <c r="AQ36">
        <f t="shared" si="27"/>
        <v>-0.57628263469853713</v>
      </c>
      <c r="AR36">
        <f t="shared" si="27"/>
        <v>-0.57628330195190414</v>
      </c>
      <c r="AS36">
        <f t="shared" si="27"/>
        <v>-34.492290218073329</v>
      </c>
      <c r="AT36">
        <f t="shared" si="27"/>
        <v>-22.590659728626665</v>
      </c>
      <c r="AU36">
        <f t="shared" si="23"/>
        <v>-57.659233248651901</v>
      </c>
      <c r="AW36">
        <v>33</v>
      </c>
      <c r="AX36">
        <f>IF(Z36&gt;0, (R36*SUMPRODUCT(K36:$K$98, X36:$X$98)-K36*$AZ$3)/Z36, 0)</f>
        <v>-5399587219.0742512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0.83773177600000004</v>
      </c>
      <c r="Q37" s="4">
        <f t="shared" si="21"/>
        <v>12.5</v>
      </c>
      <c r="R37">
        <f t="shared" si="0"/>
        <v>2000000</v>
      </c>
      <c r="S37">
        <f t="shared" si="1"/>
        <v>-31663104004.604195</v>
      </c>
      <c r="U37">
        <f t="shared" si="13"/>
        <v>0.83773177600000004</v>
      </c>
      <c r="V37">
        <f t="shared" si="14"/>
        <v>0.01</v>
      </c>
      <c r="W37">
        <f t="shared" si="15"/>
        <v>2.2468573941934363E-6</v>
      </c>
      <c r="X37">
        <f t="shared" si="16"/>
        <v>1.8822638352563996E-6</v>
      </c>
      <c r="Y37">
        <f t="shared" si="17"/>
        <v>2.2468573941934364E-8</v>
      </c>
      <c r="Z37">
        <f t="shared" si="18"/>
        <v>3.4212498499510238E-7</v>
      </c>
      <c r="AB37">
        <f t="shared" si="19"/>
        <v>-12132.102468769355</v>
      </c>
      <c r="AC37">
        <f t="shared" si="2"/>
        <v>-10832.738982473576</v>
      </c>
      <c r="AE37">
        <f t="shared" si="3"/>
        <v>0</v>
      </c>
      <c r="AF37">
        <f t="shared" si="24"/>
        <v>0</v>
      </c>
      <c r="AG37">
        <f t="shared" si="24"/>
        <v>-4.2765623124387795E-6</v>
      </c>
      <c r="AH37">
        <f t="shared" si="5"/>
        <v>-3.7645276705127992</v>
      </c>
      <c r="AI37">
        <f t="shared" si="25"/>
        <v>-3.7645319470751115</v>
      </c>
      <c r="AJ37">
        <f t="shared" si="7"/>
        <v>-1299.3634862957788</v>
      </c>
      <c r="AK37">
        <f t="shared" si="22"/>
        <v>-849.24717281385495</v>
      </c>
      <c r="AL37">
        <f t="shared" si="26"/>
        <v>-2152.3751910567089</v>
      </c>
      <c r="AN37">
        <f t="shared" si="27"/>
        <v>0</v>
      </c>
      <c r="AO37">
        <f t="shared" si="27"/>
        <v>0</v>
      </c>
      <c r="AP37">
        <f t="shared" si="27"/>
        <v>-9.0715611743284482E-8</v>
      </c>
      <c r="AQ37">
        <f t="shared" si="27"/>
        <v>-7.9854192598059801E-2</v>
      </c>
      <c r="AR37">
        <f t="shared" si="27"/>
        <v>-7.9854283313671545E-2</v>
      </c>
      <c r="AS37">
        <f t="shared" si="27"/>
        <v>-27.562454355771955</v>
      </c>
      <c r="AT37">
        <f t="shared" si="27"/>
        <v>-18.014463761929939</v>
      </c>
      <c r="AU37">
        <f t="shared" si="23"/>
        <v>-45.656772401015566</v>
      </c>
      <c r="AW37">
        <v>34</v>
      </c>
      <c r="AX37">
        <f>IF(Z37&gt;0, (R37*SUMPRODUCT(K37:$K$98, X37:$X$98)-K37*$AZ$3)/Z37, 0)</f>
        <v>-31663104004.604195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0.84045353700000003</v>
      </c>
      <c r="Q38" s="4">
        <f t="shared" si="21"/>
        <v>12.5</v>
      </c>
      <c r="R38">
        <f t="shared" si="0"/>
        <v>2000000</v>
      </c>
      <c r="S38">
        <f t="shared" si="1"/>
        <v>-189043809329.82104</v>
      </c>
      <c r="U38">
        <f t="shared" si="13"/>
        <v>0.84045353700000003</v>
      </c>
      <c r="V38">
        <f t="shared" si="14"/>
        <v>0.01</v>
      </c>
      <c r="W38">
        <f t="shared" si="15"/>
        <v>3.4212498499510238E-7</v>
      </c>
      <c r="X38">
        <f t="shared" si="16"/>
        <v>2.8754015373520572E-7</v>
      </c>
      <c r="Y38">
        <f t="shared" si="17"/>
        <v>3.4212498499510238E-9</v>
      </c>
      <c r="Z38">
        <f t="shared" si="18"/>
        <v>5.1163581409945632E-8</v>
      </c>
      <c r="AB38">
        <f t="shared" si="19"/>
        <v>-10832.738982473576</v>
      </c>
      <c r="AC38">
        <f t="shared" si="2"/>
        <v>-9672.1583286925379</v>
      </c>
      <c r="AE38">
        <f t="shared" si="3"/>
        <v>0</v>
      </c>
      <c r="AF38">
        <f t="shared" si="24"/>
        <v>0</v>
      </c>
      <c r="AG38">
        <f t="shared" si="24"/>
        <v>-6.3954476762432041E-7</v>
      </c>
      <c r="AH38">
        <f t="shared" si="5"/>
        <v>-0.57508030747041139</v>
      </c>
      <c r="AI38">
        <f t="shared" si="25"/>
        <v>-0.57508094701517898</v>
      </c>
      <c r="AJ38">
        <f t="shared" si="7"/>
        <v>-1160.5806537810386</v>
      </c>
      <c r="AK38">
        <f t="shared" si="22"/>
        <v>-758.29172877315045</v>
      </c>
      <c r="AL38">
        <f t="shared" si="26"/>
        <v>-1919.4474635012041</v>
      </c>
      <c r="AN38">
        <f t="shared" si="27"/>
        <v>0</v>
      </c>
      <c r="AO38">
        <f t="shared" si="27"/>
        <v>0</v>
      </c>
      <c r="AP38">
        <f t="shared" si="27"/>
        <v>-1.211267756704416E-8</v>
      </c>
      <c r="AQ38">
        <f t="shared" si="27"/>
        <v>-1.0891750964394598E-2</v>
      </c>
      <c r="AR38">
        <f t="shared" si="27"/>
        <v>-1.0891763077072163E-2</v>
      </c>
      <c r="AS38">
        <f t="shared" si="27"/>
        <v>-21.98085257114759</v>
      </c>
      <c r="AT38">
        <f t="shared" si="27"/>
        <v>-14.361689247344556</v>
      </c>
      <c r="AU38">
        <f t="shared" si="23"/>
        <v>-36.353433581569213</v>
      </c>
      <c r="AW38">
        <v>35</v>
      </c>
      <c r="AX38">
        <f>IF(Z38&gt;0, (R38*SUMPRODUCT(K38:$K$98, X38:$X$98)-K38*$AZ$3)/Z38, 0)</f>
        <v>-189043809329.82104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0.84346351399999997</v>
      </c>
      <c r="Q39" s="4">
        <f t="shared" si="21"/>
        <v>12.5</v>
      </c>
      <c r="R39">
        <f t="shared" si="0"/>
        <v>2000000</v>
      </c>
      <c r="S39">
        <f t="shared" si="1"/>
        <v>-1151858534594.4338</v>
      </c>
      <c r="U39">
        <f t="shared" si="13"/>
        <v>0.84346351399999997</v>
      </c>
      <c r="V39">
        <f t="shared" si="14"/>
        <v>0.01</v>
      </c>
      <c r="W39">
        <f t="shared" si="15"/>
        <v>5.1163581409945632E-8</v>
      </c>
      <c r="X39">
        <f t="shared" si="16"/>
        <v>4.3154614164857818E-8</v>
      </c>
      <c r="Y39">
        <f t="shared" si="17"/>
        <v>5.116358140994563E-10</v>
      </c>
      <c r="Z39">
        <f t="shared" si="18"/>
        <v>7.4973314309883569E-9</v>
      </c>
      <c r="AB39">
        <f t="shared" si="19"/>
        <v>-9672.1583286925379</v>
      </c>
      <c r="AC39">
        <f t="shared" si="2"/>
        <v>-8635.8651954670386</v>
      </c>
      <c r="AE39">
        <f t="shared" si="3"/>
        <v>0</v>
      </c>
      <c r="AF39">
        <f t="shared" si="24"/>
        <v>0</v>
      </c>
      <c r="AG39">
        <f t="shared" si="24"/>
        <v>-9.3716642887354458E-8</v>
      </c>
      <c r="AH39">
        <f t="shared" si="5"/>
        <v>-8.6309228329715632E-2</v>
      </c>
      <c r="AI39">
        <f t="shared" si="25"/>
        <v>-8.6309322046358522E-2</v>
      </c>
      <c r="AJ39">
        <f t="shared" si="7"/>
        <v>-1036.2931332254993</v>
      </c>
      <c r="AK39">
        <f t="shared" si="22"/>
        <v>-677.05108300847769</v>
      </c>
      <c r="AL39">
        <f t="shared" si="26"/>
        <v>-1713.4305255560234</v>
      </c>
      <c r="AN39">
        <f t="shared" si="27"/>
        <v>0</v>
      </c>
      <c r="AO39">
        <f t="shared" si="27"/>
        <v>0</v>
      </c>
      <c r="AP39">
        <f t="shared" si="27"/>
        <v>-1.5847760774336429E-9</v>
      </c>
      <c r="AQ39">
        <f t="shared" si="27"/>
        <v>-1.4595145120925765E-3</v>
      </c>
      <c r="AR39">
        <f t="shared" si="27"/>
        <v>-1.4595160968686541E-3</v>
      </c>
      <c r="AS39">
        <f t="shared" si="27"/>
        <v>-17.524022587092983</v>
      </c>
      <c r="AT39">
        <f t="shared" si="27"/>
        <v>-11.449133542289482</v>
      </c>
      <c r="AU39">
        <f t="shared" si="23"/>
        <v>-28.974615645479332</v>
      </c>
      <c r="AW39">
        <v>36</v>
      </c>
      <c r="AX39">
        <f>IF(Z39&gt;0, (R39*SUMPRODUCT(K39:$K$98, X39:$X$98)-K39*$AZ$3)/Z39, 0)</f>
        <v>-1151858534594.4338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0.84645297100000005</v>
      </c>
      <c r="Q40" s="4">
        <f t="shared" si="21"/>
        <v>12.5</v>
      </c>
      <c r="R40">
        <f t="shared" si="0"/>
        <v>2000000</v>
      </c>
      <c r="S40">
        <f t="shared" si="1"/>
        <v>-7164518123504.5791</v>
      </c>
      <c r="U40">
        <f t="shared" si="13"/>
        <v>0.84645297100000005</v>
      </c>
      <c r="V40">
        <f t="shared" si="14"/>
        <v>0.01</v>
      </c>
      <c r="W40">
        <f t="shared" si="15"/>
        <v>7.4973314309883569E-9</v>
      </c>
      <c r="X40">
        <f t="shared" si="16"/>
        <v>6.3461384643317765E-9</v>
      </c>
      <c r="Y40">
        <f t="shared" si="17"/>
        <v>7.4973314309883572E-11</v>
      </c>
      <c r="Z40">
        <f t="shared" si="18"/>
        <v>1.0762196523466968E-9</v>
      </c>
      <c r="AB40">
        <f t="shared" si="19"/>
        <v>-8635.8651954670386</v>
      </c>
      <c r="AC40">
        <f t="shared" si="2"/>
        <v>-7710.5952041097071</v>
      </c>
      <c r="AE40">
        <f t="shared" si="3"/>
        <v>0</v>
      </c>
      <c r="AF40">
        <f t="shared" si="24"/>
        <v>0</v>
      </c>
      <c r="AG40">
        <f t="shared" si="24"/>
        <v>-1.3452745654333711E-8</v>
      </c>
      <c r="AH40">
        <f t="shared" si="5"/>
        <v>-1.2692276928663553E-2</v>
      </c>
      <c r="AI40">
        <f t="shared" si="25"/>
        <v>-1.2692290381409206E-2</v>
      </c>
      <c r="AJ40">
        <f t="shared" si="7"/>
        <v>-925.26999135733149</v>
      </c>
      <c r="AK40">
        <f t="shared" si="22"/>
        <v>-604.5105636826928</v>
      </c>
      <c r="AL40">
        <f t="shared" si="26"/>
        <v>-1529.7932473304058</v>
      </c>
      <c r="AN40">
        <f t="shared" si="27"/>
        <v>0</v>
      </c>
      <c r="AO40">
        <f t="shared" si="27"/>
        <v>0</v>
      </c>
      <c r="AP40">
        <f t="shared" si="27"/>
        <v>-2.0311597995167259E-10</v>
      </c>
      <c r="AQ40">
        <f t="shared" si="27"/>
        <v>-1.9163405987334759E-4</v>
      </c>
      <c r="AR40">
        <f t="shared" si="27"/>
        <v>-1.9163426298932751E-4</v>
      </c>
      <c r="AS40">
        <f t="shared" si="27"/>
        <v>-13.970168309387264</v>
      </c>
      <c r="AT40">
        <f t="shared" si="27"/>
        <v>-9.1271892510651558</v>
      </c>
      <c r="AU40">
        <f t="shared" si="23"/>
        <v>-23.097549194715409</v>
      </c>
      <c r="AW40">
        <v>37</v>
      </c>
      <c r="AX40">
        <f>IF(Z40&gt;0, (R40*SUMPRODUCT(K40:$K$98, X40:$X$98)-K40*$AZ$3)/Z40, 0)</f>
        <v>-7164518123504.5791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0.84968151000000003</v>
      </c>
      <c r="Q41" s="4">
        <f t="shared" si="21"/>
        <v>12.5</v>
      </c>
      <c r="R41">
        <f t="shared" si="0"/>
        <v>2000000</v>
      </c>
      <c r="S41">
        <f t="shared" si="1"/>
        <v>-45588370697820.117</v>
      </c>
      <c r="U41">
        <f t="shared" si="13"/>
        <v>0.84968151000000003</v>
      </c>
      <c r="V41">
        <f t="shared" si="14"/>
        <v>0.01</v>
      </c>
      <c r="W41">
        <f t="shared" si="15"/>
        <v>1.0762196523466968E-9</v>
      </c>
      <c r="X41">
        <f t="shared" si="16"/>
        <v>9.1444393929761641E-10</v>
      </c>
      <c r="Y41">
        <f t="shared" si="17"/>
        <v>1.0762196523466968E-11</v>
      </c>
      <c r="Z41">
        <f t="shared" si="18"/>
        <v>1.5101351652561346E-10</v>
      </c>
      <c r="AB41">
        <f t="shared" si="19"/>
        <v>-7710.5952041097071</v>
      </c>
      <c r="AC41">
        <f t="shared" si="2"/>
        <v>-6884.4601717510504</v>
      </c>
      <c r="AE41">
        <f t="shared" si="3"/>
        <v>0</v>
      </c>
      <c r="AF41">
        <f t="shared" si="24"/>
        <v>0</v>
      </c>
      <c r="AG41">
        <f t="shared" si="24"/>
        <v>-1.8876689565701683E-9</v>
      </c>
      <c r="AH41">
        <f t="shared" si="5"/>
        <v>-1.8288878785952328E-3</v>
      </c>
      <c r="AI41">
        <f t="shared" si="25"/>
        <v>-1.8288897662641892E-3</v>
      </c>
      <c r="AJ41">
        <f t="shared" si="7"/>
        <v>-826.13503235865664</v>
      </c>
      <c r="AK41">
        <f t="shared" si="22"/>
        <v>-539.74166428767955</v>
      </c>
      <c r="AL41">
        <f t="shared" si="26"/>
        <v>-1365.8785255361024</v>
      </c>
      <c r="AN41">
        <f t="shared" si="27"/>
        <v>0</v>
      </c>
      <c r="AO41">
        <f t="shared" si="27"/>
        <v>0</v>
      </c>
      <c r="AP41">
        <f t="shared" si="27"/>
        <v>-2.5447256787222295E-11</v>
      </c>
      <c r="AQ41">
        <f t="shared" si="27"/>
        <v>-2.4654841792923841E-5</v>
      </c>
      <c r="AR41">
        <f t="shared" si="27"/>
        <v>-2.4654867240180627E-5</v>
      </c>
      <c r="AS41">
        <f t="shared" si="27"/>
        <v>-11.136947628544357</v>
      </c>
      <c r="AT41">
        <f t="shared" si="27"/>
        <v>-7.2761405976857558</v>
      </c>
      <c r="AU41">
        <f t="shared" si="23"/>
        <v>-18.413112881097351</v>
      </c>
      <c r="AW41">
        <v>38</v>
      </c>
      <c r="AX41">
        <f>IF(Z41&gt;0, (R41*SUMPRODUCT(K41:$K$98, X41:$X$98)-K41*$AZ$3)/Z41, 0)</f>
        <v>-45588370697820.117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0.85306441600000005</v>
      </c>
      <c r="Q42" s="4">
        <f t="shared" si="21"/>
        <v>12.5</v>
      </c>
      <c r="R42">
        <f t="shared" si="0"/>
        <v>2000000</v>
      </c>
      <c r="S42">
        <f t="shared" si="1"/>
        <v>-297248540978443.63</v>
      </c>
      <c r="U42">
        <f t="shared" si="13"/>
        <v>0.85306441600000005</v>
      </c>
      <c r="V42">
        <f t="shared" si="14"/>
        <v>0.01</v>
      </c>
      <c r="W42">
        <f t="shared" si="15"/>
        <v>1.5101351652561346E-10</v>
      </c>
      <c r="X42">
        <f t="shared" si="16"/>
        <v>1.2882425728302879E-10</v>
      </c>
      <c r="Y42">
        <f t="shared" si="17"/>
        <v>1.5101351652561346E-12</v>
      </c>
      <c r="Z42">
        <f t="shared" si="18"/>
        <v>2.0679124077328535E-11</v>
      </c>
      <c r="AB42">
        <f t="shared" si="19"/>
        <v>-6884.4601717510504</v>
      </c>
      <c r="AC42">
        <f t="shared" si="2"/>
        <v>-6146.839460698111</v>
      </c>
      <c r="AE42">
        <f t="shared" si="3"/>
        <v>0</v>
      </c>
      <c r="AF42">
        <f t="shared" si="24"/>
        <v>0</v>
      </c>
      <c r="AG42">
        <f t="shared" si="24"/>
        <v>-2.5848905096660667E-10</v>
      </c>
      <c r="AH42">
        <f t="shared" si="5"/>
        <v>-2.5764851456605759E-4</v>
      </c>
      <c r="AI42">
        <f t="shared" si="25"/>
        <v>-2.5764877305510856E-4</v>
      </c>
      <c r="AJ42">
        <f t="shared" si="7"/>
        <v>-737.62071105293944</v>
      </c>
      <c r="AK42">
        <f t="shared" si="22"/>
        <v>-481.91221202257356</v>
      </c>
      <c r="AL42">
        <f t="shared" si="26"/>
        <v>-1219.533180724286</v>
      </c>
      <c r="AN42">
        <f t="shared" si="27"/>
        <v>0</v>
      </c>
      <c r="AO42">
        <f t="shared" si="27"/>
        <v>0</v>
      </c>
      <c r="AP42">
        <f t="shared" si="27"/>
        <v>-3.1112812226395084E-12</v>
      </c>
      <c r="AQ42">
        <f t="shared" si="27"/>
        <v>-3.1011641785705461E-6</v>
      </c>
      <c r="AR42">
        <f t="shared" si="27"/>
        <v>-3.1011672898517686E-6</v>
      </c>
      <c r="AS42">
        <f t="shared" si="27"/>
        <v>-8.878308226778584</v>
      </c>
      <c r="AT42">
        <f t="shared" si="27"/>
        <v>-5.800494878292545</v>
      </c>
      <c r="AU42">
        <f t="shared" si="23"/>
        <v>-14.678806206238418</v>
      </c>
      <c r="AW42">
        <v>39</v>
      </c>
      <c r="AX42">
        <f>IF(Z42&gt;0, (R42*SUMPRODUCT(K42:$K$98, X42:$X$98)-K42*$AZ$3)/Z42, 0)</f>
        <v>-297248540978443.63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0.856559709</v>
      </c>
      <c r="Q43" s="4">
        <f t="shared" si="21"/>
        <v>12.5</v>
      </c>
      <c r="R43">
        <f t="shared" si="0"/>
        <v>2000000</v>
      </c>
      <c r="S43">
        <f t="shared" si="1"/>
        <v>-1988908156293859.5</v>
      </c>
      <c r="U43">
        <f t="shared" si="13"/>
        <v>0.856559709</v>
      </c>
      <c r="V43">
        <f t="shared" si="14"/>
        <v>0.01</v>
      </c>
      <c r="W43">
        <f t="shared" si="15"/>
        <v>2.0679124077328535E-11</v>
      </c>
      <c r="X43">
        <f t="shared" si="16"/>
        <v>1.7712904502051423E-11</v>
      </c>
      <c r="Y43">
        <f t="shared" si="17"/>
        <v>2.0679124077328536E-13</v>
      </c>
      <c r="Z43">
        <f t="shared" si="18"/>
        <v>2.7594283345038265E-12</v>
      </c>
      <c r="AB43">
        <f t="shared" si="19"/>
        <v>-6146.839460698111</v>
      </c>
      <c r="AC43">
        <f t="shared" si="2"/>
        <v>-5488.2495212030408</v>
      </c>
      <c r="AE43">
        <f t="shared" si="3"/>
        <v>0</v>
      </c>
      <c r="AF43">
        <f t="shared" si="24"/>
        <v>0</v>
      </c>
      <c r="AG43">
        <f t="shared" si="24"/>
        <v>-3.4492854181297829E-11</v>
      </c>
      <c r="AH43">
        <f t="shared" si="5"/>
        <v>-3.5425809004102845E-5</v>
      </c>
      <c r="AI43">
        <f t="shared" si="25"/>
        <v>-3.5425843496957029E-5</v>
      </c>
      <c r="AJ43">
        <f t="shared" si="7"/>
        <v>-658.58993949507021</v>
      </c>
      <c r="AK43">
        <f t="shared" si="22"/>
        <v>-430.27876224886779</v>
      </c>
      <c r="AL43">
        <f t="shared" si="26"/>
        <v>-1088.8687371697815</v>
      </c>
      <c r="AN43">
        <f t="shared" si="27"/>
        <v>0</v>
      </c>
      <c r="AO43">
        <f t="shared" si="27"/>
        <v>0</v>
      </c>
      <c r="AP43">
        <f t="shared" si="27"/>
        <v>-3.7068774261772481E-13</v>
      </c>
      <c r="AQ43">
        <f t="shared" si="27"/>
        <v>-3.8071401981160875E-7</v>
      </c>
      <c r="AR43">
        <f t="shared" si="27"/>
        <v>-3.8071439049935135E-7</v>
      </c>
      <c r="AS43">
        <f t="shared" si="27"/>
        <v>-7.0777331646431421</v>
      </c>
      <c r="AT43">
        <f t="shared" si="27"/>
        <v>-4.62411902001611</v>
      </c>
      <c r="AU43">
        <f t="shared" si="23"/>
        <v>-11.701852565373644</v>
      </c>
      <c r="AW43">
        <v>40</v>
      </c>
      <c r="AX43">
        <f>IF(Z43&gt;0, (R43*SUMPRODUCT(K43:$K$98, X43:$X$98)-K43*$AZ$3)/Z43, 0)</f>
        <v>-1988908156293859.5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0.86031008399999997</v>
      </c>
      <c r="Q44" s="4">
        <f t="shared" si="21"/>
        <v>12.5</v>
      </c>
      <c r="R44">
        <f t="shared" si="0"/>
        <v>2000000</v>
      </c>
      <c r="S44">
        <f t="shared" si="1"/>
        <v>-1.3692744268220414E+16</v>
      </c>
      <c r="U44">
        <f t="shared" si="13"/>
        <v>0.86031008399999997</v>
      </c>
      <c r="V44">
        <f t="shared" si="14"/>
        <v>0.01</v>
      </c>
      <c r="W44">
        <f t="shared" si="15"/>
        <v>2.7594283345038265E-12</v>
      </c>
      <c r="X44">
        <f t="shared" si="16"/>
        <v>2.3739640222489669E-12</v>
      </c>
      <c r="Y44">
        <f t="shared" si="17"/>
        <v>2.7594283345038266E-14</v>
      </c>
      <c r="Z44">
        <f t="shared" si="18"/>
        <v>3.5787002890982137E-13</v>
      </c>
      <c r="AB44">
        <f t="shared" si="19"/>
        <v>-5488.2495212030408</v>
      </c>
      <c r="AC44">
        <f t="shared" si="2"/>
        <v>-4900.2227871228306</v>
      </c>
      <c r="AE44">
        <f t="shared" si="3"/>
        <v>0</v>
      </c>
      <c r="AF44">
        <f t="shared" si="24"/>
        <v>0</v>
      </c>
      <c r="AG44">
        <f t="shared" si="24"/>
        <v>-4.4733753613727667E-12</v>
      </c>
      <c r="AH44">
        <f t="shared" si="5"/>
        <v>-4.7479280444979338E-6</v>
      </c>
      <c r="AI44">
        <f t="shared" si="25"/>
        <v>-4.7479325178732952E-6</v>
      </c>
      <c r="AJ44">
        <f t="shared" si="7"/>
        <v>-588.02673408021019</v>
      </c>
      <c r="AK44">
        <f t="shared" si="22"/>
        <v>-384.17746648421291</v>
      </c>
      <c r="AL44">
        <f t="shared" si="26"/>
        <v>-972.20420531235561</v>
      </c>
      <c r="AN44">
        <f t="shared" si="27"/>
        <v>0</v>
      </c>
      <c r="AO44">
        <f t="shared" si="27"/>
        <v>0</v>
      </c>
      <c r="AP44">
        <f t="shared" si="27"/>
        <v>-4.2923626966359265E-14</v>
      </c>
      <c r="AQ44">
        <f t="shared" si="27"/>
        <v>-4.5558057569889311E-8</v>
      </c>
      <c r="AR44">
        <f t="shared" si="27"/>
        <v>-4.5558100493516278E-8</v>
      </c>
      <c r="AS44">
        <f t="shared" si="27"/>
        <v>-5.6423255687087881</v>
      </c>
      <c r="AT44">
        <f t="shared" si="27"/>
        <v>-3.6863193736527595</v>
      </c>
      <c r="AU44">
        <f t="shared" si="23"/>
        <v>-9.3286449879196489</v>
      </c>
      <c r="AW44">
        <v>41</v>
      </c>
      <c r="AX44">
        <f>IF(Z44&gt;0, (R44*SUMPRODUCT(K44:$K$98, X44:$X$98)-K44*$AZ$3)/Z44, 0)</f>
        <v>-1.3692744268220414E+16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0.86416701100000004</v>
      </c>
      <c r="Q45" s="4">
        <f t="shared" si="21"/>
        <v>12.5</v>
      </c>
      <c r="R45">
        <f t="shared" si="0"/>
        <v>2000000</v>
      </c>
      <c r="S45">
        <f t="shared" si="1"/>
        <v>-9.7157864741722704E+16</v>
      </c>
      <c r="U45">
        <f t="shared" si="13"/>
        <v>0.86416701100000004</v>
      </c>
      <c r="V45">
        <f t="shared" si="14"/>
        <v>0.01</v>
      </c>
      <c r="W45">
        <f t="shared" si="15"/>
        <v>3.5787002890982137E-13</v>
      </c>
      <c r="X45">
        <f t="shared" si="16"/>
        <v>3.0925947320948394E-13</v>
      </c>
      <c r="Y45">
        <f t="shared" si="17"/>
        <v>3.578700289098214E-15</v>
      </c>
      <c r="Z45">
        <f t="shared" si="18"/>
        <v>4.5031855411239209E-14</v>
      </c>
      <c r="AB45">
        <f t="shared" si="19"/>
        <v>-4900.2227871228306</v>
      </c>
      <c r="AC45">
        <f t="shared" si="2"/>
        <v>-4375.198917113993</v>
      </c>
      <c r="AE45">
        <f t="shared" si="3"/>
        <v>0</v>
      </c>
      <c r="AF45">
        <f t="shared" si="24"/>
        <v>0</v>
      </c>
      <c r="AG45">
        <f t="shared" si="24"/>
        <v>-5.6289819264049011E-13</v>
      </c>
      <c r="AH45">
        <f t="shared" si="5"/>
        <v>-6.185189464189679E-7</v>
      </c>
      <c r="AI45">
        <f t="shared" si="25"/>
        <v>-6.185195093171605E-7</v>
      </c>
      <c r="AJ45">
        <f t="shared" si="7"/>
        <v>-525.02387000883755</v>
      </c>
      <c r="AK45">
        <f t="shared" si="22"/>
        <v>-343.01559509859817</v>
      </c>
      <c r="AL45">
        <f t="shared" si="26"/>
        <v>-868.03946572595521</v>
      </c>
      <c r="AN45">
        <f t="shared" si="27"/>
        <v>0</v>
      </c>
      <c r="AO45">
        <f t="shared" si="27"/>
        <v>0</v>
      </c>
      <c r="AP45">
        <f t="shared" si="27"/>
        <v>-4.822507392766058E-15</v>
      </c>
      <c r="AQ45">
        <f t="shared" si="27"/>
        <v>-5.299026059542526E-9</v>
      </c>
      <c r="AR45">
        <f t="shared" si="27"/>
        <v>-5.2990308820499184E-9</v>
      </c>
      <c r="AS45">
        <f t="shared" si="27"/>
        <v>-4.4980274010461256</v>
      </c>
      <c r="AT45">
        <f t="shared" si="27"/>
        <v>-2.9387112355742353</v>
      </c>
      <c r="AU45">
        <f t="shared" si="23"/>
        <v>-7.4367386419193915</v>
      </c>
      <c r="AW45">
        <v>42</v>
      </c>
      <c r="AX45">
        <f>IF(Z45&gt;0, (R45*SUMPRODUCT(K45:$K$98, X45:$X$98)-K45*$AZ$3)/Z45, 0)</f>
        <v>-9.7157864741722704E+16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0.86825209999999997</v>
      </c>
      <c r="Q46" s="4">
        <f t="shared" si="21"/>
        <v>12.5</v>
      </c>
      <c r="R46">
        <f t="shared" si="0"/>
        <v>2000000</v>
      </c>
      <c r="S46">
        <f t="shared" si="1"/>
        <v>-7.125222982860375E+17</v>
      </c>
      <c r="U46">
        <f t="shared" si="13"/>
        <v>0.86825209999999997</v>
      </c>
      <c r="V46">
        <f t="shared" si="14"/>
        <v>0.01</v>
      </c>
      <c r="W46">
        <f t="shared" si="15"/>
        <v>4.5031855411239209E-14</v>
      </c>
      <c r="X46">
        <f t="shared" si="16"/>
        <v>3.9099003027704803E-14</v>
      </c>
      <c r="Y46">
        <f t="shared" si="17"/>
        <v>4.503185541123921E-16</v>
      </c>
      <c r="Z46">
        <f t="shared" si="18"/>
        <v>5.4825338294220147E-15</v>
      </c>
      <c r="AB46">
        <f t="shared" si="19"/>
        <v>-4375.198917113993</v>
      </c>
      <c r="AC46">
        <f t="shared" si="2"/>
        <v>-3906.4276045707243</v>
      </c>
      <c r="AE46">
        <f t="shared" si="3"/>
        <v>0</v>
      </c>
      <c r="AF46">
        <f t="shared" si="24"/>
        <v>0</v>
      </c>
      <c r="AG46">
        <f t="shared" si="24"/>
        <v>-6.8531672867775181E-14</v>
      </c>
      <c r="AH46">
        <f t="shared" si="5"/>
        <v>-7.8198006055409605E-8</v>
      </c>
      <c r="AI46">
        <f t="shared" si="25"/>
        <v>-7.8198074587082467E-8</v>
      </c>
      <c r="AJ46">
        <f t="shared" si="7"/>
        <v>-468.77131254326878</v>
      </c>
      <c r="AK46">
        <f t="shared" si="22"/>
        <v>-306.26392419797952</v>
      </c>
      <c r="AL46">
        <f t="shared" si="26"/>
        <v>-775.03523681944637</v>
      </c>
      <c r="AN46">
        <f t="shared" si="27"/>
        <v>0</v>
      </c>
      <c r="AO46">
        <f t="shared" si="27"/>
        <v>0</v>
      </c>
      <c r="AP46">
        <f t="shared" si="27"/>
        <v>-5.2422334625334216E-16</v>
      </c>
      <c r="AQ46">
        <f t="shared" si="27"/>
        <v>-5.9816459586209345E-10</v>
      </c>
      <c r="AR46">
        <f t="shared" si="27"/>
        <v>-5.9816512008543968E-10</v>
      </c>
      <c r="AS46">
        <f t="shared" si="27"/>
        <v>-3.5857999054413194</v>
      </c>
      <c r="AT46">
        <f t="shared" si="27"/>
        <v>-2.3427226049116125</v>
      </c>
      <c r="AU46">
        <f t="shared" si="23"/>
        <v>-5.9285225109510966</v>
      </c>
      <c r="AW46">
        <v>43</v>
      </c>
      <c r="AX46">
        <f>IF(Z46&gt;0, (R46*SUMPRODUCT(K46:$K$98, X46:$X$98)-K46*$AZ$3)/Z46, 0)</f>
        <v>-7.125222982860375E+17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0.87257664800000001</v>
      </c>
      <c r="Q47" s="4">
        <f t="shared" si="21"/>
        <v>12.5</v>
      </c>
      <c r="R47">
        <f t="shared" si="0"/>
        <v>2000000</v>
      </c>
      <c r="S47">
        <f t="shared" si="1"/>
        <v>-5.4178373605769001E+18</v>
      </c>
      <c r="U47">
        <f t="shared" si="13"/>
        <v>0.87257664800000001</v>
      </c>
      <c r="V47">
        <f t="shared" si="14"/>
        <v>0.01</v>
      </c>
      <c r="W47">
        <f t="shared" si="15"/>
        <v>5.4825338294220147E-15</v>
      </c>
      <c r="X47">
        <f t="shared" si="16"/>
        <v>4.7839309914236654E-15</v>
      </c>
      <c r="Y47">
        <f t="shared" si="17"/>
        <v>5.4825338294220146E-17</v>
      </c>
      <c r="Z47">
        <f t="shared" si="18"/>
        <v>6.4377749970412918E-16</v>
      </c>
      <c r="AB47">
        <f t="shared" si="19"/>
        <v>-3906.4276045707243</v>
      </c>
      <c r="AC47">
        <f t="shared" si="2"/>
        <v>-3487.8817897958152</v>
      </c>
      <c r="AE47">
        <f t="shared" si="3"/>
        <v>0</v>
      </c>
      <c r="AF47">
        <f t="shared" si="24"/>
        <v>0</v>
      </c>
      <c r="AG47">
        <f t="shared" si="24"/>
        <v>-8.047218746301615E-15</v>
      </c>
      <c r="AH47">
        <f t="shared" si="5"/>
        <v>-9.5678619828473304E-9</v>
      </c>
      <c r="AI47">
        <f t="shared" si="25"/>
        <v>-9.5678700300660763E-9</v>
      </c>
      <c r="AJ47">
        <f t="shared" si="7"/>
        <v>-418.5458147749091</v>
      </c>
      <c r="AK47">
        <f t="shared" si="22"/>
        <v>-273.44993231995073</v>
      </c>
      <c r="AL47">
        <f t="shared" si="26"/>
        <v>-691.99574710442766</v>
      </c>
      <c r="AN47">
        <f t="shared" si="27"/>
        <v>0</v>
      </c>
      <c r="AO47">
        <f t="shared" si="27"/>
        <v>0</v>
      </c>
      <c r="AP47">
        <f t="shared" si="27"/>
        <v>-5.4960770101539353E-17</v>
      </c>
      <c r="AQ47">
        <f t="shared" si="27"/>
        <v>-6.5346435753869226E-11</v>
      </c>
      <c r="AR47">
        <f t="shared" si="27"/>
        <v>-6.5346490714639332E-11</v>
      </c>
      <c r="AS47">
        <f t="shared" si="27"/>
        <v>-2.8585777307690776</v>
      </c>
      <c r="AT47">
        <f t="shared" si="27"/>
        <v>-1.867604117438143</v>
      </c>
      <c r="AU47">
        <f t="shared" si="23"/>
        <v>-4.7261818482725673</v>
      </c>
      <c r="AW47">
        <v>44</v>
      </c>
      <c r="AX47">
        <f>IF(Z47&gt;0, (R47*SUMPRODUCT(K47:$K$98, X47:$X$98)-K47*$AZ$3)/Z47, 0)</f>
        <v>-5.4178373605769001E+18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0.87698101399999995</v>
      </c>
      <c r="Q48" s="4">
        <f t="shared" si="21"/>
        <v>12.5</v>
      </c>
      <c r="R48">
        <f t="shared" si="0"/>
        <v>2000000</v>
      </c>
      <c r="S48">
        <f t="shared" si="1"/>
        <v>-4.2801258066759336E+19</v>
      </c>
      <c r="U48">
        <f t="shared" si="13"/>
        <v>0.87698101399999995</v>
      </c>
      <c r="V48">
        <f t="shared" si="14"/>
        <v>0.01</v>
      </c>
      <c r="W48">
        <f t="shared" si="15"/>
        <v>6.4377749970412918E-16</v>
      </c>
      <c r="X48">
        <f t="shared" si="16"/>
        <v>5.6458064448091185E-16</v>
      </c>
      <c r="Y48">
        <f t="shared" si="17"/>
        <v>6.4377749970412921E-18</v>
      </c>
      <c r="Z48">
        <f t="shared" si="18"/>
        <v>7.2759080226176027E-17</v>
      </c>
      <c r="AB48">
        <f t="shared" si="19"/>
        <v>-3487.8817897958152</v>
      </c>
      <c r="AC48">
        <f t="shared" si="2"/>
        <v>-3114.1801694606065</v>
      </c>
      <c r="AE48">
        <f t="shared" si="3"/>
        <v>0</v>
      </c>
      <c r="AF48">
        <f t="shared" si="24"/>
        <v>0</v>
      </c>
      <c r="AG48">
        <f t="shared" si="24"/>
        <v>-9.0948850282720036E-16</v>
      </c>
      <c r="AH48">
        <f t="shared" si="5"/>
        <v>-1.1291612889618236E-9</v>
      </c>
      <c r="AI48">
        <f t="shared" si="25"/>
        <v>-1.1291621984503265E-9</v>
      </c>
      <c r="AJ48">
        <f t="shared" si="7"/>
        <v>-373.70162033520864</v>
      </c>
      <c r="AK48">
        <f t="shared" si="22"/>
        <v>-244.15172528570707</v>
      </c>
      <c r="AL48">
        <f t="shared" si="26"/>
        <v>-617.8533456220448</v>
      </c>
      <c r="AN48">
        <f t="shared" si="27"/>
        <v>0</v>
      </c>
      <c r="AO48">
        <f t="shared" si="27"/>
        <v>0</v>
      </c>
      <c r="AP48">
        <f t="shared" si="27"/>
        <v>-5.5460808095134808E-18</v>
      </c>
      <c r="AQ48">
        <f t="shared" si="27"/>
        <v>-6.8856502705526929E-12</v>
      </c>
      <c r="AR48">
        <f t="shared" si="27"/>
        <v>-6.8856558166335023E-12</v>
      </c>
      <c r="AS48">
        <f t="shared" si="27"/>
        <v>-2.2788406654756539</v>
      </c>
      <c r="AT48">
        <f t="shared" si="27"/>
        <v>-1.4888425681109887</v>
      </c>
      <c r="AU48">
        <f t="shared" si="23"/>
        <v>-3.7676832335935275</v>
      </c>
      <c r="AW48">
        <v>45</v>
      </c>
      <c r="AX48">
        <f>IF(Z48&gt;0, (R48*SUMPRODUCT(K48:$K$98, X48:$X$98)-K48*$AZ$3)/Z48, 0)</f>
        <v>-4.2801258066759336E+19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0.88158379899999995</v>
      </c>
      <c r="Q49" s="4">
        <f t="shared" si="21"/>
        <v>12.5</v>
      </c>
      <c r="R49">
        <f t="shared" si="0"/>
        <v>2000000</v>
      </c>
      <c r="S49">
        <f t="shared" si="1"/>
        <v>-3.5248799197619972E+20</v>
      </c>
      <c r="U49">
        <f t="shared" si="13"/>
        <v>0.88158379899999995</v>
      </c>
      <c r="V49">
        <f t="shared" si="14"/>
        <v>0.01</v>
      </c>
      <c r="W49">
        <f t="shared" si="15"/>
        <v>7.2759080226176027E-17</v>
      </c>
      <c r="X49">
        <f t="shared" si="16"/>
        <v>6.414322635753804E-17</v>
      </c>
      <c r="Y49">
        <f t="shared" si="17"/>
        <v>7.2759080226176031E-19</v>
      </c>
      <c r="Z49">
        <f t="shared" si="18"/>
        <v>7.8882630663762259E-18</v>
      </c>
      <c r="AB49">
        <f t="shared" si="19"/>
        <v>-3114.1801694606065</v>
      </c>
      <c r="AC49">
        <f t="shared" si="2"/>
        <v>-2780.5180084469757</v>
      </c>
      <c r="AE49">
        <f t="shared" si="3"/>
        <v>0</v>
      </c>
      <c r="AF49">
        <f t="shared" si="24"/>
        <v>0</v>
      </c>
      <c r="AG49">
        <f t="shared" si="24"/>
        <v>-9.8603288329702825E-17</v>
      </c>
      <c r="AH49">
        <f t="shared" si="5"/>
        <v>-1.2828645271507608E-10</v>
      </c>
      <c r="AI49">
        <f t="shared" si="25"/>
        <v>-1.282865513183644E-10</v>
      </c>
      <c r="AJ49">
        <f t="shared" si="7"/>
        <v>-333.66216101363079</v>
      </c>
      <c r="AK49">
        <f t="shared" si="22"/>
        <v>-217.99261186224248</v>
      </c>
      <c r="AL49">
        <f t="shared" si="26"/>
        <v>-551.65477287600152</v>
      </c>
      <c r="AN49">
        <f t="shared" si="27"/>
        <v>0</v>
      </c>
      <c r="AO49">
        <f t="shared" si="27"/>
        <v>0</v>
      </c>
      <c r="AP49">
        <f t="shared" si="27"/>
        <v>-5.3686161768433581E-19</v>
      </c>
      <c r="AQ49">
        <f t="shared" si="27"/>
        <v>-6.9847642708741262E-13</v>
      </c>
      <c r="AR49">
        <f t="shared" si="27"/>
        <v>-6.9847696394903033E-13</v>
      </c>
      <c r="AS49">
        <f t="shared" si="27"/>
        <v>-1.8166778264317651</v>
      </c>
      <c r="AT49">
        <f t="shared" si="27"/>
        <v>-1.1868961799354401</v>
      </c>
      <c r="AU49">
        <f t="shared" si="23"/>
        <v>-3.0035740063679035</v>
      </c>
      <c r="AW49">
        <v>46</v>
      </c>
      <c r="AX49">
        <f>IF(Z49&gt;0, (R49*SUMPRODUCT(K49:$K$98, X49:$X$98)-K49*$AZ$3)/Z49, 0)</f>
        <v>-3.5248799197619972E+20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0.88621764599999997</v>
      </c>
      <c r="Q50" s="4">
        <f t="shared" si="21"/>
        <v>12.5</v>
      </c>
      <c r="R50">
        <f t="shared" si="0"/>
        <v>2000000</v>
      </c>
      <c r="S50">
        <f t="shared" si="1"/>
        <v>-3.0325138068011169E+21</v>
      </c>
      <c r="U50">
        <f t="shared" si="13"/>
        <v>0.88621764599999997</v>
      </c>
      <c r="V50">
        <f t="shared" si="14"/>
        <v>0.01</v>
      </c>
      <c r="W50">
        <f t="shared" si="15"/>
        <v>7.8882630663762259E-18</v>
      </c>
      <c r="X50">
        <f t="shared" si="16"/>
        <v>6.9907179257126802E-18</v>
      </c>
      <c r="Y50">
        <f t="shared" si="17"/>
        <v>7.8882630663762265E-20</v>
      </c>
      <c r="Z50">
        <f t="shared" si="18"/>
        <v>8.1866250999978335E-19</v>
      </c>
      <c r="AB50">
        <f t="shared" si="19"/>
        <v>-2780.5180084469757</v>
      </c>
      <c r="AC50">
        <f t="shared" si="2"/>
        <v>-2482.6053646848004</v>
      </c>
      <c r="AE50">
        <f t="shared" si="3"/>
        <v>0</v>
      </c>
      <c r="AF50">
        <f t="shared" si="24"/>
        <v>0</v>
      </c>
      <c r="AG50">
        <f t="shared" si="24"/>
        <v>-1.0233281374997292E-17</v>
      </c>
      <c r="AH50">
        <f t="shared" si="5"/>
        <v>-1.398143585142536E-11</v>
      </c>
      <c r="AI50">
        <f t="shared" si="25"/>
        <v>-1.3981446084706735E-11</v>
      </c>
      <c r="AJ50">
        <f t="shared" si="7"/>
        <v>-297.91264376217532</v>
      </c>
      <c r="AK50">
        <f t="shared" si="22"/>
        <v>-194.63626059128831</v>
      </c>
      <c r="AL50">
        <f t="shared" si="26"/>
        <v>-492.54890435347761</v>
      </c>
      <c r="AN50">
        <f t="shared" si="27"/>
        <v>0</v>
      </c>
      <c r="AO50">
        <f t="shared" si="27"/>
        <v>0</v>
      </c>
      <c r="AP50">
        <f t="shared" si="27"/>
        <v>-4.9747109335293234E-20</v>
      </c>
      <c r="AQ50">
        <f t="shared" si="27"/>
        <v>-6.7968034150280565E-14</v>
      </c>
      <c r="AR50">
        <f t="shared" si="27"/>
        <v>-6.7968083897389912E-14</v>
      </c>
      <c r="AS50">
        <f t="shared" si="27"/>
        <v>-1.4482444407141226</v>
      </c>
      <c r="AT50">
        <f t="shared" si="27"/>
        <v>-0.94618636793322886</v>
      </c>
      <c r="AU50">
        <f t="shared" si="23"/>
        <v>-2.3944308086474195</v>
      </c>
      <c r="AW50">
        <v>47</v>
      </c>
      <c r="AX50">
        <f>IF(Z50&gt;0, (R50*SUMPRODUCT(K50:$K$98, X50:$X$98)-K50*$AZ$3)/Z50, 0)</f>
        <v>-3.0325138068011169E+21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0.89077562700000001</v>
      </c>
      <c r="Q51" s="4">
        <f t="shared" si="21"/>
        <v>12.5</v>
      </c>
      <c r="R51">
        <f t="shared" si="0"/>
        <v>2000000</v>
      </c>
      <c r="S51">
        <f t="shared" si="1"/>
        <v>-2.7287666642300512E+22</v>
      </c>
      <c r="U51">
        <f t="shared" si="13"/>
        <v>0.89077562700000001</v>
      </c>
      <c r="V51">
        <f t="shared" si="14"/>
        <v>0.01</v>
      </c>
      <c r="W51">
        <f t="shared" si="15"/>
        <v>8.1866250999978335E-19</v>
      </c>
      <c r="X51">
        <f t="shared" si="16"/>
        <v>7.292446106464508E-19</v>
      </c>
      <c r="Y51">
        <f t="shared" si="17"/>
        <v>8.186625099997833E-21</v>
      </c>
      <c r="Z51">
        <f t="shared" si="18"/>
        <v>8.1231274253334717E-20</v>
      </c>
      <c r="AB51">
        <f t="shared" si="19"/>
        <v>-2482.6053646848004</v>
      </c>
      <c r="AC51">
        <f t="shared" si="2"/>
        <v>-2216.611932754286</v>
      </c>
      <c r="AE51">
        <f t="shared" si="3"/>
        <v>0</v>
      </c>
      <c r="AF51">
        <f t="shared" si="24"/>
        <v>0</v>
      </c>
      <c r="AG51">
        <f t="shared" si="24"/>
        <v>-1.015390928166684E-18</v>
      </c>
      <c r="AH51">
        <f t="shared" si="5"/>
        <v>-1.4584892212929016E-12</v>
      </c>
      <c r="AI51">
        <f t="shared" si="25"/>
        <v>-1.4584902366838297E-12</v>
      </c>
      <c r="AJ51">
        <f t="shared" si="7"/>
        <v>-265.99343193051436</v>
      </c>
      <c r="AK51">
        <f t="shared" si="22"/>
        <v>-173.78237552793604</v>
      </c>
      <c r="AL51">
        <f t="shared" si="26"/>
        <v>-439.77580745845188</v>
      </c>
      <c r="AN51">
        <f t="shared" si="27"/>
        <v>0</v>
      </c>
      <c r="AO51">
        <f t="shared" si="27"/>
        <v>0</v>
      </c>
      <c r="AP51">
        <f t="shared" si="27"/>
        <v>-4.4072551181758187E-21</v>
      </c>
      <c r="AQ51">
        <f t="shared" si="27"/>
        <v>-6.3305017870833409E-15</v>
      </c>
      <c r="AR51">
        <f t="shared" si="27"/>
        <v>-6.3305061943384592E-15</v>
      </c>
      <c r="AS51">
        <f t="shared" si="27"/>
        <v>-1.1545316013346032</v>
      </c>
      <c r="AT51">
        <f t="shared" si="27"/>
        <v>-0.75429397953860744</v>
      </c>
      <c r="AU51">
        <f t="shared" si="23"/>
        <v>-1.9088255808732171</v>
      </c>
      <c r="AW51">
        <v>48</v>
      </c>
      <c r="AX51">
        <f>IF(Z51&gt;0, (R51*SUMPRODUCT(K51:$K$98, X51:$X$98)-K51*$AZ$3)/Z51, 0)</f>
        <v>-2.7287666642300512E+22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0.89544260600000003</v>
      </c>
      <c r="Q52" s="4">
        <f t="shared" si="21"/>
        <v>12.5</v>
      </c>
      <c r="R52">
        <f t="shared" si="0"/>
        <v>2000000</v>
      </c>
      <c r="S52">
        <f t="shared" si="1"/>
        <v>-2.5766348926116351E+23</v>
      </c>
      <c r="U52">
        <f t="shared" si="13"/>
        <v>0.89544260600000003</v>
      </c>
      <c r="V52">
        <f t="shared" si="14"/>
        <v>0.01</v>
      </c>
      <c r="W52">
        <f t="shared" si="15"/>
        <v>8.1231274253334717E-20</v>
      </c>
      <c r="X52">
        <f t="shared" si="16"/>
        <v>7.2737943906106745E-20</v>
      </c>
      <c r="Y52">
        <f t="shared" si="17"/>
        <v>8.1231274253334721E-22</v>
      </c>
      <c r="Z52">
        <f t="shared" si="18"/>
        <v>7.6810176046946238E-21</v>
      </c>
      <c r="AB52">
        <f t="shared" si="19"/>
        <v>-2216.611932754286</v>
      </c>
      <c r="AC52">
        <f t="shared" si="2"/>
        <v>-1979.1177971020411</v>
      </c>
      <c r="AE52">
        <f t="shared" si="3"/>
        <v>0</v>
      </c>
      <c r="AF52">
        <f t="shared" si="24"/>
        <v>0</v>
      </c>
      <c r="AG52">
        <f t="shared" si="24"/>
        <v>-9.6012720058682794E-20</v>
      </c>
      <c r="AH52">
        <f t="shared" si="5"/>
        <v>-1.454758878122135E-13</v>
      </c>
      <c r="AI52">
        <f t="shared" si="25"/>
        <v>-1.4547598382493356E-13</v>
      </c>
      <c r="AJ52">
        <f t="shared" si="7"/>
        <v>-237.49413565224495</v>
      </c>
      <c r="AK52">
        <f t="shared" si="22"/>
        <v>-155.16283529280003</v>
      </c>
      <c r="AL52">
        <f t="shared" si="26"/>
        <v>-392.65697094504515</v>
      </c>
      <c r="AN52">
        <f t="shared" si="27"/>
        <v>0</v>
      </c>
      <c r="AO52">
        <f t="shared" si="27"/>
        <v>0</v>
      </c>
      <c r="AP52">
        <f t="shared" si="27"/>
        <v>-3.7208799881059577E-22</v>
      </c>
      <c r="AQ52">
        <f t="shared" si="27"/>
        <v>-5.6377771547517044E-16</v>
      </c>
      <c r="AR52">
        <f t="shared" si="27"/>
        <v>-5.6377808756316923E-16</v>
      </c>
      <c r="AS52">
        <f t="shared" si="27"/>
        <v>-0.92038552402312102</v>
      </c>
      <c r="AT52">
        <f t="shared" si="27"/>
        <v>-0.6013185423617724</v>
      </c>
      <c r="AU52">
        <f t="shared" si="23"/>
        <v>-1.5217040663848942</v>
      </c>
      <c r="AW52">
        <v>49</v>
      </c>
      <c r="AX52">
        <f>IF(Z52&gt;0, (R52*SUMPRODUCT(K52:$K$98, X52:$X$98)-K52*$AZ$3)/Z52, 0)</f>
        <v>-2.5766348926116351E+23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0.90019128800000003</v>
      </c>
      <c r="Q53" s="4">
        <f t="shared" si="21"/>
        <v>12.5</v>
      </c>
      <c r="R53">
        <f t="shared" si="0"/>
        <v>2000000</v>
      </c>
      <c r="S53">
        <f t="shared" si="1"/>
        <v>-2.5616299545674894E+24</v>
      </c>
      <c r="U53">
        <f t="shared" si="13"/>
        <v>0.90019128800000003</v>
      </c>
      <c r="V53">
        <f t="shared" si="14"/>
        <v>0.01</v>
      </c>
      <c r="W53">
        <f t="shared" si="15"/>
        <v>7.6810176046946238E-21</v>
      </c>
      <c r="X53">
        <f t="shared" si="16"/>
        <v>6.9143851307207289E-21</v>
      </c>
      <c r="Y53">
        <f t="shared" si="17"/>
        <v>7.6810176046946243E-23</v>
      </c>
      <c r="Z53">
        <f t="shared" si="18"/>
        <v>6.8982229792694868E-22</v>
      </c>
      <c r="AB53">
        <f t="shared" si="19"/>
        <v>-1979.1177971020411</v>
      </c>
      <c r="AC53">
        <f t="shared" si="2"/>
        <v>-1767.0694616982507</v>
      </c>
      <c r="AE53">
        <f t="shared" si="3"/>
        <v>0</v>
      </c>
      <c r="AF53">
        <f t="shared" si="24"/>
        <v>0</v>
      </c>
      <c r="AG53">
        <f t="shared" si="24"/>
        <v>-8.6227787240868592E-21</v>
      </c>
      <c r="AH53">
        <f t="shared" si="5"/>
        <v>-1.3828770261441457E-14</v>
      </c>
      <c r="AI53">
        <f t="shared" si="25"/>
        <v>-1.3828778884220182E-14</v>
      </c>
      <c r="AJ53">
        <f t="shared" si="7"/>
        <v>-212.04833540379036</v>
      </c>
      <c r="AK53">
        <f t="shared" si="22"/>
        <v>-138.53824579714288</v>
      </c>
      <c r="AL53">
        <f t="shared" si="26"/>
        <v>-350.58658120093321</v>
      </c>
      <c r="AN53">
        <f t="shared" si="27"/>
        <v>0</v>
      </c>
      <c r="AO53">
        <f t="shared" si="27"/>
        <v>0</v>
      </c>
      <c r="AP53">
        <f t="shared" si="27"/>
        <v>-2.9836378503425991E-23</v>
      </c>
      <c r="AQ53">
        <f t="shared" si="27"/>
        <v>-4.7850053556950384E-17</v>
      </c>
      <c r="AR53">
        <f t="shared" si="27"/>
        <v>-4.7850083393328887E-17</v>
      </c>
      <c r="AS53">
        <f t="shared" si="27"/>
        <v>-0.73372570473782051</v>
      </c>
      <c r="AT53">
        <f t="shared" si="27"/>
        <v>-0.47936746042870881</v>
      </c>
      <c r="AU53">
        <f t="shared" si="23"/>
        <v>-1.2130931651665291</v>
      </c>
      <c r="AW53">
        <v>50</v>
      </c>
      <c r="AX53">
        <f>IF(Z53&gt;0, (R53*SUMPRODUCT(K53:$K$98, X53:$X$98)-K53*$AZ$3)/Z53, 0)</f>
        <v>-2.5616299545674894E+24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0.90499098499999997</v>
      </c>
      <c r="Q54" s="4">
        <f t="shared" si="21"/>
        <v>12.5</v>
      </c>
      <c r="R54">
        <f t="shared" si="0"/>
        <v>2000000</v>
      </c>
      <c r="S54">
        <f t="shared" si="1"/>
        <v>-2.6905024158818931E+25</v>
      </c>
      <c r="U54">
        <f t="shared" si="13"/>
        <v>0.90499098499999997</v>
      </c>
      <c r="V54">
        <f t="shared" si="14"/>
        <v>0.01</v>
      </c>
      <c r="W54">
        <f t="shared" si="15"/>
        <v>6.8982229792694868E-22</v>
      </c>
      <c r="X54">
        <f t="shared" si="16"/>
        <v>6.2428296087587274E-22</v>
      </c>
      <c r="Y54">
        <f t="shared" si="17"/>
        <v>6.8982229792694874E-24</v>
      </c>
      <c r="Z54">
        <f t="shared" si="18"/>
        <v>5.8641114071806455E-23</v>
      </c>
      <c r="AB54">
        <f t="shared" si="19"/>
        <v>-1767.0694616982507</v>
      </c>
      <c r="AC54">
        <f t="shared" si="2"/>
        <v>-1577.7405908020094</v>
      </c>
      <c r="AE54">
        <f t="shared" si="3"/>
        <v>0</v>
      </c>
      <c r="AF54">
        <f t="shared" si="24"/>
        <v>0</v>
      </c>
      <c r="AG54">
        <f t="shared" si="24"/>
        <v>-7.3301392589758067E-22</v>
      </c>
      <c r="AH54">
        <f t="shared" si="5"/>
        <v>-1.2485659217517455E-15</v>
      </c>
      <c r="AI54">
        <f t="shared" si="25"/>
        <v>-1.2485666547656715E-15</v>
      </c>
      <c r="AJ54">
        <f t="shared" si="7"/>
        <v>-189.32887089624137</v>
      </c>
      <c r="AK54">
        <f t="shared" si="22"/>
        <v>-123.69486231887757</v>
      </c>
      <c r="AL54">
        <f t="shared" si="26"/>
        <v>-313.02373321511891</v>
      </c>
      <c r="AN54">
        <f t="shared" si="27"/>
        <v>0</v>
      </c>
      <c r="AO54">
        <f t="shared" si="27"/>
        <v>0</v>
      </c>
      <c r="AP54">
        <f t="shared" si="27"/>
        <v>-2.2646081676280512E-24</v>
      </c>
      <c r="AQ54">
        <f t="shared" si="27"/>
        <v>-3.8573790815211866E-18</v>
      </c>
      <c r="AR54">
        <f t="shared" si="27"/>
        <v>-3.8573813461293545E-18</v>
      </c>
      <c r="AS54">
        <f t="shared" si="27"/>
        <v>-0.58492163961879806</v>
      </c>
      <c r="AT54">
        <f t="shared" si="27"/>
        <v>-0.38214880455094768</v>
      </c>
      <c r="AU54">
        <f t="shared" si="23"/>
        <v>-0.96707044416974564</v>
      </c>
      <c r="AW54">
        <v>51</v>
      </c>
      <c r="AX54">
        <f>IF(Z54&gt;0, (R54*SUMPRODUCT(K54:$K$98, X54:$X$98)-K54*$AZ$3)/Z54, 0)</f>
        <v>-2.6905024158818931E+25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0.90981139099999997</v>
      </c>
      <c r="Q55" s="4">
        <f t="shared" si="21"/>
        <v>12.5</v>
      </c>
      <c r="R55">
        <f t="shared" si="0"/>
        <v>2000000</v>
      </c>
      <c r="S55">
        <f t="shared" si="1"/>
        <v>-2.9957301041280613E+26</v>
      </c>
      <c r="U55">
        <f t="shared" si="13"/>
        <v>0.90981139099999997</v>
      </c>
      <c r="V55">
        <f t="shared" si="14"/>
        <v>0.01</v>
      </c>
      <c r="W55">
        <f t="shared" si="15"/>
        <v>5.8641114071806455E-23</v>
      </c>
      <c r="X55">
        <f t="shared" si="16"/>
        <v>5.3352353563459899E-23</v>
      </c>
      <c r="Y55">
        <f t="shared" si="17"/>
        <v>5.8641114071806459E-25</v>
      </c>
      <c r="Z55">
        <f t="shared" si="18"/>
        <v>4.7023493676284921E-24</v>
      </c>
      <c r="AB55">
        <f t="shared" si="19"/>
        <v>-1577.7405908020094</v>
      </c>
      <c r="AC55">
        <f t="shared" si="2"/>
        <v>-1408.6969560732225</v>
      </c>
      <c r="AE55">
        <f t="shared" si="3"/>
        <v>0</v>
      </c>
      <c r="AF55">
        <f t="shared" si="24"/>
        <v>0</v>
      </c>
      <c r="AG55">
        <f t="shared" si="24"/>
        <v>-5.8779367095356155E-23</v>
      </c>
      <c r="AH55">
        <f t="shared" si="5"/>
        <v>-1.067047071269198E-16</v>
      </c>
      <c r="AI55">
        <f t="shared" si="25"/>
        <v>-1.067047659062869E-16</v>
      </c>
      <c r="AJ55">
        <f t="shared" si="7"/>
        <v>-169.04363472878686</v>
      </c>
      <c r="AK55">
        <f t="shared" si="22"/>
        <v>-110.44184135614067</v>
      </c>
      <c r="AL55">
        <f t="shared" si="26"/>
        <v>-279.48547608492754</v>
      </c>
      <c r="AN55">
        <f t="shared" si="27"/>
        <v>0</v>
      </c>
      <c r="AO55">
        <f t="shared" si="27"/>
        <v>0</v>
      </c>
      <c r="AP55">
        <f t="shared" si="27"/>
        <v>-1.6213908829654687E-25</v>
      </c>
      <c r="AQ55">
        <f t="shared" si="27"/>
        <v>-2.9433804386566256E-19</v>
      </c>
      <c r="AR55">
        <f t="shared" si="27"/>
        <v>-2.9433820600475089E-19</v>
      </c>
      <c r="AS55">
        <f t="shared" si="27"/>
        <v>-0.46629594995120993</v>
      </c>
      <c r="AT55">
        <f t="shared" si="27"/>
        <v>-0.30464668730145694</v>
      </c>
      <c r="AU55">
        <f t="shared" si="23"/>
        <v>-0.77094263725266687</v>
      </c>
      <c r="AW55">
        <v>52</v>
      </c>
      <c r="AX55">
        <f>IF(Z55&gt;0, (R55*SUMPRODUCT(K55:$K$98, X55:$X$98)-K55*$AZ$3)/Z55, 0)</f>
        <v>-2.9957301041280613E+26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0.91465739899999998</v>
      </c>
      <c r="Q56" s="4">
        <f t="shared" si="21"/>
        <v>12.5</v>
      </c>
      <c r="R56">
        <f t="shared" si="0"/>
        <v>2000000</v>
      </c>
      <c r="S56">
        <f t="shared" si="1"/>
        <v>-3.5501283285175029E+27</v>
      </c>
      <c r="U56">
        <f t="shared" si="13"/>
        <v>0.91465739899999998</v>
      </c>
      <c r="V56">
        <f t="shared" si="14"/>
        <v>0.01</v>
      </c>
      <c r="W56">
        <f t="shared" si="15"/>
        <v>4.7023493676284921E-24</v>
      </c>
      <c r="X56">
        <f t="shared" si="16"/>
        <v>4.3010386417843713E-24</v>
      </c>
      <c r="Y56">
        <f t="shared" si="17"/>
        <v>4.7023493676284923E-26</v>
      </c>
      <c r="Z56">
        <f t="shared" si="18"/>
        <v>3.5428723216783586E-25</v>
      </c>
      <c r="AB56">
        <f t="shared" si="19"/>
        <v>-1408.6969560732225</v>
      </c>
      <c r="AC56">
        <f t="shared" si="2"/>
        <v>-1257.7651393510916</v>
      </c>
      <c r="AE56">
        <f t="shared" si="3"/>
        <v>0</v>
      </c>
      <c r="AF56">
        <f t="shared" si="24"/>
        <v>0</v>
      </c>
      <c r="AG56">
        <f t="shared" si="24"/>
        <v>-4.4285904020979484E-24</v>
      </c>
      <c r="AH56">
        <f t="shared" si="5"/>
        <v>-8.6020772835687422E-18</v>
      </c>
      <c r="AI56">
        <f t="shared" si="25"/>
        <v>-8.6020817121591442E-18</v>
      </c>
      <c r="AJ56">
        <f t="shared" si="7"/>
        <v>-150.93181672213086</v>
      </c>
      <c r="AK56">
        <f t="shared" si="22"/>
        <v>-98.608786925125585</v>
      </c>
      <c r="AL56">
        <f t="shared" si="26"/>
        <v>-249.54060364725643</v>
      </c>
      <c r="AN56">
        <f t="shared" si="27"/>
        <v>0</v>
      </c>
      <c r="AO56">
        <f t="shared" si="27"/>
        <v>0</v>
      </c>
      <c r="AP56">
        <f t="shared" si="27"/>
        <v>-1.0907125567884378E-26</v>
      </c>
      <c r="AQ56">
        <f t="shared" si="27"/>
        <v>-2.1185959539650126E-20</v>
      </c>
      <c r="AR56">
        <f t="shared" si="27"/>
        <v>-2.1185970446775695E-20</v>
      </c>
      <c r="AS56">
        <f t="shared" si="27"/>
        <v>-0.37172827642794093</v>
      </c>
      <c r="AT56">
        <f t="shared" si="27"/>
        <v>-0.24286247393292162</v>
      </c>
      <c r="AU56">
        <f t="shared" si="23"/>
        <v>-0.61459075036086253</v>
      </c>
      <c r="AW56">
        <v>53</v>
      </c>
      <c r="AX56">
        <f>IF(Z56&gt;0, (R56*SUMPRODUCT(K56:$K$98, X56:$X$98)-K56*$AZ$3)/Z56, 0)</f>
        <v>-3.5501283285175029E+27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0.91953785700000001</v>
      </c>
      <c r="Q57" s="4">
        <f t="shared" si="21"/>
        <v>12.5</v>
      </c>
      <c r="R57">
        <f t="shared" si="0"/>
        <v>2000000</v>
      </c>
      <c r="S57">
        <f t="shared" si="1"/>
        <v>-4.4985254510018827E+28</v>
      </c>
      <c r="U57">
        <f t="shared" si="13"/>
        <v>0.91953785700000001</v>
      </c>
      <c r="V57">
        <f t="shared" si="14"/>
        <v>0.01</v>
      </c>
      <c r="W57">
        <f t="shared" si="15"/>
        <v>3.5428723216783586E-25</v>
      </c>
      <c r="X57">
        <f t="shared" si="16"/>
        <v>3.2578052223007325E-25</v>
      </c>
      <c r="Y57">
        <f t="shared" si="17"/>
        <v>3.5428723216783586E-27</v>
      </c>
      <c r="Z57">
        <f t="shared" si="18"/>
        <v>2.4963837616084253E-26</v>
      </c>
      <c r="AB57">
        <f t="shared" si="19"/>
        <v>-1257.7651393510916</v>
      </c>
      <c r="AC57">
        <f t="shared" si="2"/>
        <v>-1123.0045887063318</v>
      </c>
      <c r="AE57">
        <f t="shared" si="3"/>
        <v>0</v>
      </c>
      <c r="AF57">
        <f t="shared" si="24"/>
        <v>0</v>
      </c>
      <c r="AG57">
        <f t="shared" si="24"/>
        <v>-3.1204797020105316E-25</v>
      </c>
      <c r="AH57">
        <f t="shared" si="5"/>
        <v>-6.5156104446014653E-19</v>
      </c>
      <c r="AI57">
        <f t="shared" si="25"/>
        <v>-6.5156135650811676E-19</v>
      </c>
      <c r="AJ57">
        <f t="shared" si="7"/>
        <v>-134.76055064475986</v>
      </c>
      <c r="AK57">
        <f t="shared" si="22"/>
        <v>-88.043559754576421</v>
      </c>
      <c r="AL57">
        <f t="shared" si="26"/>
        <v>-222.80411039933628</v>
      </c>
      <c r="AN57">
        <f t="shared" si="27"/>
        <v>0</v>
      </c>
      <c r="AO57">
        <f t="shared" si="27"/>
        <v>0</v>
      </c>
      <c r="AP57">
        <f t="shared" si="27"/>
        <v>-6.8619592989573678E-28</v>
      </c>
      <c r="AQ57">
        <f t="shared" si="27"/>
        <v>-1.4327878386746153E-21</v>
      </c>
      <c r="AR57">
        <f t="shared" si="27"/>
        <v>-1.4327885248705453E-21</v>
      </c>
      <c r="AS57">
        <f t="shared" si="27"/>
        <v>-0.29633950608094817</v>
      </c>
      <c r="AT57">
        <f t="shared" si="27"/>
        <v>-0.19360847730621941</v>
      </c>
      <c r="AU57">
        <f t="shared" si="23"/>
        <v>-0.48994798338716755</v>
      </c>
      <c r="AW57">
        <v>54</v>
      </c>
      <c r="AX57">
        <f>IF(Z57&gt;0, (R57*SUMPRODUCT(K57:$K$98, X57:$X$98)-K57*$AZ$3)/Z57, 0)</f>
        <v>-4.4985254510018827E+28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0.924425092</v>
      </c>
      <c r="Q58" s="4">
        <f t="shared" si="21"/>
        <v>12.5</v>
      </c>
      <c r="R58">
        <f t="shared" si="0"/>
        <v>2000000</v>
      </c>
      <c r="S58">
        <f t="shared" si="1"/>
        <v>-6.1251181339845443E+29</v>
      </c>
      <c r="U58">
        <f t="shared" si="13"/>
        <v>0.924425092</v>
      </c>
      <c r="V58">
        <f t="shared" si="14"/>
        <v>0.01</v>
      </c>
      <c r="W58">
        <f t="shared" si="15"/>
        <v>2.4963837616084253E-26</v>
      </c>
      <c r="X58">
        <f t="shared" si="16"/>
        <v>2.3077197884921747E-26</v>
      </c>
      <c r="Y58">
        <f t="shared" si="17"/>
        <v>2.4963837616084255E-28</v>
      </c>
      <c r="Z58">
        <f t="shared" si="18"/>
        <v>1.6370013550016635E-27</v>
      </c>
      <c r="AB58">
        <f t="shared" si="19"/>
        <v>-1123.0045887063318</v>
      </c>
      <c r="AC58">
        <f t="shared" si="2"/>
        <v>-1002.682668487796</v>
      </c>
      <c r="AE58">
        <f t="shared" si="3"/>
        <v>0</v>
      </c>
      <c r="AF58">
        <f t="shared" si="24"/>
        <v>0</v>
      </c>
      <c r="AG58">
        <f t="shared" si="24"/>
        <v>-2.0462516937520795E-26</v>
      </c>
      <c r="AH58">
        <f t="shared" si="5"/>
        <v>-4.6154395769843492E-20</v>
      </c>
      <c r="AI58">
        <f t="shared" si="25"/>
        <v>-4.6154416232360428E-20</v>
      </c>
      <c r="AJ58">
        <f t="shared" si="7"/>
        <v>-120.32192021853575</v>
      </c>
      <c r="AK58">
        <f t="shared" si="22"/>
        <v>-78.610321209443228</v>
      </c>
      <c r="AL58">
        <f t="shared" si="26"/>
        <v>-198.93224142797897</v>
      </c>
      <c r="AN58">
        <f t="shared" si="27"/>
        <v>0</v>
      </c>
      <c r="AO58">
        <f t="shared" si="27"/>
        <v>0</v>
      </c>
      <c r="AP58">
        <f t="shared" si="27"/>
        <v>-4.0176102654363719E-29</v>
      </c>
      <c r="AQ58">
        <f t="shared" si="27"/>
        <v>-9.061953366055598E-23</v>
      </c>
      <c r="AR58">
        <f t="shared" si="27"/>
        <v>-9.0619573836658632E-23</v>
      </c>
      <c r="AS58">
        <f t="shared" si="27"/>
        <v>-0.23624003992422551</v>
      </c>
      <c r="AT58">
        <f t="shared" si="27"/>
        <v>-0.15434349275049375</v>
      </c>
      <c r="AU58">
        <f t="shared" si="23"/>
        <v>-0.39058353267471924</v>
      </c>
      <c r="AW58">
        <v>55</v>
      </c>
      <c r="AX58">
        <f>IF(Z58&gt;0, (R58*SUMPRODUCT(K58:$K$98, X58:$X$98)-K58*$AZ$3)/Z58, 0)</f>
        <v>-6.1251181339845443E+29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0.92929067899999995</v>
      </c>
      <c r="Q59" s="4">
        <f t="shared" si="21"/>
        <v>12.5</v>
      </c>
      <c r="R59">
        <f t="shared" si="0"/>
        <v>2000000</v>
      </c>
      <c r="S59">
        <f t="shared" si="1"/>
        <v>-9.0082632892104166E+30</v>
      </c>
      <c r="U59">
        <f t="shared" si="13"/>
        <v>0.92929067899999995</v>
      </c>
      <c r="V59">
        <f t="shared" si="14"/>
        <v>0.01</v>
      </c>
      <c r="W59">
        <f t="shared" si="15"/>
        <v>1.6370013550016635E-27</v>
      </c>
      <c r="X59">
        <f t="shared" si="16"/>
        <v>1.5212501007134159E-27</v>
      </c>
      <c r="Y59">
        <f t="shared" si="17"/>
        <v>1.6370013550016637E-29</v>
      </c>
      <c r="Z59">
        <f t="shared" si="18"/>
        <v>9.9381240738231014E-29</v>
      </c>
      <c r="AB59">
        <f t="shared" si="19"/>
        <v>-1002.682668487796</v>
      </c>
      <c r="AC59">
        <f t="shared" si="2"/>
        <v>-895.25238257838919</v>
      </c>
      <c r="AE59">
        <f t="shared" si="3"/>
        <v>0</v>
      </c>
      <c r="AF59">
        <f t="shared" si="24"/>
        <v>0</v>
      </c>
      <c r="AG59">
        <f t="shared" si="24"/>
        <v>-1.2422655092278877E-27</v>
      </c>
      <c r="AH59">
        <f t="shared" si="5"/>
        <v>-3.0425002014268318E-21</v>
      </c>
      <c r="AI59">
        <f t="shared" si="25"/>
        <v>-3.042501443692341E-21</v>
      </c>
      <c r="AJ59">
        <f t="shared" si="7"/>
        <v>-107.43028590940685</v>
      </c>
      <c r="AK59">
        <f t="shared" si="22"/>
        <v>-70.187786794145723</v>
      </c>
      <c r="AL59">
        <f t="shared" si="26"/>
        <v>-177.61807270355257</v>
      </c>
      <c r="AN59">
        <f t="shared" si="27"/>
        <v>0</v>
      </c>
      <c r="AO59">
        <f t="shared" si="27"/>
        <v>0</v>
      </c>
      <c r="AP59">
        <f t="shared" si="27"/>
        <v>-2.1777356362256433E-30</v>
      </c>
      <c r="AQ59">
        <f t="shared" si="27"/>
        <v>-5.3336111021781941E-24</v>
      </c>
      <c r="AR59">
        <f t="shared" si="27"/>
        <v>-5.3336132799138301E-24</v>
      </c>
      <c r="AS59">
        <f t="shared" si="27"/>
        <v>-0.18832911346000109</v>
      </c>
      <c r="AT59">
        <f t="shared" si="27"/>
        <v>-0.12304168746053389</v>
      </c>
      <c r="AU59">
        <f t="shared" si="23"/>
        <v>-0.31137080092053498</v>
      </c>
      <c r="AW59">
        <v>56</v>
      </c>
      <c r="AX59">
        <f>IF(Z59&gt;0, (R59*SUMPRODUCT(K59:$K$98, X59:$X$98)-K59*$AZ$3)/Z59, 0)</f>
        <v>-9.0082632892104166E+30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0.93493958499999996</v>
      </c>
      <c r="Q60" s="4">
        <f t="shared" si="21"/>
        <v>12.5</v>
      </c>
      <c r="R60">
        <f t="shared" si="0"/>
        <v>2000000</v>
      </c>
      <c r="S60">
        <f t="shared" si="1"/>
        <v>-1.4607758082661196E+32</v>
      </c>
      <c r="U60">
        <f t="shared" si="13"/>
        <v>0.93493958499999996</v>
      </c>
      <c r="V60">
        <f t="shared" si="14"/>
        <v>0.01</v>
      </c>
      <c r="W60">
        <f t="shared" si="15"/>
        <v>9.9381240738231014E-29</v>
      </c>
      <c r="X60">
        <f t="shared" si="16"/>
        <v>9.2915455972586796E-29</v>
      </c>
      <c r="Y60">
        <f t="shared" si="17"/>
        <v>9.9381240738231025E-31</v>
      </c>
      <c r="Z60">
        <f t="shared" si="18"/>
        <v>5.4719723582619078E-30</v>
      </c>
      <c r="AB60">
        <f t="shared" si="19"/>
        <v>-895.25238257838919</v>
      </c>
      <c r="AC60">
        <f t="shared" si="2"/>
        <v>-799.33248444499031</v>
      </c>
      <c r="AE60">
        <f t="shared" si="3"/>
        <v>0</v>
      </c>
      <c r="AF60">
        <f t="shared" si="24"/>
        <v>0</v>
      </c>
      <c r="AG60">
        <f t="shared" si="24"/>
        <v>-6.8399654478273852E-29</v>
      </c>
      <c r="AH60">
        <f t="shared" si="5"/>
        <v>-1.858309119451736E-22</v>
      </c>
      <c r="AI60">
        <f t="shared" si="25"/>
        <v>-1.8583098034482807E-22</v>
      </c>
      <c r="AJ60">
        <f t="shared" si="7"/>
        <v>-95.919898133398874</v>
      </c>
      <c r="AK60">
        <f t="shared" si="22"/>
        <v>-62.667666780487252</v>
      </c>
      <c r="AL60">
        <f t="shared" si="26"/>
        <v>-158.58756491388613</v>
      </c>
      <c r="AN60">
        <f t="shared" si="27"/>
        <v>0</v>
      </c>
      <c r="AO60">
        <f t="shared" si="27"/>
        <v>0</v>
      </c>
      <c r="AP60">
        <f t="shared" si="27"/>
        <v>-1.0705984633113661E-31</v>
      </c>
      <c r="AQ60">
        <f t="shared" si="27"/>
        <v>-2.9086446456750194E-25</v>
      </c>
      <c r="AR60">
        <f t="shared" si="27"/>
        <v>-2.908645716273483E-25</v>
      </c>
      <c r="AS60">
        <f t="shared" si="27"/>
        <v>-0.15013481621492417</v>
      </c>
      <c r="AT60">
        <f t="shared" si="27"/>
        <v>-9.8088079927083766E-2</v>
      </c>
      <c r="AU60">
        <f t="shared" si="23"/>
        <v>-0.24822289614200793</v>
      </c>
      <c r="AW60">
        <v>57</v>
      </c>
      <c r="AX60">
        <f>IF(Z60&gt;0, (R60*SUMPRODUCT(K60:$K$98, X60:$X$98)-K60*$AZ$3)/Z60, 0)</f>
        <v>-1.4607758082661196E+32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0.94055780700000002</v>
      </c>
      <c r="Q61" s="4">
        <f t="shared" si="21"/>
        <v>12.5</v>
      </c>
      <c r="R61">
        <f t="shared" si="0"/>
        <v>2000000</v>
      </c>
      <c r="S61">
        <f t="shared" si="1"/>
        <v>-2.6379576539481587E+33</v>
      </c>
      <c r="U61">
        <f t="shared" si="13"/>
        <v>0.94055780700000002</v>
      </c>
      <c r="V61">
        <f t="shared" si="14"/>
        <v>0.01</v>
      </c>
      <c r="W61">
        <f t="shared" si="15"/>
        <v>5.4719723582619078E-30</v>
      </c>
      <c r="X61">
        <f t="shared" si="16"/>
        <v>5.1467063212514383E-30</v>
      </c>
      <c r="Y61">
        <f t="shared" si="17"/>
        <v>5.4719723582619081E-32</v>
      </c>
      <c r="Z61">
        <f t="shared" si="18"/>
        <v>2.7054631342785045E-31</v>
      </c>
      <c r="AB61">
        <f t="shared" si="19"/>
        <v>-799.33248444499031</v>
      </c>
      <c r="AC61">
        <f t="shared" si="2"/>
        <v>-713.68971825445556</v>
      </c>
      <c r="AE61">
        <f t="shared" si="3"/>
        <v>0</v>
      </c>
      <c r="AF61">
        <f t="shared" si="24"/>
        <v>0</v>
      </c>
      <c r="AG61">
        <f t="shared" si="24"/>
        <v>-3.3818289178481309E-30</v>
      </c>
      <c r="AH61">
        <f t="shared" si="5"/>
        <v>-1.0293412642502876E-23</v>
      </c>
      <c r="AI61">
        <f t="shared" si="25"/>
        <v>-1.0293416024331794E-23</v>
      </c>
      <c r="AJ61">
        <f t="shared" si="7"/>
        <v>-85.642766190534758</v>
      </c>
      <c r="AK61">
        <f t="shared" si="22"/>
        <v>-55.953273911149324</v>
      </c>
      <c r="AL61">
        <f t="shared" si="26"/>
        <v>-141.59604010168408</v>
      </c>
      <c r="AN61">
        <f t="shared" si="27"/>
        <v>0</v>
      </c>
      <c r="AO61">
        <f t="shared" si="27"/>
        <v>0</v>
      </c>
      <c r="AP61">
        <f t="shared" si="27"/>
        <v>-4.7261371293342838E-33</v>
      </c>
      <c r="AQ61">
        <f t="shared" si="27"/>
        <v>-1.4385139183281545E-26</v>
      </c>
      <c r="AR61">
        <f t="shared" si="27"/>
        <v>-1.4385143909418672E-26</v>
      </c>
      <c r="AS61">
        <f t="shared" si="27"/>
        <v>-0.11968655629378526</v>
      </c>
      <c r="AT61">
        <f t="shared" si="27"/>
        <v>-7.8195216778606302E-2</v>
      </c>
      <c r="AU61">
        <f t="shared" si="23"/>
        <v>-0.19788177307239158</v>
      </c>
      <c r="AW61">
        <v>58</v>
      </c>
      <c r="AX61">
        <f>IF(Z61&gt;0, (R61*SUMPRODUCT(K61:$K$98, X61:$X$98)-K61*$AZ$3)/Z61, 0)</f>
        <v>-2.6379576539481587E+33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0.946138378</v>
      </c>
      <c r="Q62" s="4">
        <f t="shared" si="21"/>
        <v>12.5</v>
      </c>
      <c r="R62">
        <f t="shared" si="0"/>
        <v>2000000</v>
      </c>
      <c r="S62">
        <f t="shared" si="1"/>
        <v>-5.3698865351634421E+34</v>
      </c>
      <c r="U62">
        <f t="shared" si="13"/>
        <v>0.946138378</v>
      </c>
      <c r="V62">
        <f t="shared" si="14"/>
        <v>0.01</v>
      </c>
      <c r="W62">
        <f t="shared" si="15"/>
        <v>2.7054631342785045E-31</v>
      </c>
      <c r="X62">
        <f t="shared" si="16"/>
        <v>2.5597425016050605E-31</v>
      </c>
      <c r="Y62">
        <f t="shared" si="17"/>
        <v>2.7054631342785046E-33</v>
      </c>
      <c r="Z62">
        <f t="shared" si="18"/>
        <v>1.1866600133065892E-32</v>
      </c>
      <c r="AB62">
        <f t="shared" si="19"/>
        <v>-713.68971825445556</v>
      </c>
      <c r="AC62">
        <f t="shared" si="2"/>
        <v>-637.22296272719245</v>
      </c>
      <c r="AE62">
        <f t="shared" si="3"/>
        <v>0</v>
      </c>
      <c r="AF62">
        <f t="shared" si="24"/>
        <v>0</v>
      </c>
      <c r="AG62">
        <f t="shared" si="24"/>
        <v>-1.4833250166332364E-31</v>
      </c>
      <c r="AH62">
        <f t="shared" si="5"/>
        <v>-5.1194850032101207E-25</v>
      </c>
      <c r="AI62">
        <f t="shared" si="25"/>
        <v>-5.1194864865351371E-25</v>
      </c>
      <c r="AJ62">
        <f t="shared" si="7"/>
        <v>-76.466755527263103</v>
      </c>
      <c r="AK62">
        <f t="shared" si="22"/>
        <v>-49.958280277811895</v>
      </c>
      <c r="AL62">
        <f t="shared" si="26"/>
        <v>-126.425035805075</v>
      </c>
      <c r="AN62">
        <f t="shared" si="27"/>
        <v>0</v>
      </c>
      <c r="AO62">
        <f t="shared" si="27"/>
        <v>0</v>
      </c>
      <c r="AP62">
        <f t="shared" si="27"/>
        <v>-1.8508575025627259E-34</v>
      </c>
      <c r="AQ62">
        <f t="shared" si="27"/>
        <v>-6.3879710253627362E-28</v>
      </c>
      <c r="AR62">
        <f t="shared" si="27"/>
        <v>-6.3879728762202377E-28</v>
      </c>
      <c r="AS62">
        <f t="shared" si="27"/>
        <v>-9.5413389902571061E-2</v>
      </c>
      <c r="AT62">
        <f t="shared" si="27"/>
        <v>-6.2336748069679766E-2</v>
      </c>
      <c r="AU62">
        <f t="shared" si="23"/>
        <v>-0.15775013797225082</v>
      </c>
      <c r="AW62">
        <v>59</v>
      </c>
      <c r="AX62">
        <f>IF(Z62&gt;0, (R62*SUMPRODUCT(K62:$K$98, X62:$X$98)-K62*$AZ$3)/Z62, 0)</f>
        <v>-5.3698865351634421E+34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0.95167433300000004</v>
      </c>
      <c r="Q63" s="4">
        <f t="shared" si="21"/>
        <v>12.5</v>
      </c>
      <c r="R63">
        <f t="shared" si="0"/>
        <v>2000000</v>
      </c>
      <c r="S63">
        <f t="shared" si="1"/>
        <v>-1.2510001585238114E+36</v>
      </c>
      <c r="U63">
        <f t="shared" si="13"/>
        <v>0.95167433300000004</v>
      </c>
      <c r="V63">
        <f t="shared" si="14"/>
        <v>0.01</v>
      </c>
      <c r="W63">
        <f t="shared" si="15"/>
        <v>1.1866600133065892E-32</v>
      </c>
      <c r="X63">
        <f t="shared" si="16"/>
        <v>1.1293138766613195E-32</v>
      </c>
      <c r="Y63">
        <f t="shared" si="17"/>
        <v>1.1866600133065893E-34</v>
      </c>
      <c r="Z63">
        <f t="shared" si="18"/>
        <v>4.5479536512203836E-34</v>
      </c>
      <c r="AB63">
        <f t="shared" si="19"/>
        <v>-637.22296272719245</v>
      </c>
      <c r="AC63">
        <f t="shared" si="2"/>
        <v>-568.94907386356465</v>
      </c>
      <c r="AE63">
        <f t="shared" si="3"/>
        <v>0</v>
      </c>
      <c r="AF63">
        <f t="shared" si="24"/>
        <v>0</v>
      </c>
      <c r="AG63">
        <f t="shared" si="24"/>
        <v>-5.6849420640254795E-33</v>
      </c>
      <c r="AH63">
        <f t="shared" si="5"/>
        <v>-2.258627753322639E-26</v>
      </c>
      <c r="AI63">
        <f t="shared" si="25"/>
        <v>-2.2586283218168453E-26</v>
      </c>
      <c r="AJ63">
        <f t="shared" si="7"/>
        <v>-68.273888863627803</v>
      </c>
      <c r="AK63">
        <f t="shared" si="22"/>
        <v>-44.605607390903479</v>
      </c>
      <c r="AL63">
        <f t="shared" si="26"/>
        <v>-112.87949625453129</v>
      </c>
      <c r="AN63">
        <f t="shared" si="27"/>
        <v>0</v>
      </c>
      <c r="AO63">
        <f t="shared" si="27"/>
        <v>0</v>
      </c>
      <c r="AP63">
        <f t="shared" si="27"/>
        <v>-6.3335132417563013E-36</v>
      </c>
      <c r="AQ63">
        <f t="shared" si="27"/>
        <v>-2.5163051131848974E-29</v>
      </c>
      <c r="AR63">
        <f t="shared" si="27"/>
        <v>-2.5163057465362212E-29</v>
      </c>
      <c r="AS63">
        <f t="shared" si="27"/>
        <v>-7.6062970266718044E-2</v>
      </c>
      <c r="AT63">
        <f t="shared" si="27"/>
        <v>-4.9694473907589097E-2</v>
      </c>
      <c r="AU63">
        <f t="shared" si="23"/>
        <v>-0.12575744417430715</v>
      </c>
      <c r="AW63">
        <v>60</v>
      </c>
      <c r="AX63">
        <f>IF(Z63&gt;0, (R63*SUMPRODUCT(K63:$K$98, X63:$X$98)-K63*$AZ$3)/Z63, 0)</f>
        <v>-1.2510001585238114E+36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0.95715889499999995</v>
      </c>
      <c r="Q64" s="4">
        <f t="shared" si="21"/>
        <v>12.5</v>
      </c>
      <c r="R64">
        <f t="shared" si="0"/>
        <v>2000000</v>
      </c>
      <c r="S64">
        <f t="shared" si="1"/>
        <v>-3.4011170673258385E+37</v>
      </c>
      <c r="U64">
        <f t="shared" si="13"/>
        <v>0.95715889499999995</v>
      </c>
      <c r="V64">
        <f t="shared" si="14"/>
        <v>0.01</v>
      </c>
      <c r="W64">
        <f t="shared" si="15"/>
        <v>4.5479536512203836E-34</v>
      </c>
      <c r="X64">
        <f t="shared" si="16"/>
        <v>4.3531142913133172E-34</v>
      </c>
      <c r="Y64">
        <f t="shared" si="17"/>
        <v>4.5479536512203833E-36</v>
      </c>
      <c r="Z64">
        <f t="shared" si="18"/>
        <v>1.4935982339486248E-35</v>
      </c>
      <c r="AB64">
        <f t="shared" si="19"/>
        <v>-568.94907386356465</v>
      </c>
      <c r="AC64">
        <f t="shared" si="2"/>
        <v>-507.99024452103987</v>
      </c>
      <c r="AE64">
        <f t="shared" si="3"/>
        <v>0</v>
      </c>
      <c r="AF64">
        <f t="shared" si="24"/>
        <v>0</v>
      </c>
      <c r="AG64">
        <f t="shared" si="24"/>
        <v>-1.8669977924357811E-34</v>
      </c>
      <c r="AH64">
        <f t="shared" si="5"/>
        <v>-8.7062285826266349E-28</v>
      </c>
      <c r="AI64">
        <f t="shared" si="25"/>
        <v>-8.7062304496244266E-28</v>
      </c>
      <c r="AJ64">
        <f t="shared" si="7"/>
        <v>-60.95882934252478</v>
      </c>
      <c r="AK64">
        <f t="shared" si="22"/>
        <v>-39.826435170449528</v>
      </c>
      <c r="AL64">
        <f t="shared" si="26"/>
        <v>-100.78526451297431</v>
      </c>
      <c r="AN64">
        <f t="shared" si="27"/>
        <v>0</v>
      </c>
      <c r="AO64">
        <f t="shared" si="27"/>
        <v>0</v>
      </c>
      <c r="AP64">
        <f t="shared" si="27"/>
        <v>-1.857139048137587E-37</v>
      </c>
      <c r="AQ64">
        <f t="shared" si="27"/>
        <v>-8.6602550513533252E-31</v>
      </c>
      <c r="AR64">
        <f t="shared" si="27"/>
        <v>-8.6602569084923741E-31</v>
      </c>
      <c r="AS64">
        <f t="shared" si="27"/>
        <v>-6.0636934204972882E-2</v>
      </c>
      <c r="AT64">
        <f t="shared" si="27"/>
        <v>-3.9616130347248951E-2</v>
      </c>
      <c r="AU64">
        <f t="shared" si="23"/>
        <v>-0.10025306455222184</v>
      </c>
      <c r="AW64">
        <v>61</v>
      </c>
      <c r="AX64">
        <f>IF(Z64&gt;0, (R64*SUMPRODUCT(K64:$K$98, X64:$X$98)-K64*$AZ$3)/Z64, 0)</f>
        <v>-3.4011170673258385E+37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0.96261559600000002</v>
      </c>
      <c r="Q65" s="4">
        <f t="shared" si="21"/>
        <v>12.5</v>
      </c>
      <c r="R65">
        <f t="shared" si="0"/>
        <v>2000000</v>
      </c>
      <c r="S65">
        <f t="shared" si="1"/>
        <v>-1.1089201237519069E+39</v>
      </c>
      <c r="U65">
        <f t="shared" si="13"/>
        <v>0.96261559600000002</v>
      </c>
      <c r="V65">
        <f t="shared" si="14"/>
        <v>0.01</v>
      </c>
      <c r="W65">
        <f t="shared" si="15"/>
        <v>1.4935982339486248E-35</v>
      </c>
      <c r="X65">
        <f t="shared" si="16"/>
        <v>1.437760954157003E-35</v>
      </c>
      <c r="Y65">
        <f t="shared" si="17"/>
        <v>1.4935982339486248E-37</v>
      </c>
      <c r="Z65">
        <f t="shared" si="18"/>
        <v>4.0901297452135542E-37</v>
      </c>
      <c r="AB65">
        <f t="shared" si="19"/>
        <v>-507.99024452103987</v>
      </c>
      <c r="AC65">
        <f t="shared" si="2"/>
        <v>-453.562718322357</v>
      </c>
      <c r="AE65">
        <f t="shared" si="3"/>
        <v>0</v>
      </c>
      <c r="AF65">
        <f t="shared" si="24"/>
        <v>0</v>
      </c>
      <c r="AG65">
        <f t="shared" si="24"/>
        <v>-5.1126621815169428E-36</v>
      </c>
      <c r="AH65">
        <f t="shared" si="5"/>
        <v>-2.8755219083140062E-29</v>
      </c>
      <c r="AI65">
        <f t="shared" si="25"/>
        <v>-2.8755224195802244E-29</v>
      </c>
      <c r="AJ65">
        <f t="shared" si="7"/>
        <v>-54.42752619868287</v>
      </c>
      <c r="AK65">
        <f t="shared" si="22"/>
        <v>-35.559317116472798</v>
      </c>
      <c r="AL65">
        <f t="shared" si="26"/>
        <v>-89.986843315155667</v>
      </c>
      <c r="AN65">
        <f t="shared" si="27"/>
        <v>0</v>
      </c>
      <c r="AO65">
        <f t="shared" si="27"/>
        <v>0</v>
      </c>
      <c r="AP65">
        <f t="shared" si="27"/>
        <v>-4.5407719623549085E-39</v>
      </c>
      <c r="AQ65">
        <f t="shared" si="27"/>
        <v>-2.5538728738254795E-32</v>
      </c>
      <c r="AR65">
        <f t="shared" si="27"/>
        <v>-2.5538733279026762E-32</v>
      </c>
      <c r="AS65">
        <f t="shared" si="27"/>
        <v>-4.8339392701668454E-2</v>
      </c>
      <c r="AT65">
        <f t="shared" si="27"/>
        <v>-3.1581736565090043E-2</v>
      </c>
      <c r="AU65">
        <f t="shared" si="23"/>
        <v>-7.9921129266758498E-2</v>
      </c>
      <c r="AW65">
        <v>62</v>
      </c>
      <c r="AX65">
        <f>IF(Z65&gt;0, (R65*SUMPRODUCT(K65:$K$98, X65:$X$98)-K65*$AZ$3)/Z65, 0)</f>
        <v>-1.1089201237519069E+39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0.96807210799999999</v>
      </c>
      <c r="Q66" s="4">
        <f t="shared" si="21"/>
        <v>12.5</v>
      </c>
      <c r="R66">
        <f t="shared" si="0"/>
        <v>2000000</v>
      </c>
      <c r="S66">
        <f t="shared" si="1"/>
        <v>-4.5152869840380405E+40</v>
      </c>
      <c r="U66">
        <f t="shared" si="13"/>
        <v>0.96807210799999999</v>
      </c>
      <c r="V66">
        <f t="shared" si="14"/>
        <v>0.01</v>
      </c>
      <c r="W66">
        <f t="shared" si="15"/>
        <v>4.0901297452135542E-37</v>
      </c>
      <c r="X66">
        <f t="shared" si="16"/>
        <v>3.9595405244423885E-37</v>
      </c>
      <c r="Y66">
        <f t="shared" si="17"/>
        <v>4.0901297452135542E-39</v>
      </c>
      <c r="Z66">
        <f t="shared" si="18"/>
        <v>8.9687923319030166E-39</v>
      </c>
      <c r="AB66">
        <f t="shared" si="19"/>
        <v>-453.562718322357</v>
      </c>
      <c r="AC66">
        <f t="shared" si="2"/>
        <v>-404.96671278781878</v>
      </c>
      <c r="AE66">
        <f t="shared" si="3"/>
        <v>0</v>
      </c>
      <c r="AF66">
        <f t="shared" si="24"/>
        <v>0</v>
      </c>
      <c r="AG66">
        <f t="shared" si="24"/>
        <v>-1.121099041487877E-37</v>
      </c>
      <c r="AH66">
        <f t="shared" si="5"/>
        <v>-7.9190810488847765E-31</v>
      </c>
      <c r="AI66">
        <f t="shared" si="25"/>
        <v>-7.9190821699838178E-31</v>
      </c>
      <c r="AJ66">
        <f t="shared" si="7"/>
        <v>-48.596005534538222</v>
      </c>
      <c r="AK66">
        <f t="shared" si="22"/>
        <v>-31.749390282564992</v>
      </c>
      <c r="AL66">
        <f t="shared" si="26"/>
        <v>-80.34539581710321</v>
      </c>
      <c r="AN66">
        <f t="shared" si="27"/>
        <v>0</v>
      </c>
      <c r="AO66">
        <f t="shared" si="27"/>
        <v>0</v>
      </c>
      <c r="AP66">
        <f t="shared" si="27"/>
        <v>-8.8901390345666343E-41</v>
      </c>
      <c r="AQ66">
        <f t="shared" si="27"/>
        <v>-6.2797066936345898E-34</v>
      </c>
      <c r="AR66">
        <f t="shared" si="27"/>
        <v>-6.2797075826484929E-34</v>
      </c>
      <c r="AS66">
        <f t="shared" si="27"/>
        <v>-3.8535867906304526E-2</v>
      </c>
      <c r="AT66">
        <f t="shared" si="27"/>
        <v>-2.5176767032118973E-2</v>
      </c>
      <c r="AU66">
        <f t="shared" si="23"/>
        <v>-6.3712634938423496E-2</v>
      </c>
      <c r="AW66">
        <v>63</v>
      </c>
      <c r="AX66">
        <f>IF(Z66&gt;0, (R66*SUMPRODUCT(K66:$K$98, X66:$X$98)-K66*$AZ$3)/Z66, 0)</f>
        <v>-4.5152869840380405E+40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0.97352880900000005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-2.4476106407534706E+42</v>
      </c>
      <c r="U67">
        <f t="shared" si="13"/>
        <v>0.97352880900000005</v>
      </c>
      <c r="V67">
        <f t="shared" si="14"/>
        <v>0.01</v>
      </c>
      <c r="W67">
        <f t="shared" si="15"/>
        <v>8.9687923319030166E-39</v>
      </c>
      <c r="X67">
        <f t="shared" si="16"/>
        <v>8.7313777170458775E-39</v>
      </c>
      <c r="Y67">
        <f t="shared" si="17"/>
        <v>8.9687923319030166E-41</v>
      </c>
      <c r="Z67">
        <f t="shared" si="18"/>
        <v>1.4772669153810888E-40</v>
      </c>
      <c r="AB67">
        <f t="shared" si="19"/>
        <v>-404.96671278781878</v>
      </c>
      <c r="AC67">
        <f t="shared" ref="AC67:AC69" si="30">S67*Z67</f>
        <v>-361.577422131981</v>
      </c>
      <c r="AE67">
        <f t="shared" ref="AE67:AE69" si="31">$Z67*O67</f>
        <v>0</v>
      </c>
      <c r="AF67">
        <f t="shared" si="24"/>
        <v>0</v>
      </c>
      <c r="AG67">
        <f t="shared" si="24"/>
        <v>-1.8465836442263609E-39</v>
      </c>
      <c r="AH67">
        <f t="shared" ref="AH67:AH69" si="32">-X67*R67</f>
        <v>-1.7462755434091756E-32</v>
      </c>
      <c r="AI67">
        <f t="shared" ref="AI67:AI69" si="33">SUM(AE67:AH67)</f>
        <v>-1.7462757280675401E-32</v>
      </c>
      <c r="AJ67">
        <f t="shared" ref="AJ67:AJ69" si="34">AB67-AC67</f>
        <v>-43.389290655837783</v>
      </c>
      <c r="AK67">
        <f t="shared" si="22"/>
        <v>-28.347669895147316</v>
      </c>
      <c r="AL67">
        <f t="shared" si="26"/>
        <v>-71.736960550985103</v>
      </c>
      <c r="AN67">
        <f t="shared" si="27"/>
        <v>0</v>
      </c>
      <c r="AO67">
        <f t="shared" si="27"/>
        <v>0</v>
      </c>
      <c r="AP67">
        <f t="shared" si="27"/>
        <v>-1.3074212326330496E-42</v>
      </c>
      <c r="AQ67">
        <f t="shared" si="27"/>
        <v>-1.2364009237380096E-35</v>
      </c>
      <c r="AR67">
        <f t="shared" si="27"/>
        <v>-1.2364010544801329E-35</v>
      </c>
      <c r="AS67">
        <f t="shared" si="27"/>
        <v>-3.0720557961020887E-2</v>
      </c>
      <c r="AT67">
        <f t="shared" si="27"/>
        <v>-2.007076453453362E-2</v>
      </c>
      <c r="AU67">
        <f t="shared" si="23"/>
        <v>-5.0791322495554514E-2</v>
      </c>
      <c r="AW67">
        <v>64</v>
      </c>
      <c r="AX67">
        <f>IF(Z67&gt;0, (R67*SUMPRODUCT(K67:$K$98, X67:$X$98)-K67*$AZ$3)/Z67, 0)</f>
        <v>-2.4476106407534706E+42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0.97898550900000003</v>
      </c>
      <c r="Q68" s="4">
        <f t="shared" si="21"/>
        <v>12.5</v>
      </c>
      <c r="R68">
        <f t="shared" si="28"/>
        <v>2000000</v>
      </c>
      <c r="S68">
        <f t="shared" si="29"/>
        <v>-1.9840831896180082E+44</v>
      </c>
      <c r="U68">
        <f t="shared" ref="U68:U69" si="38">M68</f>
        <v>0.97898550900000003</v>
      </c>
      <c r="V68">
        <f t="shared" ref="V68:V69" si="39">$C$10</f>
        <v>0.01</v>
      </c>
      <c r="W68">
        <f t="shared" ref="W68:W69" si="40">Z67</f>
        <v>1.4772669153810888E-40</v>
      </c>
      <c r="X68">
        <f t="shared" ref="X68:X69" si="41">U68*W68</f>
        <v>1.4462229030832152E-40</v>
      </c>
      <c r="Y68">
        <f t="shared" ref="Y68:Y69" si="42">V68*W68</f>
        <v>1.4772669153810889E-42</v>
      </c>
      <c r="Z68">
        <f t="shared" ref="Z68:Z69" si="43">MAX(0, W68-X68-Y68)</f>
        <v>1.6271343144062763E-42</v>
      </c>
      <c r="AB68">
        <f t="shared" ref="AB68:AB69" si="44">AC67</f>
        <v>-361.577422131981</v>
      </c>
      <c r="AC68">
        <f t="shared" si="30"/>
        <v>-322.83698404641154</v>
      </c>
      <c r="AE68">
        <f t="shared" si="31"/>
        <v>0</v>
      </c>
      <c r="AF68">
        <f t="shared" si="24"/>
        <v>0</v>
      </c>
      <c r="AG68">
        <f t="shared" si="24"/>
        <v>-2.0339178930078455E-41</v>
      </c>
      <c r="AH68">
        <f t="shared" si="32"/>
        <v>-2.8924458061664302E-34</v>
      </c>
      <c r="AI68">
        <f t="shared" si="33"/>
        <v>-2.8924460095582196E-34</v>
      </c>
      <c r="AJ68">
        <f t="shared" si="34"/>
        <v>-38.740438085569451</v>
      </c>
      <c r="AK68">
        <f t="shared" si="22"/>
        <v>-25.310419549238674</v>
      </c>
      <c r="AL68">
        <f t="shared" si="26"/>
        <v>-64.050857634808125</v>
      </c>
      <c r="AN68">
        <f t="shared" si="27"/>
        <v>0</v>
      </c>
      <c r="AO68">
        <f t="shared" si="27"/>
        <v>0</v>
      </c>
      <c r="AP68">
        <f t="shared" si="27"/>
        <v>-1.285766017861217E-44</v>
      </c>
      <c r="AQ68">
        <f t="shared" si="27"/>
        <v>-1.828494915580962E-37</v>
      </c>
      <c r="AR68">
        <f t="shared" si="27"/>
        <v>-1.8284950441575639E-37</v>
      </c>
      <c r="AS68">
        <f t="shared" si="27"/>
        <v>-2.4490240721477111E-2</v>
      </c>
      <c r="AT68">
        <f t="shared" si="27"/>
        <v>-1.6000290604698358E-2</v>
      </c>
      <c r="AU68">
        <f t="shared" si="23"/>
        <v>-4.0490531326175472E-2</v>
      </c>
      <c r="AW68">
        <v>65</v>
      </c>
      <c r="AX68">
        <f>IF(Z68&gt;0, (R68*SUMPRODUCT(K68:$K$98, X68:$X$98)-K68*$AZ$3)/Z68, 0)</f>
        <v>-1.9840831896180082E+44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1.6271343144062763E-42</v>
      </c>
      <c r="X69">
        <f t="shared" si="41"/>
        <v>1.6271343144062763E-42</v>
      </c>
      <c r="Y69">
        <f t="shared" si="42"/>
        <v>1.6271343144062764E-44</v>
      </c>
      <c r="Z69">
        <f t="shared" si="43"/>
        <v>0</v>
      </c>
      <c r="AB69">
        <f t="shared" si="44"/>
        <v>-322.83698404641154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-3.2542686288125524E-36</v>
      </c>
      <c r="AI69">
        <f t="shared" si="33"/>
        <v>-3.2542686288125524E-36</v>
      </c>
      <c r="AJ69">
        <f t="shared" si="34"/>
        <v>-322.83698404641154</v>
      </c>
      <c r="AK69">
        <f t="shared" si="22"/>
        <v>-22.598588883248809</v>
      </c>
      <c r="AL69">
        <f t="shared" si="26"/>
        <v>-345.43557292966034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-1.8368085969445956E-39</v>
      </c>
      <c r="AR69">
        <f t="shared" si="27"/>
        <v>-1.8368085969445956E-39</v>
      </c>
      <c r="AS69">
        <f t="shared" si="27"/>
        <v>-0.18221905298718058</v>
      </c>
      <c r="AT69">
        <f t="shared" si="27"/>
        <v>-1.275533370910264E-2</v>
      </c>
      <c r="AU69">
        <f t="shared" si="23"/>
        <v>-0.1949743866962832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819534.2592337284</v>
      </c>
      <c r="AO71" s="8">
        <f t="shared" si="47"/>
        <v>-81953.425923372852</v>
      </c>
      <c r="AP71" s="8">
        <f t="shared" si="47"/>
        <v>-156.86315493778764</v>
      </c>
      <c r="AQ71" s="8">
        <f t="shared" si="47"/>
        <v>-510686.94401251449</v>
      </c>
      <c r="AR71" s="8">
        <f t="shared" si="47"/>
        <v>226737.0261429034</v>
      </c>
      <c r="AS71" s="8">
        <f t="shared" si="47"/>
        <v>-38399.148473009722</v>
      </c>
      <c r="AT71" s="8">
        <f t="shared" si="47"/>
        <v>22399.503275922343</v>
      </c>
      <c r="AU71" s="8">
        <f t="shared" si="47"/>
        <v>210737.38094581582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J49"/>
  <sheetViews>
    <sheetView tabSelected="1" workbookViewId="0">
      <selection activeCell="G3" sqref="G3"/>
    </sheetView>
  </sheetViews>
  <sheetFormatPr defaultRowHeight="15" x14ac:dyDescent="0.25"/>
  <cols>
    <col min="6" max="6" width="9.28515625" bestFit="1" customWidth="1"/>
  </cols>
  <sheetData>
    <row r="1" spans="1:10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25">
      <c r="A2" t="s">
        <v>52</v>
      </c>
      <c r="B2">
        <v>50000</v>
      </c>
      <c r="C2">
        <v>26</v>
      </c>
      <c r="D2">
        <f>'T.26.04.A'!$C$3</f>
        <v>101.49800940988838</v>
      </c>
      <c r="E2">
        <v>0.4</v>
      </c>
      <c r="F2">
        <f>'T.26.04.A (2)'!$C$11</f>
        <v>81.680175437338818</v>
      </c>
      <c r="G2">
        <v>1</v>
      </c>
      <c r="H2">
        <v>2024</v>
      </c>
      <c r="I2" t="b">
        <v>0</v>
      </c>
      <c r="J2">
        <v>1</v>
      </c>
    </row>
    <row r="3" spans="1:10" x14ac:dyDescent="0.25">
      <c r="A3" t="s">
        <v>52</v>
      </c>
      <c r="B3">
        <v>50000</v>
      </c>
      <c r="C3">
        <v>35</v>
      </c>
      <c r="D3">
        <f>'T.35.04.A'!$C$3</f>
        <v>182.31996729040995</v>
      </c>
      <c r="E3">
        <f>$E$2</f>
        <v>0.4</v>
      </c>
      <c r="F3">
        <f>'T.35.04.A (2)'!$C$11</f>
        <v>590.95321787903731</v>
      </c>
      <c r="G3">
        <f>$G$2</f>
        <v>1</v>
      </c>
      <c r="H3">
        <f>$H$2</f>
        <v>2024</v>
      </c>
      <c r="I3" t="b">
        <f>$I$2</f>
        <v>0</v>
      </c>
      <c r="J3">
        <f>$J$2</f>
        <v>1</v>
      </c>
    </row>
    <row r="4" spans="1:10" x14ac:dyDescent="0.25">
      <c r="A4" t="s">
        <v>52</v>
      </c>
      <c r="B4">
        <v>50000</v>
      </c>
      <c r="C4">
        <v>45</v>
      </c>
      <c r="D4">
        <f>'T.45.04.A'!$C$3</f>
        <v>754.90862806381438</v>
      </c>
      <c r="E4">
        <f t="shared" ref="E4:E49" si="0">$E$2</f>
        <v>0.4</v>
      </c>
      <c r="F4">
        <f>'T.45.04.A (2)'!$C$11</f>
        <v>2300.413180469714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0</v>
      </c>
      <c r="J4">
        <f t="shared" ref="J4:J49" si="4">$J$2</f>
        <v>1</v>
      </c>
    </row>
    <row r="5" spans="1:10" x14ac:dyDescent="0.25">
      <c r="A5" t="s">
        <v>52</v>
      </c>
      <c r="B5">
        <v>50000</v>
      </c>
      <c r="C5">
        <v>55</v>
      </c>
      <c r="D5">
        <f>'T.55.04.A'!$C$3</f>
        <v>2754.6219687459829</v>
      </c>
      <c r="E5">
        <f t="shared" si="0"/>
        <v>0.4</v>
      </c>
      <c r="F5">
        <f>'T.55.04.A (2)'!$C$11</f>
        <v>6514.590613447479</v>
      </c>
      <c r="G5">
        <f t="shared" si="1"/>
        <v>1</v>
      </c>
      <c r="H5">
        <f t="shared" si="2"/>
        <v>2024</v>
      </c>
      <c r="I5" t="b">
        <f t="shared" si="3"/>
        <v>0</v>
      </c>
      <c r="J5">
        <f t="shared" si="4"/>
        <v>1</v>
      </c>
    </row>
    <row r="6" spans="1:10" x14ac:dyDescent="0.25">
      <c r="A6" t="s">
        <v>52</v>
      </c>
      <c r="B6">
        <v>100000</v>
      </c>
      <c r="C6">
        <v>26</v>
      </c>
      <c r="D6">
        <f>'T.26.04.B'!$C$3</f>
        <v>178.73396016904641</v>
      </c>
      <c r="E6">
        <f t="shared" si="0"/>
        <v>0.4</v>
      </c>
      <c r="F6">
        <f>'T.26.04.B (2)'!$C$11</f>
        <v>575.3421690965987</v>
      </c>
      <c r="G6">
        <f t="shared" si="1"/>
        <v>1</v>
      </c>
      <c r="H6">
        <f t="shared" si="2"/>
        <v>2024</v>
      </c>
      <c r="I6" t="b">
        <f t="shared" si="3"/>
        <v>0</v>
      </c>
      <c r="J6">
        <f t="shared" si="4"/>
        <v>1</v>
      </c>
    </row>
    <row r="7" spans="1:10" x14ac:dyDescent="0.25">
      <c r="A7" t="s">
        <v>52</v>
      </c>
      <c r="B7">
        <v>100000</v>
      </c>
      <c r="C7">
        <v>35</v>
      </c>
      <c r="D7">
        <f>'T.35.04.B'!$C$3</f>
        <v>353.8148592698754</v>
      </c>
      <c r="E7">
        <f t="shared" si="0"/>
        <v>0.4</v>
      </c>
      <c r="F7">
        <f>'T.35.04.B (2)'!$C$11</f>
        <v>1130.7746120530689</v>
      </c>
      <c r="G7">
        <f t="shared" si="1"/>
        <v>1</v>
      </c>
      <c r="H7">
        <f t="shared" si="2"/>
        <v>2024</v>
      </c>
      <c r="I7" t="b">
        <f t="shared" si="3"/>
        <v>0</v>
      </c>
      <c r="J7">
        <f t="shared" si="4"/>
        <v>1</v>
      </c>
    </row>
    <row r="8" spans="1:10" x14ac:dyDescent="0.25">
      <c r="A8" t="s">
        <v>52</v>
      </c>
      <c r="B8">
        <v>100000</v>
      </c>
      <c r="C8">
        <v>45</v>
      </c>
      <c r="D8">
        <f>'T.45.04.B'!$C$3</f>
        <v>1484.8882709794254</v>
      </c>
      <c r="E8">
        <f t="shared" si="0"/>
        <v>0.4</v>
      </c>
      <c r="F8">
        <f>'T.45.04.B (2)'!$C$11</f>
        <v>4524.860921045406</v>
      </c>
      <c r="G8">
        <f t="shared" si="1"/>
        <v>1</v>
      </c>
      <c r="H8">
        <f t="shared" si="2"/>
        <v>2024</v>
      </c>
      <c r="I8" t="b">
        <f t="shared" si="3"/>
        <v>0</v>
      </c>
      <c r="J8">
        <f t="shared" si="4"/>
        <v>1</v>
      </c>
    </row>
    <row r="9" spans="1:10" x14ac:dyDescent="0.25">
      <c r="A9" t="s">
        <v>52</v>
      </c>
      <c r="B9">
        <v>100000</v>
      </c>
      <c r="C9">
        <v>55</v>
      </c>
      <c r="D9">
        <f>'T.55.04.B'!$C$3</f>
        <v>5480.6196899715269</v>
      </c>
      <c r="E9">
        <f t="shared" si="0"/>
        <v>0.4</v>
      </c>
      <c r="F9">
        <f>'T.55.04.B (2)'!$C$11</f>
        <v>12961.485820291293</v>
      </c>
      <c r="G9">
        <f t="shared" si="1"/>
        <v>1</v>
      </c>
      <c r="H9">
        <f t="shared" si="2"/>
        <v>2024</v>
      </c>
      <c r="I9" t="b">
        <f t="shared" si="3"/>
        <v>0</v>
      </c>
      <c r="J9">
        <f t="shared" si="4"/>
        <v>1</v>
      </c>
    </row>
    <row r="10" spans="1:10" x14ac:dyDescent="0.25">
      <c r="A10" t="s">
        <v>52</v>
      </c>
      <c r="B10">
        <v>250000</v>
      </c>
      <c r="C10">
        <v>26</v>
      </c>
      <c r="D10">
        <f>'T.26.04.C'!$C$3</f>
        <v>410.20826653822456</v>
      </c>
      <c r="E10">
        <f t="shared" si="0"/>
        <v>0.4</v>
      </c>
      <c r="F10">
        <f>'T.26.04.C (2)'!$C$11</f>
        <v>1320.4547900591472</v>
      </c>
      <c r="G10">
        <f t="shared" si="1"/>
        <v>1</v>
      </c>
      <c r="H10">
        <f t="shared" si="2"/>
        <v>2024</v>
      </c>
      <c r="I10" t="b">
        <f t="shared" si="3"/>
        <v>0</v>
      </c>
      <c r="J10">
        <f t="shared" si="4"/>
        <v>1</v>
      </c>
    </row>
    <row r="11" spans="1:10" x14ac:dyDescent="0.25">
      <c r="A11" t="s">
        <v>52</v>
      </c>
      <c r="B11">
        <v>250000</v>
      </c>
      <c r="C11">
        <v>35</v>
      </c>
      <c r="D11">
        <f>'T.35.04.C'!$C$3</f>
        <v>847.77946655228141</v>
      </c>
      <c r="E11">
        <f t="shared" si="0"/>
        <v>0.4</v>
      </c>
      <c r="F11">
        <f>'T.35.04.C (2)'!$C$11</f>
        <v>2709.4608162456952</v>
      </c>
      <c r="G11">
        <f t="shared" si="1"/>
        <v>1</v>
      </c>
      <c r="H11">
        <f t="shared" si="2"/>
        <v>2024</v>
      </c>
      <c r="I11" t="b">
        <f t="shared" si="3"/>
        <v>0</v>
      </c>
      <c r="J11">
        <f t="shared" si="4"/>
        <v>1</v>
      </c>
    </row>
    <row r="12" spans="1:10" x14ac:dyDescent="0.25">
      <c r="A12" t="s">
        <v>52</v>
      </c>
      <c r="B12">
        <v>250000</v>
      </c>
      <c r="C12">
        <v>45</v>
      </c>
      <c r="D12">
        <f>'T.45.04.C'!$C$3</f>
        <v>3674.8271997262591</v>
      </c>
      <c r="E12">
        <f t="shared" si="0"/>
        <v>0.4</v>
      </c>
      <c r="F12">
        <f>'T.45.04.C (2)'!$C$11</f>
        <v>11198.20414277248</v>
      </c>
      <c r="G12">
        <f t="shared" si="1"/>
        <v>1</v>
      </c>
      <c r="H12">
        <f t="shared" si="2"/>
        <v>2024</v>
      </c>
      <c r="I12" t="b">
        <f t="shared" si="3"/>
        <v>0</v>
      </c>
      <c r="J12">
        <f t="shared" si="4"/>
        <v>1</v>
      </c>
    </row>
    <row r="13" spans="1:10" x14ac:dyDescent="0.25">
      <c r="A13" t="s">
        <v>52</v>
      </c>
      <c r="B13">
        <v>250000</v>
      </c>
      <c r="C13">
        <v>55</v>
      </c>
      <c r="D13">
        <f>'T.55.04.C'!$C$3</f>
        <v>13658.612853648161</v>
      </c>
      <c r="E13">
        <f t="shared" si="0"/>
        <v>0.4</v>
      </c>
      <c r="F13">
        <f>'T.55.04.C (2)'!$C$11</f>
        <v>32302.17144082276</v>
      </c>
      <c r="G13">
        <f t="shared" si="1"/>
        <v>1</v>
      </c>
      <c r="H13">
        <f t="shared" si="2"/>
        <v>2024</v>
      </c>
      <c r="I13" t="b">
        <f t="shared" si="3"/>
        <v>0</v>
      </c>
      <c r="J13">
        <f t="shared" si="4"/>
        <v>1</v>
      </c>
    </row>
    <row r="14" spans="1:10" x14ac:dyDescent="0.25">
      <c r="A14" t="s">
        <v>52</v>
      </c>
      <c r="B14">
        <v>500000</v>
      </c>
      <c r="C14">
        <v>26</v>
      </c>
      <c r="D14">
        <f>'T.26.04.D'!$C$3</f>
        <v>795.99877715352102</v>
      </c>
      <c r="E14">
        <f t="shared" si="0"/>
        <v>0.4</v>
      </c>
      <c r="F14">
        <f>'T.26.04.D (2)'!$C$11</f>
        <v>2562.3091583300561</v>
      </c>
      <c r="G14">
        <f t="shared" si="1"/>
        <v>1</v>
      </c>
      <c r="H14">
        <f t="shared" si="2"/>
        <v>2024</v>
      </c>
      <c r="I14" t="b">
        <f t="shared" si="3"/>
        <v>0</v>
      </c>
      <c r="J14">
        <f t="shared" si="4"/>
        <v>1</v>
      </c>
    </row>
    <row r="15" spans="1:10" x14ac:dyDescent="0.25">
      <c r="A15" t="s">
        <v>52</v>
      </c>
      <c r="B15">
        <v>500000</v>
      </c>
      <c r="C15">
        <v>35</v>
      </c>
      <c r="D15">
        <f>'T.35.04.D'!$C$3</f>
        <v>1671.0538120229589</v>
      </c>
      <c r="E15">
        <f t="shared" si="0"/>
        <v>0.4</v>
      </c>
      <c r="F15">
        <f>'T.35.04.D (2)'!$C$11</f>
        <v>5340.604489900079</v>
      </c>
      <c r="G15">
        <f t="shared" si="1"/>
        <v>1</v>
      </c>
      <c r="H15">
        <f t="shared" si="2"/>
        <v>2024</v>
      </c>
      <c r="I15" t="b">
        <f t="shared" si="3"/>
        <v>0</v>
      </c>
      <c r="J15">
        <f t="shared" si="4"/>
        <v>1</v>
      </c>
    </row>
    <row r="16" spans="1:10" x14ac:dyDescent="0.25">
      <c r="A16" t="s">
        <v>52</v>
      </c>
      <c r="B16">
        <v>500000</v>
      </c>
      <c r="C16">
        <v>45</v>
      </c>
      <c r="D16">
        <f>'T.45.04.D'!$C$3</f>
        <v>7324.7254143043156</v>
      </c>
      <c r="E16">
        <f t="shared" si="0"/>
        <v>0.4</v>
      </c>
      <c r="F16">
        <f>'T.45.04.D (2)'!$C$11</f>
        <v>22320.442845650949</v>
      </c>
      <c r="G16">
        <f t="shared" si="1"/>
        <v>1</v>
      </c>
      <c r="H16">
        <f t="shared" si="2"/>
        <v>2024</v>
      </c>
      <c r="I16" t="b">
        <f t="shared" si="3"/>
        <v>0</v>
      </c>
      <c r="J16">
        <f t="shared" si="4"/>
        <v>1</v>
      </c>
    </row>
    <row r="17" spans="1:10" x14ac:dyDescent="0.25">
      <c r="A17" t="s">
        <v>52</v>
      </c>
      <c r="B17">
        <v>500000</v>
      </c>
      <c r="C17">
        <v>55</v>
      </c>
      <c r="D17">
        <f>'T.55.04.D'!$C$3</f>
        <v>27288.60145977588</v>
      </c>
      <c r="E17">
        <f t="shared" si="0"/>
        <v>0.4</v>
      </c>
      <c r="F17">
        <f>'T.55.04.D (2)'!$C$11</f>
        <v>64536.647475041835</v>
      </c>
      <c r="G17">
        <f t="shared" si="1"/>
        <v>1</v>
      </c>
      <c r="H17">
        <f t="shared" si="2"/>
        <v>2024</v>
      </c>
      <c r="I17" t="b">
        <f t="shared" si="3"/>
        <v>0</v>
      </c>
      <c r="J17">
        <f t="shared" si="4"/>
        <v>1</v>
      </c>
    </row>
    <row r="18" spans="1:10" x14ac:dyDescent="0.25">
      <c r="A18" t="s">
        <v>52</v>
      </c>
      <c r="B18">
        <v>1000000</v>
      </c>
      <c r="C18">
        <v>26</v>
      </c>
      <c r="D18">
        <f>'T.26.04.E'!$C$3</f>
        <v>1567.5797983841144</v>
      </c>
      <c r="E18">
        <f t="shared" si="0"/>
        <v>0.4</v>
      </c>
      <c r="F18">
        <f>'T.26.04.E (2)'!$C$11</f>
        <v>5046.0178948718776</v>
      </c>
      <c r="G18">
        <f t="shared" si="1"/>
        <v>1</v>
      </c>
      <c r="H18">
        <f t="shared" si="2"/>
        <v>2024</v>
      </c>
      <c r="I18" t="b">
        <f t="shared" si="3"/>
        <v>0</v>
      </c>
      <c r="J18">
        <f t="shared" si="4"/>
        <v>1</v>
      </c>
    </row>
    <row r="19" spans="1:10" x14ac:dyDescent="0.25">
      <c r="A19" t="s">
        <v>52</v>
      </c>
      <c r="B19">
        <v>1000000</v>
      </c>
      <c r="C19">
        <v>35</v>
      </c>
      <c r="D19">
        <f>'T.35.04.E'!$C$3</f>
        <v>3317.6025029643133</v>
      </c>
      <c r="E19">
        <f t="shared" si="0"/>
        <v>0.4</v>
      </c>
      <c r="F19">
        <f>'T.35.04.E (2)'!$C$11</f>
        <v>10602.891837208845</v>
      </c>
      <c r="G19">
        <f t="shared" si="1"/>
        <v>1</v>
      </c>
      <c r="H19">
        <f t="shared" si="2"/>
        <v>2024</v>
      </c>
      <c r="I19" t="b">
        <f t="shared" si="3"/>
        <v>0</v>
      </c>
      <c r="J19">
        <f t="shared" si="4"/>
        <v>1</v>
      </c>
    </row>
    <row r="20" spans="1:10" x14ac:dyDescent="0.25">
      <c r="A20" t="s">
        <v>52</v>
      </c>
      <c r="B20">
        <v>1000000</v>
      </c>
      <c r="C20">
        <v>45</v>
      </c>
      <c r="D20">
        <f>'T.45.04.E'!$C$3</f>
        <v>14624.521843460428</v>
      </c>
      <c r="E20">
        <f t="shared" si="0"/>
        <v>0.4</v>
      </c>
      <c r="F20">
        <f>'T.45.04.E (2)'!$C$11</f>
        <v>44564.920251407872</v>
      </c>
      <c r="G20">
        <f t="shared" si="1"/>
        <v>1</v>
      </c>
      <c r="H20">
        <f t="shared" si="2"/>
        <v>2024</v>
      </c>
      <c r="I20" t="b">
        <f t="shared" si="3"/>
        <v>0</v>
      </c>
      <c r="J20">
        <f t="shared" si="4"/>
        <v>1</v>
      </c>
    </row>
    <row r="21" spans="1:10" x14ac:dyDescent="0.25">
      <c r="A21" t="s">
        <v>52</v>
      </c>
      <c r="B21">
        <v>1000000</v>
      </c>
      <c r="C21">
        <v>55</v>
      </c>
      <c r="D21">
        <f>'T.55.04.E'!$C$3</f>
        <v>54548.578672031326</v>
      </c>
      <c r="E21">
        <f t="shared" si="0"/>
        <v>0.4</v>
      </c>
      <c r="F21">
        <f>'T.55.04.E (2)'!$C$11</f>
        <v>129005.59954347993</v>
      </c>
      <c r="G21">
        <f t="shared" si="1"/>
        <v>1</v>
      </c>
      <c r="H21">
        <f t="shared" si="2"/>
        <v>2024</v>
      </c>
      <c r="I21" t="b">
        <f t="shared" si="3"/>
        <v>0</v>
      </c>
      <c r="J21">
        <f t="shared" si="4"/>
        <v>1</v>
      </c>
    </row>
    <row r="22" spans="1:10" x14ac:dyDescent="0.25">
      <c r="A22" t="s">
        <v>52</v>
      </c>
      <c r="B22">
        <v>2000000</v>
      </c>
      <c r="C22">
        <v>26</v>
      </c>
      <c r="D22">
        <f>'T.26.04.F'!$C$3</f>
        <v>3110.7418408453009</v>
      </c>
      <c r="E22">
        <f t="shared" si="0"/>
        <v>0.4</v>
      </c>
      <c r="F22">
        <f>'T.26.04.F (2)'!$C$11</f>
        <v>10013.435367955517</v>
      </c>
      <c r="G22">
        <f t="shared" si="1"/>
        <v>1</v>
      </c>
      <c r="H22">
        <f t="shared" si="2"/>
        <v>2024</v>
      </c>
      <c r="I22" t="b">
        <f t="shared" si="3"/>
        <v>0</v>
      </c>
      <c r="J22">
        <f t="shared" si="4"/>
        <v>1</v>
      </c>
    </row>
    <row r="23" spans="1:10" x14ac:dyDescent="0.25">
      <c r="A23" t="s">
        <v>52</v>
      </c>
      <c r="B23">
        <v>2000000</v>
      </c>
      <c r="C23">
        <v>35</v>
      </c>
      <c r="D23">
        <f>'T.35.04.F'!$C$3</f>
        <v>6610.6998848470221</v>
      </c>
      <c r="E23">
        <f t="shared" si="0"/>
        <v>0.4</v>
      </c>
      <c r="F23">
        <f>'T.35.04.F (2)'!$C$11</f>
        <v>21127.466531826369</v>
      </c>
      <c r="G23">
        <f t="shared" si="1"/>
        <v>1</v>
      </c>
      <c r="H23">
        <f t="shared" si="2"/>
        <v>2024</v>
      </c>
      <c r="I23" t="b">
        <f t="shared" si="3"/>
        <v>0</v>
      </c>
      <c r="J23">
        <f t="shared" si="4"/>
        <v>1</v>
      </c>
    </row>
    <row r="24" spans="1:10" x14ac:dyDescent="0.25">
      <c r="A24" t="s">
        <v>52</v>
      </c>
      <c r="B24">
        <v>2000000</v>
      </c>
      <c r="C24">
        <v>45</v>
      </c>
      <c r="D24">
        <f>'T.45.04.F'!$C$3</f>
        <v>29224.114701772654</v>
      </c>
      <c r="E24">
        <f t="shared" si="0"/>
        <v>0.4</v>
      </c>
      <c r="F24">
        <f>'T.45.04.F (2)'!$C$11</f>
        <v>89053.875062921783</v>
      </c>
      <c r="G24">
        <f t="shared" si="1"/>
        <v>1</v>
      </c>
      <c r="H24">
        <f t="shared" si="2"/>
        <v>2024</v>
      </c>
      <c r="I24" t="b">
        <f t="shared" si="3"/>
        <v>0</v>
      </c>
      <c r="J24">
        <f t="shared" si="4"/>
        <v>1</v>
      </c>
    </row>
    <row r="25" spans="1:10" x14ac:dyDescent="0.25">
      <c r="A25" t="s">
        <v>52</v>
      </c>
      <c r="B25">
        <v>2000000</v>
      </c>
      <c r="C25">
        <v>55</v>
      </c>
      <c r="D25">
        <f>'T.55.04.F'!$C$3</f>
        <v>109068.5330965422</v>
      </c>
      <c r="E25">
        <f t="shared" si="0"/>
        <v>0.4</v>
      </c>
      <c r="F25">
        <f>'T.55.04.F (2)'!$C$11</f>
        <v>257943.50368035605</v>
      </c>
      <c r="G25">
        <f t="shared" si="1"/>
        <v>1</v>
      </c>
      <c r="H25">
        <f t="shared" si="2"/>
        <v>2024</v>
      </c>
      <c r="I25" t="b">
        <f t="shared" si="3"/>
        <v>0</v>
      </c>
      <c r="J25">
        <f t="shared" si="4"/>
        <v>1</v>
      </c>
    </row>
    <row r="26" spans="1:10" x14ac:dyDescent="0.25">
      <c r="A26" t="s">
        <v>53</v>
      </c>
      <c r="B26">
        <v>50000</v>
      </c>
      <c r="C26">
        <v>26</v>
      </c>
      <c r="D26">
        <f>'S.26.04.A'!$C$3</f>
        <v>1333.1993625848872</v>
      </c>
      <c r="E26">
        <f t="shared" si="0"/>
        <v>0.4</v>
      </c>
      <c r="F26" s="13">
        <f>'S.26.04.A (2)'!$C$11</f>
        <v>479.95177053056</v>
      </c>
      <c r="G26">
        <f t="shared" si="1"/>
        <v>1</v>
      </c>
      <c r="H26">
        <f t="shared" si="2"/>
        <v>2024</v>
      </c>
      <c r="I26" t="b">
        <f t="shared" si="3"/>
        <v>0</v>
      </c>
      <c r="J26">
        <f t="shared" si="4"/>
        <v>1</v>
      </c>
    </row>
    <row r="27" spans="1:10" x14ac:dyDescent="0.25">
      <c r="A27" t="s">
        <v>53</v>
      </c>
      <c r="B27">
        <v>50000</v>
      </c>
      <c r="C27">
        <v>35</v>
      </c>
      <c r="D27">
        <f>'S.35.04.A'!$C$3</f>
        <v>2539.3376989423673</v>
      </c>
      <c r="E27">
        <f t="shared" si="0"/>
        <v>0.4</v>
      </c>
      <c r="F27" s="13">
        <f>'S.35.04.A (2)'!$C$11</f>
        <v>914.16157161925139</v>
      </c>
      <c r="G27">
        <f t="shared" si="1"/>
        <v>1</v>
      </c>
      <c r="H27">
        <f t="shared" si="2"/>
        <v>2024</v>
      </c>
      <c r="I27" t="b">
        <f t="shared" si="3"/>
        <v>0</v>
      </c>
      <c r="J27">
        <f t="shared" si="4"/>
        <v>1</v>
      </c>
    </row>
    <row r="28" spans="1:10" x14ac:dyDescent="0.25">
      <c r="A28" t="s">
        <v>53</v>
      </c>
      <c r="B28">
        <v>50000</v>
      </c>
      <c r="C28">
        <v>45</v>
      </c>
      <c r="D28">
        <f>'S.45.04.A'!$C$3</f>
        <v>6262.909318165418</v>
      </c>
      <c r="E28">
        <f t="shared" si="0"/>
        <v>0.4</v>
      </c>
      <c r="F28" s="13">
        <f>'S.45.04.A (2)'!$C$11</f>
        <v>2254.6473545395511</v>
      </c>
      <c r="G28">
        <f t="shared" si="1"/>
        <v>1</v>
      </c>
      <c r="H28">
        <f t="shared" si="2"/>
        <v>2024</v>
      </c>
      <c r="I28" t="b">
        <f t="shared" si="3"/>
        <v>0</v>
      </c>
      <c r="J28">
        <f t="shared" si="4"/>
        <v>1</v>
      </c>
    </row>
    <row r="29" spans="1:10" x14ac:dyDescent="0.25">
      <c r="A29" t="s">
        <v>53</v>
      </c>
      <c r="B29">
        <v>50000</v>
      </c>
      <c r="C29">
        <v>55</v>
      </c>
      <c r="D29">
        <f>'S.55.04.A'!$C$3</f>
        <v>14804.475427975371</v>
      </c>
      <c r="E29">
        <f t="shared" si="0"/>
        <v>0.4</v>
      </c>
      <c r="F29" s="13">
        <f>'S.55.04.A (2)'!$C$11</f>
        <v>5329.6111540711272</v>
      </c>
      <c r="G29">
        <f t="shared" si="1"/>
        <v>1</v>
      </c>
      <c r="H29">
        <f t="shared" si="2"/>
        <v>2024</v>
      </c>
      <c r="I29" t="b">
        <f t="shared" si="3"/>
        <v>0</v>
      </c>
      <c r="J29">
        <f t="shared" si="4"/>
        <v>1</v>
      </c>
    </row>
    <row r="30" spans="1:10" x14ac:dyDescent="0.25">
      <c r="A30" t="s">
        <v>53</v>
      </c>
      <c r="B30">
        <v>100000</v>
      </c>
      <c r="C30">
        <v>26</v>
      </c>
      <c r="D30">
        <f>'S.26.04.B'!$C$3</f>
        <v>2464.0001119752733</v>
      </c>
      <c r="E30">
        <f t="shared" si="0"/>
        <v>0.4</v>
      </c>
      <c r="F30" s="14">
        <f>'S.26.04.B (2)'!$C$11</f>
        <v>887.0400403110965</v>
      </c>
      <c r="G30">
        <f t="shared" si="1"/>
        <v>1</v>
      </c>
      <c r="H30">
        <f t="shared" si="2"/>
        <v>2024</v>
      </c>
      <c r="I30" t="b">
        <f t="shared" si="3"/>
        <v>0</v>
      </c>
      <c r="J30">
        <f t="shared" si="4"/>
        <v>1</v>
      </c>
    </row>
    <row r="31" spans="1:10" x14ac:dyDescent="0.25">
      <c r="A31" t="s">
        <v>53</v>
      </c>
      <c r="B31">
        <v>100000</v>
      </c>
      <c r="C31">
        <v>35</v>
      </c>
      <c r="D31">
        <f>'S.35.04.B'!$C$3</f>
        <v>4878.5597766764104</v>
      </c>
      <c r="E31">
        <f t="shared" si="0"/>
        <v>0.4</v>
      </c>
      <c r="F31" s="14">
        <f>'S.35.04.B (2)'!$C$11</f>
        <v>1756.2815196035058</v>
      </c>
      <c r="G31">
        <f t="shared" si="1"/>
        <v>1</v>
      </c>
      <c r="H31">
        <f t="shared" si="2"/>
        <v>2024</v>
      </c>
      <c r="I31" t="b">
        <f t="shared" si="3"/>
        <v>0</v>
      </c>
      <c r="J31">
        <f t="shared" si="4"/>
        <v>1</v>
      </c>
    </row>
    <row r="32" spans="1:10" x14ac:dyDescent="0.25">
      <c r="A32" t="s">
        <v>53</v>
      </c>
      <c r="B32">
        <v>100000</v>
      </c>
      <c r="C32">
        <v>45</v>
      </c>
      <c r="D32">
        <f>'S.45.04.B'!$C$3</f>
        <v>12333.051249606853</v>
      </c>
      <c r="E32">
        <f t="shared" si="0"/>
        <v>0.4</v>
      </c>
      <c r="F32" s="14">
        <f>'S.45.04.B (2)'!$C$11</f>
        <v>4439.8984498584696</v>
      </c>
      <c r="G32">
        <f t="shared" si="1"/>
        <v>1</v>
      </c>
      <c r="H32">
        <f t="shared" si="2"/>
        <v>2024</v>
      </c>
      <c r="I32" t="b">
        <f t="shared" si="3"/>
        <v>0</v>
      </c>
      <c r="J32">
        <f t="shared" si="4"/>
        <v>1</v>
      </c>
    </row>
    <row r="33" spans="1:10" x14ac:dyDescent="0.25">
      <c r="A33" t="s">
        <v>53</v>
      </c>
      <c r="B33">
        <v>100000</v>
      </c>
      <c r="C33">
        <v>55</v>
      </c>
      <c r="D33">
        <f>'S.55.04.B'!$C$3</f>
        <v>29434.658461575422</v>
      </c>
      <c r="E33">
        <f t="shared" si="0"/>
        <v>0.4</v>
      </c>
      <c r="F33" s="14">
        <f>'S.55.04.B (2)'!$C$11</f>
        <v>10596.477046167132</v>
      </c>
      <c r="G33">
        <f t="shared" si="1"/>
        <v>1</v>
      </c>
      <c r="H33">
        <f t="shared" si="2"/>
        <v>2024</v>
      </c>
      <c r="I33" t="b">
        <f t="shared" si="3"/>
        <v>0</v>
      </c>
      <c r="J33">
        <f t="shared" si="4"/>
        <v>1</v>
      </c>
    </row>
    <row r="34" spans="1:10" x14ac:dyDescent="0.25">
      <c r="A34" t="s">
        <v>53</v>
      </c>
      <c r="B34">
        <v>250000</v>
      </c>
      <c r="C34">
        <v>26</v>
      </c>
      <c r="D34">
        <f>'S.26.04.C'!$C$3</f>
        <v>5856.4023601464423</v>
      </c>
      <c r="E34">
        <f t="shared" si="0"/>
        <v>0.4</v>
      </c>
      <c r="F34" s="14">
        <f>'S.26.04.C (2)'!$C$11</f>
        <v>2108.3048496527231</v>
      </c>
      <c r="G34">
        <f t="shared" si="1"/>
        <v>1</v>
      </c>
      <c r="H34">
        <f t="shared" si="2"/>
        <v>2024</v>
      </c>
      <c r="I34" t="b">
        <f t="shared" si="3"/>
        <v>0</v>
      </c>
      <c r="J34">
        <f t="shared" si="4"/>
        <v>1</v>
      </c>
    </row>
    <row r="35" spans="1:10" x14ac:dyDescent="0.25">
      <c r="A35" t="s">
        <v>53</v>
      </c>
      <c r="B35">
        <v>250000</v>
      </c>
      <c r="C35">
        <v>35</v>
      </c>
      <c r="D35">
        <f>'S.35.04.C'!$C$3</f>
        <v>11896.226009878532</v>
      </c>
      <c r="E35">
        <f t="shared" si="0"/>
        <v>0.4</v>
      </c>
      <c r="F35" s="14">
        <f>'S.35.04.C (2)'!$C$11</f>
        <v>4282.6413635562631</v>
      </c>
      <c r="G35">
        <f t="shared" si="1"/>
        <v>1</v>
      </c>
      <c r="H35">
        <f t="shared" si="2"/>
        <v>2024</v>
      </c>
      <c r="I35" t="b">
        <f t="shared" si="3"/>
        <v>0</v>
      </c>
      <c r="J35">
        <f t="shared" si="4"/>
        <v>1</v>
      </c>
    </row>
    <row r="36" spans="1:10" x14ac:dyDescent="0.25">
      <c r="A36" t="s">
        <v>53</v>
      </c>
      <c r="B36">
        <v>250000</v>
      </c>
      <c r="C36">
        <v>45</v>
      </c>
      <c r="D36">
        <f>'S.45.04.C'!$C$3</f>
        <v>30543.477043931143</v>
      </c>
      <c r="E36">
        <f t="shared" si="0"/>
        <v>0.4</v>
      </c>
      <c r="F36" s="14">
        <f>'S.45.04.C (2)'!$C$11</f>
        <v>10995.65173581521</v>
      </c>
      <c r="G36">
        <f t="shared" si="1"/>
        <v>1</v>
      </c>
      <c r="H36">
        <f t="shared" si="2"/>
        <v>2024</v>
      </c>
      <c r="I36" t="b">
        <f t="shared" si="3"/>
        <v>0</v>
      </c>
      <c r="J36">
        <f t="shared" si="4"/>
        <v>1</v>
      </c>
    </row>
    <row r="37" spans="1:10" x14ac:dyDescent="0.25">
      <c r="A37" t="s">
        <v>53</v>
      </c>
      <c r="B37">
        <v>250000</v>
      </c>
      <c r="C37">
        <v>55</v>
      </c>
      <c r="D37">
        <f>'S.55.04.C'!$C$3</f>
        <v>73325.207562375581</v>
      </c>
      <c r="E37">
        <f t="shared" si="0"/>
        <v>0.4</v>
      </c>
      <c r="F37" s="14">
        <f>'S.55.04.C (2)'!$C$11</f>
        <v>26397.074722455174</v>
      </c>
      <c r="G37">
        <f t="shared" si="1"/>
        <v>1</v>
      </c>
      <c r="H37">
        <f t="shared" si="2"/>
        <v>2024</v>
      </c>
      <c r="I37" t="b">
        <f t="shared" si="3"/>
        <v>0</v>
      </c>
      <c r="J37">
        <f t="shared" si="4"/>
        <v>1</v>
      </c>
    </row>
    <row r="38" spans="1:10" x14ac:dyDescent="0.25">
      <c r="A38" t="s">
        <v>53</v>
      </c>
      <c r="B38">
        <v>500000</v>
      </c>
      <c r="C38">
        <v>26</v>
      </c>
      <c r="D38">
        <f>'S.26.04.D'!$C$3</f>
        <v>11510.406107098384</v>
      </c>
      <c r="E38">
        <f t="shared" si="0"/>
        <v>0.4</v>
      </c>
      <c r="F38" s="14">
        <f>'S.26.04.D (2)'!$C$11</f>
        <v>4143.7461985554128</v>
      </c>
      <c r="G38">
        <f t="shared" si="1"/>
        <v>1</v>
      </c>
      <c r="H38">
        <f t="shared" si="2"/>
        <v>2024</v>
      </c>
      <c r="I38" t="b">
        <f t="shared" si="3"/>
        <v>0</v>
      </c>
      <c r="J38">
        <f t="shared" si="4"/>
        <v>1</v>
      </c>
    </row>
    <row r="39" spans="1:10" x14ac:dyDescent="0.25">
      <c r="A39" t="s">
        <v>53</v>
      </c>
      <c r="B39">
        <v>500000</v>
      </c>
      <c r="C39">
        <v>35</v>
      </c>
      <c r="D39">
        <f>'S.35.04.D'!$C$3</f>
        <v>23592.336398548745</v>
      </c>
      <c r="E39">
        <f t="shared" si="0"/>
        <v>0.4</v>
      </c>
      <c r="F39" s="14">
        <f>'S.35.04.D (2)'!$C$11</f>
        <v>8493.2411034775359</v>
      </c>
      <c r="G39">
        <f t="shared" si="1"/>
        <v>1</v>
      </c>
      <c r="H39">
        <f t="shared" si="2"/>
        <v>2024</v>
      </c>
      <c r="I39" t="b">
        <f t="shared" si="3"/>
        <v>0</v>
      </c>
      <c r="J39">
        <f t="shared" si="4"/>
        <v>1</v>
      </c>
    </row>
    <row r="40" spans="1:10" x14ac:dyDescent="0.25">
      <c r="A40" t="s">
        <v>53</v>
      </c>
      <c r="B40">
        <v>500000</v>
      </c>
      <c r="C40">
        <v>45</v>
      </c>
      <c r="D40">
        <f>'S.45.04.D'!$C$3</f>
        <v>60894.186701138315</v>
      </c>
      <c r="E40">
        <f t="shared" si="0"/>
        <v>0.4</v>
      </c>
      <c r="F40" s="14">
        <f>'S.45.04.D (2)'!$C$11</f>
        <v>21921.907212409809</v>
      </c>
      <c r="G40">
        <f t="shared" si="1"/>
        <v>1</v>
      </c>
      <c r="H40">
        <f t="shared" si="2"/>
        <v>2024</v>
      </c>
      <c r="I40" t="b">
        <f t="shared" si="3"/>
        <v>0</v>
      </c>
      <c r="J40">
        <f t="shared" si="4"/>
        <v>1</v>
      </c>
    </row>
    <row r="41" spans="1:10" x14ac:dyDescent="0.25">
      <c r="A41" t="s">
        <v>53</v>
      </c>
      <c r="B41">
        <v>500000</v>
      </c>
      <c r="C41">
        <v>55</v>
      </c>
      <c r="D41">
        <f>'S.55.04.D'!$C$3</f>
        <v>146476.12273037585</v>
      </c>
      <c r="E41">
        <f t="shared" si="0"/>
        <v>0.4</v>
      </c>
      <c r="F41" s="14">
        <f>'S.55.04.D (2)'!$C$11</f>
        <v>52731.404182935286</v>
      </c>
      <c r="G41">
        <f t="shared" si="1"/>
        <v>1</v>
      </c>
      <c r="H41">
        <f t="shared" si="2"/>
        <v>2024</v>
      </c>
      <c r="I41" t="b">
        <f t="shared" si="3"/>
        <v>0</v>
      </c>
      <c r="J41">
        <f t="shared" si="4"/>
        <v>1</v>
      </c>
    </row>
    <row r="42" spans="1:10" x14ac:dyDescent="0.25">
      <c r="A42" t="s">
        <v>53</v>
      </c>
      <c r="B42">
        <v>1000000</v>
      </c>
      <c r="C42">
        <v>26</v>
      </c>
      <c r="D42">
        <f>'S.26.04.E'!$C$3</f>
        <v>22818.41360100227</v>
      </c>
      <c r="E42">
        <f t="shared" si="0"/>
        <v>0.4</v>
      </c>
      <c r="F42" s="14">
        <f>'S.26.04.E (2)'!$C$11</f>
        <v>8214.6288963608149</v>
      </c>
      <c r="G42">
        <f t="shared" si="1"/>
        <v>1</v>
      </c>
      <c r="H42">
        <f t="shared" si="2"/>
        <v>2024</v>
      </c>
      <c r="I42" t="b">
        <f t="shared" si="3"/>
        <v>0</v>
      </c>
      <c r="J42">
        <f t="shared" si="4"/>
        <v>1</v>
      </c>
    </row>
    <row r="43" spans="1:10" x14ac:dyDescent="0.25">
      <c r="A43" t="s">
        <v>53</v>
      </c>
      <c r="B43">
        <v>1000000</v>
      </c>
      <c r="C43">
        <v>35</v>
      </c>
      <c r="D43">
        <f>'S.35.04.E'!$C$3</f>
        <v>46984.55717588916</v>
      </c>
      <c r="E43">
        <f t="shared" si="0"/>
        <v>0.4</v>
      </c>
      <c r="F43" s="14">
        <f>'S.35.04.E (2)'!$C$11</f>
        <v>16914.440583320091</v>
      </c>
      <c r="G43">
        <f t="shared" si="1"/>
        <v>1</v>
      </c>
      <c r="H43">
        <f t="shared" si="2"/>
        <v>2024</v>
      </c>
      <c r="I43" t="b">
        <f t="shared" si="3"/>
        <v>0</v>
      </c>
      <c r="J43">
        <f t="shared" si="4"/>
        <v>1</v>
      </c>
    </row>
    <row r="44" spans="1:10" x14ac:dyDescent="0.25">
      <c r="A44" t="s">
        <v>53</v>
      </c>
      <c r="B44">
        <v>1000000</v>
      </c>
      <c r="C44">
        <v>45</v>
      </c>
      <c r="D44">
        <f>'S.45.04.E'!$C$3</f>
        <v>121595.60601555264</v>
      </c>
      <c r="E44">
        <f t="shared" si="0"/>
        <v>0.4</v>
      </c>
      <c r="F44" s="14">
        <f>'S.45.04.E (2)'!$C$11</f>
        <v>43774.418165598923</v>
      </c>
      <c r="G44">
        <f t="shared" si="1"/>
        <v>1</v>
      </c>
      <c r="H44">
        <f t="shared" si="2"/>
        <v>2024</v>
      </c>
      <c r="I44" t="b">
        <f t="shared" si="3"/>
        <v>0</v>
      </c>
      <c r="J44">
        <f t="shared" si="4"/>
        <v>1</v>
      </c>
    </row>
    <row r="45" spans="1:10" x14ac:dyDescent="0.25">
      <c r="A45" t="s">
        <v>53</v>
      </c>
      <c r="B45">
        <v>1000000</v>
      </c>
      <c r="C45">
        <v>55</v>
      </c>
      <c r="D45">
        <f>'S.55.04.E'!$C$3</f>
        <v>292777.95306637633</v>
      </c>
      <c r="E45">
        <f t="shared" si="0"/>
        <v>0.4</v>
      </c>
      <c r="F45" s="14">
        <f>'S.55.04.E (2)'!$C$11</f>
        <v>105400.0631038954</v>
      </c>
      <c r="G45">
        <f t="shared" si="1"/>
        <v>1</v>
      </c>
      <c r="H45">
        <f t="shared" si="2"/>
        <v>2024</v>
      </c>
      <c r="I45" t="b">
        <f t="shared" si="3"/>
        <v>0</v>
      </c>
      <c r="J45">
        <f t="shared" si="4"/>
        <v>1</v>
      </c>
    </row>
    <row r="46" spans="1:10" x14ac:dyDescent="0.25">
      <c r="A46" t="s">
        <v>53</v>
      </c>
      <c r="B46">
        <v>2000000</v>
      </c>
      <c r="C46">
        <v>26</v>
      </c>
      <c r="D46">
        <f>'S.26.04.F'!$C$3</f>
        <v>45434.428588810049</v>
      </c>
      <c r="E46">
        <f t="shared" si="0"/>
        <v>0.4</v>
      </c>
      <c r="F46" s="14">
        <f>'S.26.04.F (2)'!$C$11</f>
        <v>16356.394291971617</v>
      </c>
      <c r="G46">
        <f t="shared" si="1"/>
        <v>1</v>
      </c>
      <c r="H46">
        <f t="shared" si="2"/>
        <v>2024</v>
      </c>
      <c r="I46" t="b">
        <f t="shared" si="3"/>
        <v>0</v>
      </c>
      <c r="J46">
        <f t="shared" si="4"/>
        <v>1</v>
      </c>
    </row>
    <row r="47" spans="1:10" x14ac:dyDescent="0.25">
      <c r="A47" t="s">
        <v>53</v>
      </c>
      <c r="B47">
        <v>2000000</v>
      </c>
      <c r="C47">
        <v>35</v>
      </c>
      <c r="D47">
        <f>'S.35.04.F'!$C$3</f>
        <v>93768.998730569991</v>
      </c>
      <c r="E47">
        <f t="shared" si="0"/>
        <v>0.4</v>
      </c>
      <c r="F47" s="14">
        <f>'S.35.04.F (2)'!$C$11</f>
        <v>33756.839543005197</v>
      </c>
      <c r="G47">
        <f t="shared" si="1"/>
        <v>1</v>
      </c>
      <c r="H47">
        <f t="shared" si="2"/>
        <v>2024</v>
      </c>
      <c r="I47" t="b">
        <f t="shared" si="3"/>
        <v>0</v>
      </c>
      <c r="J47">
        <f t="shared" si="4"/>
        <v>1</v>
      </c>
    </row>
    <row r="48" spans="1:10" x14ac:dyDescent="0.25">
      <c r="A48" t="s">
        <v>53</v>
      </c>
      <c r="B48">
        <v>2000000</v>
      </c>
      <c r="C48">
        <v>45</v>
      </c>
      <c r="D48">
        <f>'S.45.04.F'!$C$3</f>
        <v>242998.44464438126</v>
      </c>
      <c r="E48">
        <f t="shared" si="0"/>
        <v>0.4</v>
      </c>
      <c r="F48" s="14">
        <f>'S.45.04.F (2)'!$C$11</f>
        <v>87479.440071977209</v>
      </c>
      <c r="G48">
        <f t="shared" si="1"/>
        <v>1</v>
      </c>
      <c r="H48">
        <f t="shared" si="2"/>
        <v>2024</v>
      </c>
      <c r="I48" t="b">
        <f t="shared" si="3"/>
        <v>0</v>
      </c>
      <c r="J48">
        <f t="shared" si="4"/>
        <v>1</v>
      </c>
    </row>
    <row r="49" spans="1:10" x14ac:dyDescent="0.25">
      <c r="A49" t="s">
        <v>53</v>
      </c>
      <c r="B49">
        <v>2000000</v>
      </c>
      <c r="C49">
        <v>55</v>
      </c>
      <c r="D49">
        <f>'S.55.04.F'!$C$3</f>
        <v>585381.61373837746</v>
      </c>
      <c r="E49">
        <f t="shared" si="0"/>
        <v>0.4</v>
      </c>
      <c r="F49" s="14">
        <f>'S.55.04.F (2)'!$C$11</f>
        <v>210737.38094581582</v>
      </c>
      <c r="G49">
        <f t="shared" si="1"/>
        <v>1</v>
      </c>
      <c r="H49">
        <f t="shared" si="2"/>
        <v>2024</v>
      </c>
      <c r="I49" t="b">
        <f t="shared" si="3"/>
        <v>0</v>
      </c>
      <c r="J49">
        <f t="shared" si="4"/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20">
        <v>1.1601210000000001E-3</v>
      </c>
      <c r="D2" s="18"/>
      <c r="I2" s="19"/>
    </row>
    <row r="3" spans="1:9" x14ac:dyDescent="0.25">
      <c r="A3" s="17">
        <v>27</v>
      </c>
      <c r="B3" s="20">
        <v>1.1721139999999999E-3</v>
      </c>
      <c r="D3" s="18"/>
      <c r="I3" s="6"/>
    </row>
    <row r="4" spans="1:9" x14ac:dyDescent="0.25">
      <c r="A4" s="17">
        <v>28</v>
      </c>
      <c r="B4" s="20">
        <v>1.1871049999999999E-3</v>
      </c>
      <c r="D4" s="18"/>
      <c r="I4" s="6"/>
    </row>
    <row r="5" spans="1:9" x14ac:dyDescent="0.25">
      <c r="A5" s="17">
        <v>29</v>
      </c>
      <c r="B5" s="20">
        <v>1.2030949999999999E-3</v>
      </c>
      <c r="D5" s="18"/>
    </row>
    <row r="6" spans="1:9" x14ac:dyDescent="0.25">
      <c r="A6" s="17">
        <v>30</v>
      </c>
      <c r="B6" s="20">
        <v>1.223083E-3</v>
      </c>
      <c r="D6" s="18"/>
    </row>
    <row r="7" spans="1:9" x14ac:dyDescent="0.25">
      <c r="A7" s="17">
        <v>31</v>
      </c>
      <c r="B7" s="20">
        <v>1.254064E-3</v>
      </c>
      <c r="D7" s="18"/>
    </row>
    <row r="8" spans="1:9" x14ac:dyDescent="0.25">
      <c r="A8" s="17">
        <v>32</v>
      </c>
      <c r="B8" s="20">
        <v>1.2910420000000001E-3</v>
      </c>
    </row>
    <row r="9" spans="1:9" x14ac:dyDescent="0.25">
      <c r="A9" s="17">
        <v>33</v>
      </c>
      <c r="B9" s="20">
        <v>1.3270199999999999E-3</v>
      </c>
    </row>
    <row r="10" spans="1:9" x14ac:dyDescent="0.25">
      <c r="A10" s="17">
        <v>34</v>
      </c>
      <c r="B10" s="20">
        <v>1.3729930000000001E-3</v>
      </c>
    </row>
    <row r="11" spans="1:9" x14ac:dyDescent="0.25">
      <c r="A11" s="17">
        <v>35</v>
      </c>
      <c r="B11" s="20">
        <v>1.420964E-3</v>
      </c>
    </row>
    <row r="12" spans="1:9" x14ac:dyDescent="0.25">
      <c r="A12" s="17">
        <v>36</v>
      </c>
      <c r="B12" s="20">
        <v>1.47693E-3</v>
      </c>
    </row>
    <row r="13" spans="1:9" x14ac:dyDescent="0.25">
      <c r="A13" s="17">
        <v>37</v>
      </c>
      <c r="B13" s="20">
        <v>1.553883E-3</v>
      </c>
    </row>
    <row r="14" spans="1:9" x14ac:dyDescent="0.25">
      <c r="A14" s="17">
        <v>38</v>
      </c>
      <c r="B14" s="20">
        <v>1.6428289999999999E-3</v>
      </c>
    </row>
    <row r="15" spans="1:9" x14ac:dyDescent="0.25">
      <c r="A15" s="17">
        <v>39</v>
      </c>
      <c r="B15" s="20">
        <v>1.733774E-3</v>
      </c>
    </row>
    <row r="16" spans="1:9" x14ac:dyDescent="0.25">
      <c r="A16" s="17">
        <v>40</v>
      </c>
      <c r="B16" s="20">
        <v>1.8297159999999999E-3</v>
      </c>
    </row>
    <row r="17" spans="1:2" x14ac:dyDescent="0.25">
      <c r="A17" s="17">
        <v>41</v>
      </c>
      <c r="B17" s="20">
        <v>1.940649E-3</v>
      </c>
    </row>
    <row r="18" spans="1:2" x14ac:dyDescent="0.25">
      <c r="A18" s="17">
        <v>42</v>
      </c>
      <c r="B18" s="20">
        <v>2.0505829999999999E-3</v>
      </c>
    </row>
    <row r="19" spans="1:2" x14ac:dyDescent="0.25">
      <c r="A19" s="17">
        <v>43</v>
      </c>
      <c r="B19" s="20">
        <v>2.1765069999999998E-3</v>
      </c>
    </row>
    <row r="20" spans="1:2" x14ac:dyDescent="0.25">
      <c r="A20" s="17">
        <v>44</v>
      </c>
      <c r="B20" s="20">
        <v>2.312424E-3</v>
      </c>
    </row>
    <row r="21" spans="1:2" x14ac:dyDescent="0.25">
      <c r="A21" s="17">
        <v>45</v>
      </c>
      <c r="B21" s="20">
        <v>2.4603350000000001E-3</v>
      </c>
    </row>
    <row r="22" spans="1:2" x14ac:dyDescent="0.25">
      <c r="A22" s="17">
        <v>46</v>
      </c>
      <c r="B22" s="20">
        <v>2.6172399999999998E-3</v>
      </c>
    </row>
    <row r="23" spans="1:2" x14ac:dyDescent="0.25">
      <c r="A23" s="17">
        <v>47</v>
      </c>
      <c r="B23" s="20">
        <v>2.8021280000000001E-3</v>
      </c>
    </row>
    <row r="24" spans="1:2" x14ac:dyDescent="0.25">
      <c r="A24" s="17">
        <v>48</v>
      </c>
      <c r="B24" s="4">
        <v>3.0140000000000002E-3</v>
      </c>
    </row>
    <row r="25" spans="1:2" x14ac:dyDescent="0.25">
      <c r="A25" s="17">
        <v>49</v>
      </c>
      <c r="B25" s="4">
        <v>4.6990000000000001E-3</v>
      </c>
    </row>
    <row r="26" spans="1:2" x14ac:dyDescent="0.25">
      <c r="A26" s="17">
        <v>50</v>
      </c>
      <c r="B26" s="4">
        <v>6.5490000000000001E-3</v>
      </c>
    </row>
    <row r="27" spans="1:2" x14ac:dyDescent="0.25">
      <c r="A27" s="17">
        <v>51</v>
      </c>
      <c r="B27" s="4">
        <v>8.5349999999999992E-3</v>
      </c>
    </row>
    <row r="28" spans="1:2" x14ac:dyDescent="0.25">
      <c r="A28" s="17">
        <v>52</v>
      </c>
      <c r="B28" s="4">
        <v>1.0821000000000001E-2</v>
      </c>
    </row>
    <row r="29" spans="1:2" x14ac:dyDescent="0.25">
      <c r="A29" s="17">
        <v>53</v>
      </c>
      <c r="B29" s="4">
        <v>1.3422999999999999E-2</v>
      </c>
    </row>
    <row r="30" spans="1:2" x14ac:dyDescent="0.25">
      <c r="A30" s="17">
        <v>54</v>
      </c>
      <c r="B30" s="4">
        <v>1.6303999999999999E-2</v>
      </c>
    </row>
    <row r="31" spans="1:2" x14ac:dyDescent="0.25">
      <c r="A31" s="17">
        <v>55</v>
      </c>
      <c r="B31" s="4">
        <v>1.9576E-2</v>
      </c>
    </row>
    <row r="32" spans="1:2" x14ac:dyDescent="0.25">
      <c r="A32" s="17">
        <v>56</v>
      </c>
      <c r="B32" s="4">
        <v>2.3283000000000002E-2</v>
      </c>
    </row>
    <row r="33" spans="1:2" x14ac:dyDescent="0.25">
      <c r="A33" s="17">
        <v>57</v>
      </c>
      <c r="B33" s="4">
        <v>2.7149E-2</v>
      </c>
    </row>
    <row r="34" spans="1:2" x14ac:dyDescent="0.25">
      <c r="A34" s="17">
        <v>58</v>
      </c>
      <c r="B34" s="4">
        <v>3.1286000000000001E-2</v>
      </c>
    </row>
    <row r="35" spans="1:2" x14ac:dyDescent="0.25">
      <c r="A35" s="17">
        <v>59</v>
      </c>
      <c r="B35" s="4">
        <v>3.5844000000000001E-2</v>
      </c>
    </row>
    <row r="36" spans="1:2" x14ac:dyDescent="0.25">
      <c r="A36" s="17">
        <v>60</v>
      </c>
      <c r="B36" s="4">
        <v>4.1295999999999999E-2</v>
      </c>
    </row>
    <row r="37" spans="1:2" x14ac:dyDescent="0.25">
      <c r="A37" s="17">
        <v>61</v>
      </c>
      <c r="B37" s="4">
        <v>4.7109999999999999E-2</v>
      </c>
    </row>
    <row r="38" spans="1:2" x14ac:dyDescent="0.25">
      <c r="A38" s="17">
        <v>62</v>
      </c>
      <c r="B38" s="4">
        <v>5.2900999999999997E-2</v>
      </c>
    </row>
    <row r="39" spans="1:2" x14ac:dyDescent="0.25">
      <c r="A39" s="17">
        <v>63</v>
      </c>
      <c r="B39" s="4">
        <v>5.9271999999999998E-2</v>
      </c>
    </row>
    <row r="40" spans="1:2" x14ac:dyDescent="0.25">
      <c r="A40" s="17">
        <v>64</v>
      </c>
      <c r="B40" s="4">
        <v>6.6047999999999996E-2</v>
      </c>
    </row>
    <row r="41" spans="1:2" x14ac:dyDescent="0.25">
      <c r="A41" s="17">
        <v>65</v>
      </c>
      <c r="B41" s="4">
        <v>7.3592000000000005E-2</v>
      </c>
    </row>
    <row r="42" spans="1:2" x14ac:dyDescent="0.25">
      <c r="A42" s="17">
        <v>66</v>
      </c>
      <c r="B42" s="4">
        <v>8.2293000000000005E-2</v>
      </c>
    </row>
    <row r="43" spans="1:2" x14ac:dyDescent="0.25">
      <c r="A43" s="17">
        <v>67</v>
      </c>
      <c r="B43" s="4">
        <v>9.1596999999999998E-2</v>
      </c>
    </row>
    <row r="44" spans="1:2" x14ac:dyDescent="0.25">
      <c r="A44" s="17">
        <v>68</v>
      </c>
      <c r="B44" s="4">
        <v>0.10148</v>
      </c>
    </row>
    <row r="45" spans="1:2" x14ac:dyDescent="0.25">
      <c r="A45" s="17">
        <v>69</v>
      </c>
      <c r="B45" s="4">
        <v>0.112611</v>
      </c>
    </row>
    <row r="46" spans="1:2" x14ac:dyDescent="0.25">
      <c r="A46" s="17">
        <v>70</v>
      </c>
      <c r="B46" s="4">
        <v>0.125163</v>
      </c>
    </row>
    <row r="47" spans="1:2" x14ac:dyDescent="0.25">
      <c r="A47" s="17">
        <v>71</v>
      </c>
      <c r="B47" s="4">
        <v>0.13952899999999999</v>
      </c>
    </row>
    <row r="48" spans="1:2" x14ac:dyDescent="0.25">
      <c r="A48" s="17">
        <v>72</v>
      </c>
      <c r="B48" s="4">
        <v>0.15610499999999999</v>
      </c>
    </row>
    <row r="49" spans="1:2" x14ac:dyDescent="0.25">
      <c r="A49" s="17">
        <v>73</v>
      </c>
      <c r="B49" s="4">
        <v>0.17521600000000001</v>
      </c>
    </row>
    <row r="50" spans="1:2" x14ac:dyDescent="0.25">
      <c r="A50" s="17">
        <v>74</v>
      </c>
      <c r="B50" s="4">
        <v>0.19798199999999999</v>
      </c>
    </row>
    <row r="51" spans="1:2" x14ac:dyDescent="0.25">
      <c r="A51" s="17">
        <v>75</v>
      </c>
      <c r="B51" s="4">
        <v>0.22423799999999999</v>
      </c>
    </row>
    <row r="52" spans="1:2" x14ac:dyDescent="0.25">
      <c r="A52" s="17">
        <v>76</v>
      </c>
      <c r="B52" s="4">
        <v>0.25439000000000001</v>
      </c>
    </row>
    <row r="53" spans="1:2" x14ac:dyDescent="0.25">
      <c r="A53" s="17">
        <v>77</v>
      </c>
      <c r="B53" s="4">
        <v>0.28921999999999998</v>
      </c>
    </row>
    <row r="54" spans="1:2" x14ac:dyDescent="0.25">
      <c r="A54" s="17">
        <v>78</v>
      </c>
      <c r="B54" s="4">
        <v>0.32816400000000001</v>
      </c>
    </row>
    <row r="55" spans="1:2" x14ac:dyDescent="0.25">
      <c r="A55" s="17">
        <v>79</v>
      </c>
      <c r="B55" s="4">
        <v>0.37150699999999998</v>
      </c>
    </row>
    <row r="56" spans="1:2" x14ac:dyDescent="0.25">
      <c r="A56" s="17">
        <v>80</v>
      </c>
      <c r="B56" s="4">
        <v>0.41881499999999999</v>
      </c>
    </row>
    <row r="57" spans="1:2" x14ac:dyDescent="0.25">
      <c r="A57" s="17">
        <v>81</v>
      </c>
      <c r="B57" s="4">
        <v>0.47081499999999998</v>
      </c>
    </row>
    <row r="58" spans="1:2" x14ac:dyDescent="0.25">
      <c r="A58" s="17">
        <v>82</v>
      </c>
      <c r="B58" s="4">
        <v>0.52931399999999995</v>
      </c>
    </row>
    <row r="59" spans="1:2" x14ac:dyDescent="0.25">
      <c r="A59" s="17">
        <v>83</v>
      </c>
      <c r="B59" s="4">
        <v>0.595055</v>
      </c>
    </row>
    <row r="60" spans="1:2" x14ac:dyDescent="0.25">
      <c r="A60" s="17">
        <v>84</v>
      </c>
      <c r="B60" s="4">
        <v>0.66919700000000004</v>
      </c>
    </row>
    <row r="61" spans="1:2" x14ac:dyDescent="0.25">
      <c r="A61" s="17">
        <v>85</v>
      </c>
      <c r="B61" s="4">
        <v>0.74928899999999998</v>
      </c>
    </row>
    <row r="62" spans="1:2" x14ac:dyDescent="0.25">
      <c r="A62" s="17">
        <v>86</v>
      </c>
      <c r="B62" s="4">
        <v>0.83297500000000002</v>
      </c>
    </row>
    <row r="63" spans="1:2" x14ac:dyDescent="0.25">
      <c r="A63" s="17">
        <v>87</v>
      </c>
      <c r="B63" s="20">
        <v>0.83526170899999996</v>
      </c>
    </row>
    <row r="64" spans="1:2" x14ac:dyDescent="0.25">
      <c r="A64" s="17">
        <v>88</v>
      </c>
      <c r="B64" s="20">
        <v>0.83773177600000004</v>
      </c>
    </row>
    <row r="65" spans="1:2" x14ac:dyDescent="0.25">
      <c r="A65" s="17">
        <v>89</v>
      </c>
      <c r="B65" s="20">
        <v>0.84045353700000003</v>
      </c>
    </row>
    <row r="66" spans="1:2" x14ac:dyDescent="0.25">
      <c r="A66" s="17">
        <v>90</v>
      </c>
      <c r="B66" s="20">
        <v>0.84346351399999997</v>
      </c>
    </row>
    <row r="67" spans="1:2" x14ac:dyDescent="0.25">
      <c r="A67" s="17">
        <v>91</v>
      </c>
      <c r="B67" s="20">
        <v>0.84645297100000005</v>
      </c>
    </row>
    <row r="68" spans="1:2" x14ac:dyDescent="0.25">
      <c r="A68" s="17">
        <v>92</v>
      </c>
      <c r="B68" s="20">
        <v>0.84968151000000003</v>
      </c>
    </row>
    <row r="69" spans="1:2" x14ac:dyDescent="0.25">
      <c r="A69" s="17">
        <v>93</v>
      </c>
      <c r="B69" s="20">
        <v>0.85306441600000005</v>
      </c>
    </row>
    <row r="70" spans="1:2" x14ac:dyDescent="0.25">
      <c r="A70" s="17">
        <v>94</v>
      </c>
      <c r="B70" s="20">
        <v>0.856559709</v>
      </c>
    </row>
    <row r="71" spans="1:2" x14ac:dyDescent="0.25">
      <c r="A71" s="17">
        <v>95</v>
      </c>
      <c r="B71" s="20">
        <v>0.86031008399999997</v>
      </c>
    </row>
    <row r="72" spans="1:2" x14ac:dyDescent="0.25">
      <c r="A72" s="17">
        <v>96</v>
      </c>
      <c r="B72" s="20">
        <v>0.86416701100000004</v>
      </c>
    </row>
    <row r="73" spans="1:2" x14ac:dyDescent="0.25">
      <c r="A73" s="17">
        <v>97</v>
      </c>
      <c r="B73" s="20">
        <v>0.86825209999999997</v>
      </c>
    </row>
    <row r="74" spans="1:2" x14ac:dyDescent="0.25">
      <c r="A74" s="17">
        <v>98</v>
      </c>
      <c r="B74" s="20">
        <v>0.87257664800000001</v>
      </c>
    </row>
    <row r="75" spans="1:2" x14ac:dyDescent="0.25">
      <c r="A75" s="17">
        <v>99</v>
      </c>
      <c r="B75" s="20">
        <v>0.87698101399999995</v>
      </c>
    </row>
    <row r="76" spans="1:2" x14ac:dyDescent="0.25">
      <c r="A76" s="17">
        <v>100</v>
      </c>
      <c r="B76" s="20">
        <v>0.88158379899999995</v>
      </c>
    </row>
    <row r="77" spans="1:2" x14ac:dyDescent="0.25">
      <c r="A77" s="17">
        <v>101</v>
      </c>
      <c r="B77" s="20">
        <v>0.88621764599999997</v>
      </c>
    </row>
    <row r="78" spans="1:2" x14ac:dyDescent="0.25">
      <c r="A78" s="17">
        <v>102</v>
      </c>
      <c r="B78" s="20">
        <v>0.89077562700000001</v>
      </c>
    </row>
    <row r="79" spans="1:2" x14ac:dyDescent="0.25">
      <c r="A79" s="17">
        <v>103</v>
      </c>
      <c r="B79" s="20">
        <v>0.89544260600000003</v>
      </c>
    </row>
    <row r="80" spans="1:2" x14ac:dyDescent="0.25">
      <c r="A80" s="17">
        <v>104</v>
      </c>
      <c r="B80" s="20">
        <v>0.90019128800000003</v>
      </c>
    </row>
    <row r="81" spans="1:2" x14ac:dyDescent="0.25">
      <c r="A81" s="17">
        <v>105</v>
      </c>
      <c r="B81" s="20">
        <v>0.90499098499999997</v>
      </c>
    </row>
    <row r="82" spans="1:2" x14ac:dyDescent="0.25">
      <c r="A82" s="17">
        <v>106</v>
      </c>
      <c r="B82" s="20">
        <v>0.90981139099999997</v>
      </c>
    </row>
    <row r="83" spans="1:2" x14ac:dyDescent="0.25">
      <c r="A83" s="17">
        <v>107</v>
      </c>
      <c r="B83" s="20">
        <v>0.91465739899999998</v>
      </c>
    </row>
    <row r="84" spans="1:2" x14ac:dyDescent="0.25">
      <c r="A84" s="17">
        <v>108</v>
      </c>
      <c r="B84" s="20">
        <v>0.91953785700000001</v>
      </c>
    </row>
    <row r="85" spans="1:2" x14ac:dyDescent="0.25">
      <c r="A85" s="17">
        <v>109</v>
      </c>
      <c r="B85" s="20">
        <v>0.924425092</v>
      </c>
    </row>
    <row r="86" spans="1:2" x14ac:dyDescent="0.25">
      <c r="A86" s="17">
        <v>110</v>
      </c>
      <c r="B86" s="20">
        <v>0.92929067899999995</v>
      </c>
    </row>
    <row r="87" spans="1:2" x14ac:dyDescent="0.25">
      <c r="A87" s="17">
        <v>111</v>
      </c>
      <c r="B87" s="20">
        <v>0.93493958499999996</v>
      </c>
    </row>
    <row r="88" spans="1:2" x14ac:dyDescent="0.25">
      <c r="A88" s="17">
        <v>112</v>
      </c>
      <c r="B88" s="20">
        <v>0.94055780700000002</v>
      </c>
    </row>
    <row r="89" spans="1:2" x14ac:dyDescent="0.25">
      <c r="A89" s="17">
        <v>113</v>
      </c>
      <c r="B89" s="20">
        <v>0.946138378</v>
      </c>
    </row>
    <row r="90" spans="1:2" x14ac:dyDescent="0.25">
      <c r="A90" s="17">
        <v>114</v>
      </c>
      <c r="B90" s="20">
        <v>0.95167433300000004</v>
      </c>
    </row>
    <row r="91" spans="1:2" x14ac:dyDescent="0.25">
      <c r="A91" s="17">
        <v>115</v>
      </c>
      <c r="B91" s="20">
        <v>0.95715889499999995</v>
      </c>
    </row>
    <row r="92" spans="1:2" x14ac:dyDescent="0.25">
      <c r="A92" s="17">
        <v>116</v>
      </c>
      <c r="B92" s="20">
        <v>0.96261559600000002</v>
      </c>
    </row>
    <row r="93" spans="1:2" x14ac:dyDescent="0.25">
      <c r="A93" s="17">
        <v>117</v>
      </c>
      <c r="B93" s="20">
        <v>0.96807210799999999</v>
      </c>
    </row>
    <row r="94" spans="1:2" x14ac:dyDescent="0.25">
      <c r="A94" s="17">
        <v>118</v>
      </c>
      <c r="B94" s="20">
        <v>0.97352880900000005</v>
      </c>
    </row>
    <row r="95" spans="1:2" x14ac:dyDescent="0.25">
      <c r="A95" s="17">
        <v>119</v>
      </c>
      <c r="B95" s="20">
        <v>0.97898550900000003</v>
      </c>
    </row>
    <row r="96" spans="1:2" x14ac:dyDescent="0.25">
      <c r="A96" s="21">
        <v>120</v>
      </c>
      <c r="B96" s="20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2" t="s">
        <v>54</v>
      </c>
      <c r="C1" s="23" t="s">
        <v>55</v>
      </c>
      <c r="D1" s="23" t="s">
        <v>56</v>
      </c>
      <c r="E1" s="24" t="s">
        <v>57</v>
      </c>
    </row>
    <row r="2" spans="1:7" x14ac:dyDescent="0.25">
      <c r="A2" s="17">
        <v>1962</v>
      </c>
      <c r="B2" s="25">
        <v>2.6700000000000002E-2</v>
      </c>
      <c r="C2" s="25">
        <v>3.1E-2</v>
      </c>
      <c r="D2" s="25">
        <v>3.5200000000000002E-2</v>
      </c>
      <c r="E2" s="26">
        <v>4.4900000000000002E-2</v>
      </c>
      <c r="G2" s="5" t="s">
        <v>58</v>
      </c>
    </row>
    <row r="3" spans="1:7" x14ac:dyDescent="0.25">
      <c r="A3" s="17">
        <v>1963</v>
      </c>
      <c r="B3" s="25">
        <v>2.3699999999999999E-2</v>
      </c>
      <c r="C3" s="25">
        <v>3.78E-2</v>
      </c>
      <c r="D3" s="25">
        <v>0.04</v>
      </c>
      <c r="E3" s="26">
        <v>4.7500000000000001E-2</v>
      </c>
    </row>
    <row r="4" spans="1:7" x14ac:dyDescent="0.25">
      <c r="A4" s="17">
        <v>1964</v>
      </c>
      <c r="B4" s="25">
        <v>2.6700000000000002E-2</v>
      </c>
      <c r="C4" s="25">
        <v>3.9800000000000002E-2</v>
      </c>
      <c r="D4" s="25">
        <v>4.3900000000000002E-2</v>
      </c>
      <c r="E4" s="26">
        <v>4.7899999999999998E-2</v>
      </c>
    </row>
    <row r="5" spans="1:7" x14ac:dyDescent="0.25">
      <c r="A5" s="17">
        <v>1965</v>
      </c>
      <c r="B5" s="25">
        <v>3.4099999999999998E-2</v>
      </c>
      <c r="C5" s="25">
        <v>4.48E-2</v>
      </c>
      <c r="D5" s="25">
        <v>4.58E-2</v>
      </c>
      <c r="E5" s="26">
        <v>4.7500000000000001E-2</v>
      </c>
    </row>
    <row r="6" spans="1:7" x14ac:dyDescent="0.25">
      <c r="A6" s="17">
        <v>1966</v>
      </c>
      <c r="B6" s="25">
        <v>3.1699999999999999E-2</v>
      </c>
      <c r="C6" s="25">
        <v>5.9299999999999999E-2</v>
      </c>
      <c r="D6" s="25">
        <v>6.0999999999999999E-2</v>
      </c>
      <c r="E6" s="26">
        <v>5.79E-2</v>
      </c>
    </row>
    <row r="7" spans="1:7" x14ac:dyDescent="0.25">
      <c r="A7" s="17">
        <v>1967</v>
      </c>
      <c r="B7" s="25">
        <v>3.15E-2</v>
      </c>
      <c r="C7" s="25">
        <v>4.8399999999999999E-2</v>
      </c>
      <c r="D7" s="25">
        <v>5.62E-2</v>
      </c>
      <c r="E7" s="26">
        <v>5.79E-2</v>
      </c>
    </row>
    <row r="8" spans="1:7" x14ac:dyDescent="0.25">
      <c r="A8" s="17">
        <v>1968</v>
      </c>
      <c r="B8" s="25">
        <v>3.1800000000000002E-2</v>
      </c>
      <c r="C8" s="25">
        <v>6.2199999999999998E-2</v>
      </c>
      <c r="D8" s="25">
        <v>6.2799999999999995E-2</v>
      </c>
      <c r="E8" s="26">
        <v>6.2300000000000001E-2</v>
      </c>
    </row>
    <row r="9" spans="1:7" x14ac:dyDescent="0.25">
      <c r="A9" s="17">
        <v>1969</v>
      </c>
      <c r="B9" s="25">
        <v>3.15E-2</v>
      </c>
      <c r="C9" s="25">
        <v>9.0200000000000002E-2</v>
      </c>
      <c r="D9" s="25">
        <v>7.9299999999999995E-2</v>
      </c>
      <c r="E9" s="26">
        <v>7.3899999999999993E-2</v>
      </c>
    </row>
    <row r="10" spans="1:7" x14ac:dyDescent="0.25">
      <c r="A10" s="17">
        <v>1970</v>
      </c>
      <c r="B10" s="25">
        <v>4.5400000000000003E-2</v>
      </c>
      <c r="C10" s="25">
        <v>8.3000000000000004E-2</v>
      </c>
      <c r="D10" s="25">
        <v>8.0399999999999999E-2</v>
      </c>
      <c r="E10" s="26">
        <v>8.5500000000000007E-2</v>
      </c>
    </row>
    <row r="11" spans="1:7" x14ac:dyDescent="0.25">
      <c r="A11" s="17">
        <v>1971</v>
      </c>
      <c r="B11" s="25">
        <v>5.1999999999999998E-2</v>
      </c>
      <c r="C11" s="25">
        <v>5.04E-2</v>
      </c>
      <c r="D11" s="25">
        <v>5.2900000000000003E-2</v>
      </c>
      <c r="E11" s="26">
        <v>6.7000000000000004E-2</v>
      </c>
    </row>
    <row r="12" spans="1:7" x14ac:dyDescent="0.25">
      <c r="A12" s="17">
        <v>1972</v>
      </c>
      <c r="B12" s="25">
        <v>5.5399999999999998E-2</v>
      </c>
      <c r="C12" s="25">
        <v>5.04E-2</v>
      </c>
      <c r="D12" s="25">
        <v>5.6300000000000003E-2</v>
      </c>
      <c r="E12" s="26">
        <v>7.1099999999999997E-2</v>
      </c>
    </row>
    <row r="13" spans="1:7" x14ac:dyDescent="0.25">
      <c r="A13" s="17">
        <v>1973</v>
      </c>
      <c r="B13" s="25">
        <v>7.9500000000000001E-2</v>
      </c>
      <c r="C13" s="25">
        <v>9.7000000000000003E-2</v>
      </c>
      <c r="D13" s="25">
        <v>8.14E-2</v>
      </c>
      <c r="E13" s="26">
        <v>7.5700000000000003E-2</v>
      </c>
    </row>
    <row r="14" spans="1:7" x14ac:dyDescent="0.25">
      <c r="A14" s="17">
        <v>1974</v>
      </c>
      <c r="B14" s="25">
        <v>0.12620000000000001</v>
      </c>
      <c r="C14" s="25">
        <v>0.11899999999999999</v>
      </c>
      <c r="D14" s="25">
        <v>9.3600000000000003E-2</v>
      </c>
      <c r="E14" s="26">
        <v>8.5900000000000004E-2</v>
      </c>
    </row>
    <row r="15" spans="1:7" x14ac:dyDescent="0.25">
      <c r="A15" s="17">
        <v>1975</v>
      </c>
      <c r="B15" s="25">
        <v>8.9099999999999999E-2</v>
      </c>
      <c r="C15" s="25">
        <v>6.3600000000000004E-2</v>
      </c>
      <c r="D15" s="25">
        <v>7.4099999999999999E-2</v>
      </c>
      <c r="E15" s="26">
        <v>8.7499999999999994E-2</v>
      </c>
    </row>
    <row r="16" spans="1:7" x14ac:dyDescent="0.25">
      <c r="A16" s="17">
        <v>1976</v>
      </c>
      <c r="B16" s="25">
        <v>7.22E-2</v>
      </c>
      <c r="C16" s="25">
        <v>5.5599999999999997E-2</v>
      </c>
      <c r="D16" s="25">
        <v>6.5100000000000005E-2</v>
      </c>
      <c r="E16" s="26">
        <v>8.4699999999999998E-2</v>
      </c>
    </row>
    <row r="17" spans="1:5" x14ac:dyDescent="0.25">
      <c r="A17" s="17">
        <v>1977</v>
      </c>
      <c r="B17" s="25">
        <v>8.3500000000000005E-2</v>
      </c>
      <c r="C17" s="25">
        <v>6.3200000000000006E-2</v>
      </c>
      <c r="D17" s="25">
        <v>6.9199999999999998E-2</v>
      </c>
      <c r="E17" s="26">
        <v>8.4500000000000006E-2</v>
      </c>
    </row>
    <row r="18" spans="1:5" x14ac:dyDescent="0.25">
      <c r="A18" s="17">
        <v>1978</v>
      </c>
      <c r="B18" s="25">
        <v>7.3700000000000002E-2</v>
      </c>
      <c r="C18" s="25">
        <v>9.2100000000000001E-2</v>
      </c>
      <c r="D18" s="25">
        <v>9.6500000000000002E-2</v>
      </c>
      <c r="E18" s="26">
        <v>9.7299999999999998E-2</v>
      </c>
    </row>
    <row r="19" spans="1:5" x14ac:dyDescent="0.25">
      <c r="A19" s="17">
        <v>1979</v>
      </c>
      <c r="B19" s="25">
        <v>8.0600000000000005E-2</v>
      </c>
      <c r="C19" s="25">
        <v>0.13200000000000001</v>
      </c>
      <c r="D19" s="25">
        <v>0.126</v>
      </c>
      <c r="E19" s="26">
        <v>0.1123</v>
      </c>
    </row>
    <row r="20" spans="1:5" x14ac:dyDescent="0.25">
      <c r="A20" s="17">
        <v>1980</v>
      </c>
      <c r="B20" s="25">
        <v>0.1255</v>
      </c>
      <c r="C20" s="25">
        <v>0.14649999999999999</v>
      </c>
      <c r="D20" s="25">
        <v>0.1323</v>
      </c>
      <c r="E20" s="26">
        <v>0.1258</v>
      </c>
    </row>
    <row r="21" spans="1:5" x14ac:dyDescent="0.25">
      <c r="A21" s="17">
        <v>1981</v>
      </c>
      <c r="B21" s="25">
        <v>0.1129</v>
      </c>
      <c r="C21" s="25">
        <v>0.17480000000000001</v>
      </c>
      <c r="D21" s="25">
        <v>0.15609999999999999</v>
      </c>
      <c r="E21" s="26">
        <v>0.14630000000000001</v>
      </c>
    </row>
    <row r="22" spans="1:5" x14ac:dyDescent="0.25">
      <c r="A22" s="17">
        <v>1982</v>
      </c>
      <c r="B22" s="25">
        <v>7.6300000000000007E-2</v>
      </c>
      <c r="C22" s="25">
        <v>0.14180000000000001</v>
      </c>
      <c r="D22" s="25">
        <v>0.1419</v>
      </c>
      <c r="E22" s="26">
        <v>0.15029999999999999</v>
      </c>
    </row>
    <row r="23" spans="1:5" x14ac:dyDescent="0.25">
      <c r="A23" s="17">
        <v>1983</v>
      </c>
      <c r="B23" s="25">
        <v>7.3400000000000007E-2</v>
      </c>
      <c r="C23" s="25">
        <v>9.9299999999999999E-2</v>
      </c>
      <c r="D23" s="25">
        <v>0.1047</v>
      </c>
      <c r="E23" s="26">
        <v>0.12180000000000001</v>
      </c>
    </row>
    <row r="24" spans="1:5" x14ac:dyDescent="0.25">
      <c r="A24" s="17">
        <v>1984</v>
      </c>
      <c r="B24" s="25">
        <v>6.1600000000000002E-2</v>
      </c>
      <c r="C24" s="25">
        <v>0.1195</v>
      </c>
      <c r="D24" s="25">
        <v>0.12670000000000001</v>
      </c>
      <c r="E24" s="26">
        <v>0.14430000000000001</v>
      </c>
    </row>
    <row r="25" spans="1:5" x14ac:dyDescent="0.25">
      <c r="A25" s="17">
        <v>1985</v>
      </c>
      <c r="B25" s="25">
        <v>4.2500000000000003E-2</v>
      </c>
      <c r="C25" s="25">
        <v>9.2700000000000005E-2</v>
      </c>
      <c r="D25" s="25">
        <v>9.6000000000000002E-2</v>
      </c>
      <c r="E25" s="26">
        <v>0.1201</v>
      </c>
    </row>
    <row r="26" spans="1:5" x14ac:dyDescent="0.25">
      <c r="A26" s="17">
        <v>1986</v>
      </c>
      <c r="B26" s="25">
        <v>2.7300000000000001E-2</v>
      </c>
      <c r="C26" s="25">
        <v>7.3300000000000004E-2</v>
      </c>
      <c r="D26" s="25">
        <v>6.8900000000000003E-2</v>
      </c>
      <c r="E26" s="26">
        <v>8.2799999999999999E-2</v>
      </c>
    </row>
    <row r="27" spans="1:5" x14ac:dyDescent="0.25">
      <c r="A27" s="17">
        <v>1987</v>
      </c>
      <c r="B27" s="25">
        <v>3.56E-2</v>
      </c>
      <c r="C27" s="25">
        <v>7.4300000000000005E-2</v>
      </c>
      <c r="D27" s="25">
        <v>0.15079999999999999</v>
      </c>
      <c r="E27" s="26">
        <v>0.17</v>
      </c>
    </row>
    <row r="28" spans="1:5" x14ac:dyDescent="0.25">
      <c r="A28" s="17">
        <v>1988</v>
      </c>
      <c r="B28" s="25">
        <v>5.0599999999999999E-2</v>
      </c>
      <c r="C28" s="25">
        <v>8.9399999999999993E-2</v>
      </c>
      <c r="D28" s="25">
        <v>9.0399999999999994E-2</v>
      </c>
      <c r="E28" s="26">
        <v>0.1033</v>
      </c>
    </row>
    <row r="29" spans="1:5" x14ac:dyDescent="0.25">
      <c r="A29" s="17">
        <v>1989</v>
      </c>
      <c r="B29" s="25">
        <v>5.6899999999999999E-2</v>
      </c>
      <c r="C29" s="25">
        <v>0.1084</v>
      </c>
      <c r="D29" s="25">
        <v>0.10050000000000001</v>
      </c>
      <c r="E29" s="26">
        <v>0.1</v>
      </c>
    </row>
    <row r="30" spans="1:5" x14ac:dyDescent="0.25">
      <c r="A30" s="17">
        <v>1990</v>
      </c>
      <c r="B30" s="25">
        <v>6.4299999999999996E-2</v>
      </c>
      <c r="C30" s="25">
        <v>9.5600000000000004E-2</v>
      </c>
      <c r="D30" s="25">
        <v>9.3100000000000002E-2</v>
      </c>
      <c r="E30" s="26">
        <v>0.10050000000000001</v>
      </c>
    </row>
    <row r="31" spans="1:5" x14ac:dyDescent="0.25">
      <c r="A31" s="17">
        <v>1991</v>
      </c>
      <c r="B31" s="25">
        <v>4.82E-2</v>
      </c>
      <c r="C31" s="25">
        <v>6.5199999999999994E-2</v>
      </c>
      <c r="D31" s="25">
        <v>6.6699999999999995E-2</v>
      </c>
      <c r="E31" s="26">
        <v>8.8999999999999996E-2</v>
      </c>
    </row>
    <row r="32" spans="1:5" x14ac:dyDescent="0.25">
      <c r="A32" s="17">
        <v>1992</v>
      </c>
      <c r="B32" s="25">
        <v>5.0799999999999998E-2</v>
      </c>
      <c r="C32" s="25">
        <v>4.1500000000000002E-2</v>
      </c>
      <c r="D32" s="25">
        <v>4.5199999999999997E-2</v>
      </c>
      <c r="E32" s="26">
        <v>7.9500000000000001E-2</v>
      </c>
    </row>
    <row r="33" spans="1:13" x14ac:dyDescent="0.25">
      <c r="A33" s="17">
        <v>1993</v>
      </c>
      <c r="B33" s="25">
        <v>4.3200000000000002E-2</v>
      </c>
      <c r="C33" s="25">
        <v>3.4000000000000002E-2</v>
      </c>
      <c r="D33" s="25">
        <v>3.8300000000000001E-2</v>
      </c>
      <c r="E33" s="26">
        <v>6.6100000000000006E-2</v>
      </c>
    </row>
    <row r="34" spans="1:13" x14ac:dyDescent="0.25">
      <c r="A34" s="17">
        <v>1994</v>
      </c>
      <c r="B34" s="25">
        <v>4.24E-2</v>
      </c>
      <c r="C34" s="25">
        <v>4.8099999999999997E-2</v>
      </c>
      <c r="D34" s="25">
        <v>6.0600000000000001E-2</v>
      </c>
      <c r="E34" s="26">
        <v>7.9799999999999996E-2</v>
      </c>
    </row>
    <row r="35" spans="1:13" x14ac:dyDescent="0.25">
      <c r="A35" s="17">
        <v>1995</v>
      </c>
      <c r="B35" s="25">
        <v>3.73E-2</v>
      </c>
      <c r="C35" s="25">
        <v>6.7799999999999999E-2</v>
      </c>
      <c r="D35" s="25">
        <v>6.8900000000000003E-2</v>
      </c>
      <c r="E35" s="26">
        <v>7.5999999999999998E-2</v>
      </c>
    </row>
    <row r="36" spans="1:13" x14ac:dyDescent="0.25">
      <c r="A36" s="17">
        <v>1996</v>
      </c>
      <c r="B36" s="25">
        <v>3.61E-2</v>
      </c>
      <c r="C36" s="25">
        <v>6.2300000000000001E-2</v>
      </c>
      <c r="D36" s="25">
        <v>6.4399999999999999E-2</v>
      </c>
      <c r="E36" s="26">
        <v>7.4300000000000005E-2</v>
      </c>
    </row>
    <row r="37" spans="1:13" x14ac:dyDescent="0.25">
      <c r="A37" s="17">
        <v>1997</v>
      </c>
      <c r="B37" s="25">
        <v>2.6700000000000002E-2</v>
      </c>
      <c r="C37" s="25">
        <v>5.9700000000000003E-2</v>
      </c>
      <c r="D37" s="25">
        <v>6.13E-2</v>
      </c>
      <c r="E37" s="26">
        <v>6.9199999999999998E-2</v>
      </c>
    </row>
    <row r="38" spans="1:13" x14ac:dyDescent="0.25">
      <c r="A38" s="17">
        <v>1998</v>
      </c>
      <c r="B38" s="25">
        <v>2.53E-2</v>
      </c>
      <c r="C38" s="25">
        <v>6.1499999999999999E-2</v>
      </c>
      <c r="D38" s="25">
        <v>5.79E-2</v>
      </c>
      <c r="E38" s="26">
        <v>6.0299999999999999E-2</v>
      </c>
    </row>
    <row r="39" spans="1:13" x14ac:dyDescent="0.25">
      <c r="A39" s="17">
        <v>1999</v>
      </c>
      <c r="B39" s="25">
        <v>2.0799999999999999E-2</v>
      </c>
      <c r="C39" s="25">
        <v>5.8700000000000002E-2</v>
      </c>
      <c r="D39" s="25">
        <v>5.9700000000000003E-2</v>
      </c>
      <c r="E39" s="26">
        <v>6.6100000000000006E-2</v>
      </c>
    </row>
    <row r="40" spans="1:13" x14ac:dyDescent="0.25">
      <c r="A40" s="17">
        <v>2000</v>
      </c>
      <c r="B40" s="25">
        <v>2.52E-2</v>
      </c>
      <c r="C40" s="25">
        <v>6.9400000000000003E-2</v>
      </c>
      <c r="D40" s="25">
        <v>6.7900000000000002E-2</v>
      </c>
      <c r="E40" s="26">
        <v>6.6900000000000001E-2</v>
      </c>
      <c r="J40" s="25"/>
      <c r="K40" s="5"/>
      <c r="L40" s="5"/>
      <c r="M40" s="5"/>
    </row>
    <row r="41" spans="1:13" x14ac:dyDescent="0.25">
      <c r="A41" s="17">
        <v>2001</v>
      </c>
      <c r="B41" s="25">
        <v>3.3000000000000002E-2</v>
      </c>
      <c r="C41" s="25">
        <v>4.2599999999999999E-2</v>
      </c>
      <c r="D41" s="25">
        <v>3.8199999999999998E-2</v>
      </c>
      <c r="E41" s="26">
        <v>5.5300000000000002E-2</v>
      </c>
      <c r="J41" s="27"/>
      <c r="K41" s="5"/>
      <c r="L41" s="5"/>
      <c r="M41" s="5"/>
    </row>
    <row r="42" spans="1:13" x14ac:dyDescent="0.25">
      <c r="A42" s="17">
        <v>2002</v>
      </c>
      <c r="B42" s="25">
        <v>1.9900000000000001E-2</v>
      </c>
      <c r="C42" s="25">
        <v>1.8599999999999998E-2</v>
      </c>
      <c r="D42" s="25">
        <v>2.23E-2</v>
      </c>
      <c r="E42" s="26">
        <v>5.0700000000000002E-2</v>
      </c>
      <c r="J42" s="28"/>
      <c r="K42" s="5"/>
      <c r="M42" s="5"/>
    </row>
    <row r="43" spans="1:13" x14ac:dyDescent="0.25">
      <c r="A43" s="17">
        <v>2003</v>
      </c>
      <c r="B43" s="25">
        <v>2.07E-2</v>
      </c>
      <c r="C43" s="25">
        <v>1.24E-2</v>
      </c>
      <c r="D43" s="25">
        <v>1.3599999999999999E-2</v>
      </c>
      <c r="E43" s="26">
        <v>4.48E-2</v>
      </c>
      <c r="J43" s="28"/>
      <c r="K43" s="5"/>
      <c r="M43" s="5"/>
    </row>
    <row r="44" spans="1:13" x14ac:dyDescent="0.25">
      <c r="A44" s="17">
        <v>2004</v>
      </c>
      <c r="B44" s="25">
        <v>2.4799999999999999E-2</v>
      </c>
      <c r="C44" s="25">
        <v>3.5571999999999999E-2</v>
      </c>
      <c r="D44" s="25">
        <v>7.0000000000000007E-2</v>
      </c>
      <c r="E44" s="26">
        <v>4.8500000000000001E-2</v>
      </c>
      <c r="J44" s="28"/>
      <c r="K44" s="5"/>
      <c r="M44" s="5"/>
    </row>
    <row r="45" spans="1:13" x14ac:dyDescent="0.25">
      <c r="A45" s="17">
        <v>2005</v>
      </c>
      <c r="B45" s="25">
        <v>2.7199999999999998E-2</v>
      </c>
      <c r="C45" s="25">
        <v>3.5571999999999999E-2</v>
      </c>
      <c r="D45" s="25">
        <v>7.0000000000000007E-2</v>
      </c>
      <c r="E45" s="26">
        <v>4.8300000000000003E-2</v>
      </c>
      <c r="J45" s="28"/>
      <c r="K45" s="5"/>
      <c r="M45" s="5"/>
    </row>
    <row r="46" spans="1:13" x14ac:dyDescent="0.25">
      <c r="A46" s="17">
        <v>2006</v>
      </c>
      <c r="B46" s="25">
        <v>3.2000000000000001E-2</v>
      </c>
      <c r="C46" s="25">
        <v>3.5571999999999999E-2</v>
      </c>
      <c r="D46" s="25">
        <v>7.0000000000000007E-2</v>
      </c>
      <c r="E46" s="26">
        <v>5.6899999999999999E-2</v>
      </c>
      <c r="J46" s="28"/>
      <c r="K46" s="5"/>
      <c r="M46" s="5"/>
    </row>
    <row r="47" spans="1:13" x14ac:dyDescent="0.25">
      <c r="A47" s="17">
        <v>2007</v>
      </c>
      <c r="B47" s="25">
        <v>2.8199999999999999E-2</v>
      </c>
      <c r="C47" s="25">
        <v>3.5571999999999999E-2</v>
      </c>
      <c r="D47" s="25">
        <v>7.0000000000000007E-2</v>
      </c>
      <c r="E47" s="26">
        <v>5.0299999999999997E-2</v>
      </c>
      <c r="J47" s="28"/>
      <c r="K47" s="5"/>
      <c r="M47" s="5"/>
    </row>
    <row r="48" spans="1:13" x14ac:dyDescent="0.25">
      <c r="A48" s="17">
        <v>2008</v>
      </c>
      <c r="B48" s="25">
        <v>4.6300000000000001E-2</v>
      </c>
      <c r="C48" s="25">
        <v>3.5571999999999999E-2</v>
      </c>
      <c r="D48" s="25">
        <v>7.0000000000000007E-2</v>
      </c>
      <c r="E48" s="26">
        <v>4.2299999999999997E-2</v>
      </c>
      <c r="J48" s="28"/>
      <c r="K48" s="5"/>
      <c r="M48" s="5"/>
    </row>
    <row r="49" spans="1:13" x14ac:dyDescent="0.25">
      <c r="A49" s="17">
        <v>2009</v>
      </c>
      <c r="B49" s="25">
        <v>6.3E-3</v>
      </c>
      <c r="C49" s="25">
        <v>3.5571999999999999E-2</v>
      </c>
      <c r="D49" s="25">
        <v>7.0000000000000007E-2</v>
      </c>
      <c r="E49" s="26">
        <v>3.8100000000000002E-2</v>
      </c>
      <c r="J49" s="28"/>
      <c r="K49" s="5"/>
      <c r="M49" s="5"/>
    </row>
    <row r="50" spans="1:13" x14ac:dyDescent="0.25">
      <c r="A50" s="17">
        <v>2010</v>
      </c>
      <c r="B50" s="25">
        <v>1.7600000000000001E-2</v>
      </c>
      <c r="C50" s="25">
        <v>3.5571999999999999E-2</v>
      </c>
      <c r="D50" s="25">
        <v>7.0000000000000007E-2</v>
      </c>
      <c r="E50" s="26">
        <v>3.6400000000000002E-2</v>
      </c>
      <c r="J50" s="28"/>
      <c r="K50" s="5"/>
      <c r="M50" s="5"/>
    </row>
    <row r="51" spans="1:13" x14ac:dyDescent="0.25">
      <c r="A51" s="17">
        <v>2011</v>
      </c>
      <c r="B51" s="25">
        <v>3.6900000000000002E-2</v>
      </c>
      <c r="C51" s="25">
        <v>3.5571999999999999E-2</v>
      </c>
      <c r="D51" s="25">
        <v>7.0000000000000007E-2</v>
      </c>
      <c r="E51" s="26">
        <v>3.1099999999999999E-2</v>
      </c>
      <c r="J51" s="28"/>
      <c r="K51" s="5"/>
      <c r="M51" s="5"/>
    </row>
    <row r="52" spans="1:13" x14ac:dyDescent="0.25">
      <c r="A52" s="17">
        <v>2012</v>
      </c>
      <c r="B52" s="25">
        <v>2.3E-2</v>
      </c>
      <c r="C52" s="25">
        <v>3.5571999999999999E-2</v>
      </c>
      <c r="D52" s="25">
        <v>7.0000000000000007E-2</v>
      </c>
      <c r="E52" s="26">
        <v>2.07E-2</v>
      </c>
      <c r="J52" s="28"/>
      <c r="K52" s="5"/>
      <c r="M52" s="5"/>
    </row>
    <row r="53" spans="1:13" x14ac:dyDescent="0.25">
      <c r="A53" s="17">
        <v>2013</v>
      </c>
      <c r="B53" s="25">
        <v>1.66E-2</v>
      </c>
      <c r="C53" s="33">
        <v>3.5571999999999999E-2</v>
      </c>
      <c r="D53" s="33">
        <v>7.0000000000000007E-2</v>
      </c>
      <c r="E53" s="26">
        <v>2.7300000000000001E-2</v>
      </c>
      <c r="J53" s="28"/>
      <c r="K53" s="5"/>
      <c r="M53" s="5"/>
    </row>
    <row r="54" spans="1:13" x14ac:dyDescent="0.25">
      <c r="A54" s="17">
        <v>2014</v>
      </c>
      <c r="B54" s="25">
        <v>1.17E-2</v>
      </c>
      <c r="C54" s="25">
        <v>3.5571999999999999E-2</v>
      </c>
      <c r="D54" s="25">
        <v>7.0000000000000007E-2</v>
      </c>
      <c r="E54" s="26">
        <v>2.8799999999999999E-2</v>
      </c>
      <c r="J54" s="28"/>
      <c r="K54" s="5"/>
      <c r="M54" s="5"/>
    </row>
    <row r="55" spans="1:13" x14ac:dyDescent="0.25">
      <c r="A55" s="17">
        <v>2015</v>
      </c>
      <c r="B55" s="25">
        <v>1.9E-3</v>
      </c>
      <c r="C55" s="25">
        <v>3.5571999999999999E-2</v>
      </c>
      <c r="D55" s="25">
        <v>7.0000000000000007E-2</v>
      </c>
      <c r="E55" s="26">
        <v>2.4299999999999999E-2</v>
      </c>
      <c r="J55" s="28"/>
      <c r="K55" s="5"/>
      <c r="M55" s="5"/>
    </row>
    <row r="56" spans="1:13" x14ac:dyDescent="0.25">
      <c r="A56" s="17">
        <v>2016</v>
      </c>
      <c r="B56" s="25">
        <v>6.4000000000000003E-3</v>
      </c>
      <c r="C56" s="25">
        <v>3.5571999999999999E-2</v>
      </c>
      <c r="D56" s="25">
        <v>7.0000000000000007E-2</v>
      </c>
      <c r="E56" s="26">
        <v>2.0799999999999999E-2</v>
      </c>
      <c r="J56" s="28"/>
      <c r="K56" s="5"/>
      <c r="M56" s="5"/>
    </row>
    <row r="57" spans="1:13" x14ac:dyDescent="0.25">
      <c r="A57" s="17">
        <v>2017</v>
      </c>
      <c r="B57" s="25">
        <v>1.6400000000000001E-2</v>
      </c>
      <c r="C57" s="25">
        <v>3.5571999999999999E-2</v>
      </c>
      <c r="D57" s="25">
        <v>7.0000000000000007E-2</v>
      </c>
      <c r="E57" s="26">
        <v>2.6700000000000002E-2</v>
      </c>
      <c r="J57" s="28"/>
      <c r="K57" s="5"/>
      <c r="M57" s="5"/>
    </row>
    <row r="58" spans="1:13" x14ac:dyDescent="0.25">
      <c r="A58" s="17">
        <v>2018</v>
      </c>
      <c r="B58" s="25">
        <v>1.8700000000000001E-2</v>
      </c>
      <c r="C58" s="25">
        <v>3.5571999999999999E-2</v>
      </c>
      <c r="D58" s="25">
        <v>7.0000000000000007E-2</v>
      </c>
      <c r="E58" s="26">
        <v>3.2399999999999998E-2</v>
      </c>
      <c r="J58" s="28"/>
      <c r="K58" s="5"/>
      <c r="M58" s="5"/>
    </row>
    <row r="59" spans="1:13" x14ac:dyDescent="0.25">
      <c r="A59" s="29">
        <v>2019</v>
      </c>
      <c r="B59" s="25">
        <v>1.7100000000000001E-2</v>
      </c>
      <c r="C59" s="25">
        <v>3.5571999999999999E-2</v>
      </c>
      <c r="D59" s="25">
        <v>7.0000000000000007E-2</v>
      </c>
      <c r="E59" s="26">
        <v>2.3199999999999998E-2</v>
      </c>
      <c r="J59" s="28"/>
      <c r="K59" s="5"/>
      <c r="M59" s="5"/>
    </row>
    <row r="60" spans="1:13" x14ac:dyDescent="0.25">
      <c r="A60" s="30">
        <v>2020</v>
      </c>
      <c r="B60" s="31">
        <v>7.4999999999999997E-3</v>
      </c>
      <c r="C60" s="25">
        <v>3.5571999999999999E-2</v>
      </c>
      <c r="D60" s="25">
        <v>7.0000000000000007E-2</v>
      </c>
      <c r="E60" s="26">
        <v>1.03E-2</v>
      </c>
      <c r="K60" s="5"/>
      <c r="M60" s="5"/>
    </row>
    <row r="61" spans="1:13" x14ac:dyDescent="0.25">
      <c r="A61" s="30">
        <v>2021</v>
      </c>
      <c r="B61" s="31">
        <v>3.1600000000000003E-2</v>
      </c>
      <c r="C61" s="25">
        <v>3.5571999999999999E-2</v>
      </c>
      <c r="D61" s="25">
        <v>7.0000000000000007E-2</v>
      </c>
      <c r="E61" s="26">
        <v>1.66E-2</v>
      </c>
      <c r="K61" s="5"/>
      <c r="M61" s="5"/>
    </row>
    <row r="62" spans="1:13" x14ac:dyDescent="0.25">
      <c r="A62" s="30">
        <v>2022</v>
      </c>
      <c r="B62" s="31">
        <v>7.4099999999999999E-2</v>
      </c>
      <c r="C62" s="25">
        <v>3.5571999999999999E-2</v>
      </c>
      <c r="D62" s="25">
        <v>7.0000000000000007E-2</v>
      </c>
      <c r="E62" s="26">
        <v>2.9000000000000001E-2</v>
      </c>
      <c r="K62" s="5"/>
      <c r="M62" s="5"/>
    </row>
    <row r="63" spans="1:13" x14ac:dyDescent="0.25">
      <c r="A63" s="30">
        <v>2023</v>
      </c>
      <c r="B63" s="32">
        <v>6.6500000000000004E-2</v>
      </c>
      <c r="C63" s="33">
        <v>3.5571999999999999E-2</v>
      </c>
      <c r="D63" s="33">
        <v>7.0000000000000007E-2</v>
      </c>
      <c r="E63" s="34">
        <v>3.1199999999999999E-2</v>
      </c>
      <c r="K63" s="5"/>
      <c r="M63" s="5"/>
    </row>
    <row r="64" spans="1:13" x14ac:dyDescent="0.25">
      <c r="A64" s="30">
        <v>2024</v>
      </c>
      <c r="C64" s="35">
        <v>3.5571999999999999E-2</v>
      </c>
      <c r="D64" s="5">
        <v>7.0000000000000007E-2</v>
      </c>
      <c r="K64" s="5"/>
      <c r="M64" s="5"/>
    </row>
    <row r="65" spans="1:13" x14ac:dyDescent="0.25">
      <c r="A65" s="30">
        <v>2025</v>
      </c>
      <c r="C65" s="35">
        <v>3.5571999999999999E-2</v>
      </c>
      <c r="D65" s="5">
        <v>7.0000000000000007E-2</v>
      </c>
      <c r="K65" s="5"/>
      <c r="M65" s="5"/>
    </row>
    <row r="66" spans="1:13" x14ac:dyDescent="0.25">
      <c r="A66" s="30">
        <v>2026</v>
      </c>
      <c r="C66" s="35">
        <v>3.5571999999999999E-2</v>
      </c>
      <c r="D66" s="5">
        <v>7.0000000000000007E-2</v>
      </c>
      <c r="K66" s="5"/>
      <c r="M66" s="5"/>
    </row>
    <row r="67" spans="1:13" x14ac:dyDescent="0.25">
      <c r="A67" s="30">
        <v>2027</v>
      </c>
      <c r="C67" s="35">
        <v>3.5571999999999999E-2</v>
      </c>
      <c r="D67" s="5">
        <v>7.0000000000000007E-2</v>
      </c>
      <c r="K67" s="5"/>
      <c r="M67" s="5"/>
    </row>
    <row r="68" spans="1:13" x14ac:dyDescent="0.25">
      <c r="A68" s="30">
        <v>2028</v>
      </c>
      <c r="C68" s="35">
        <v>3.5571999999999999E-2</v>
      </c>
      <c r="D68" s="5">
        <v>7.0000000000000007E-2</v>
      </c>
      <c r="K68" s="5"/>
      <c r="M68" s="5"/>
    </row>
    <row r="69" spans="1:13" x14ac:dyDescent="0.25">
      <c r="A69" s="30">
        <v>2029</v>
      </c>
      <c r="C69" s="35">
        <v>3.5571999999999999E-2</v>
      </c>
      <c r="D69" s="5">
        <v>7.0000000000000007E-2</v>
      </c>
      <c r="K69" s="5"/>
      <c r="M69" s="5"/>
    </row>
    <row r="70" spans="1:13" x14ac:dyDescent="0.25">
      <c r="A70" s="30">
        <v>2030</v>
      </c>
      <c r="C70" s="35">
        <v>3.5571999999999999E-2</v>
      </c>
      <c r="D70" s="5">
        <v>7.0000000000000007E-2</v>
      </c>
      <c r="K70" s="5"/>
      <c r="M70" s="5"/>
    </row>
    <row r="71" spans="1:13" x14ac:dyDescent="0.25">
      <c r="A71" s="30">
        <v>2031</v>
      </c>
      <c r="C71" s="35">
        <v>3.5571999999999999E-2</v>
      </c>
      <c r="D71" s="5">
        <v>7.0000000000000007E-2</v>
      </c>
      <c r="K71" s="5"/>
      <c r="M71" s="5"/>
    </row>
    <row r="72" spans="1:13" x14ac:dyDescent="0.25">
      <c r="A72" s="30">
        <v>2032</v>
      </c>
      <c r="C72" s="35">
        <v>3.5571999999999999E-2</v>
      </c>
      <c r="D72" s="5">
        <v>7.0000000000000007E-2</v>
      </c>
      <c r="K72" s="5"/>
      <c r="M72" s="5"/>
    </row>
    <row r="73" spans="1:13" x14ac:dyDescent="0.25">
      <c r="A73" s="30">
        <v>2033</v>
      </c>
      <c r="C73" s="35">
        <v>3.5571999999999999E-2</v>
      </c>
      <c r="D73" s="5">
        <v>7.0000000000000007E-2</v>
      </c>
      <c r="K73" s="5"/>
      <c r="M73" s="5"/>
    </row>
    <row r="74" spans="1:13" x14ac:dyDescent="0.25">
      <c r="A74" s="30">
        <v>2034</v>
      </c>
      <c r="C74" s="35">
        <v>3.5571999999999999E-2</v>
      </c>
      <c r="D74" s="5">
        <v>7.0000000000000007E-2</v>
      </c>
      <c r="K74" s="5"/>
      <c r="M74" s="5"/>
    </row>
    <row r="75" spans="1:13" x14ac:dyDescent="0.25">
      <c r="A75" s="30">
        <v>2035</v>
      </c>
      <c r="C75" s="35">
        <v>3.5571999999999999E-2</v>
      </c>
      <c r="D75" s="5">
        <v>7.0000000000000007E-2</v>
      </c>
      <c r="K75" s="5"/>
      <c r="M75" s="5"/>
    </row>
    <row r="76" spans="1:13" x14ac:dyDescent="0.25">
      <c r="A76" s="30">
        <v>2036</v>
      </c>
      <c r="C76" s="35">
        <v>3.5571999999999999E-2</v>
      </c>
      <c r="D76" s="5">
        <v>7.0000000000000007E-2</v>
      </c>
      <c r="K76" s="5"/>
      <c r="M76" s="5"/>
    </row>
    <row r="77" spans="1:13" x14ac:dyDescent="0.25">
      <c r="A77" s="30">
        <v>2037</v>
      </c>
      <c r="C77" s="35">
        <v>3.5571999999999999E-2</v>
      </c>
      <c r="D77" s="5">
        <v>7.0000000000000007E-2</v>
      </c>
      <c r="K77" s="5"/>
      <c r="M77" s="5"/>
    </row>
    <row r="78" spans="1:13" x14ac:dyDescent="0.25">
      <c r="A78" s="30">
        <v>2038</v>
      </c>
      <c r="C78" s="35">
        <v>3.5571999999999999E-2</v>
      </c>
      <c r="D78" s="5">
        <v>7.0000000000000007E-2</v>
      </c>
      <c r="K78" s="5"/>
      <c r="M78" s="5"/>
    </row>
    <row r="79" spans="1:13" x14ac:dyDescent="0.25">
      <c r="A79" s="30">
        <v>2039</v>
      </c>
      <c r="C79" s="35">
        <v>3.5571999999999999E-2</v>
      </c>
      <c r="D79" s="5">
        <v>7.0000000000000007E-2</v>
      </c>
      <c r="M79" s="5"/>
    </row>
    <row r="80" spans="1:13" x14ac:dyDescent="0.25">
      <c r="A80" s="30">
        <v>2040</v>
      </c>
      <c r="C80" s="35">
        <v>3.5571999999999999E-2</v>
      </c>
      <c r="D80" s="5">
        <v>7.0000000000000007E-2</v>
      </c>
      <c r="M80" s="5"/>
    </row>
    <row r="81" spans="1:13" x14ac:dyDescent="0.25">
      <c r="A81" s="30">
        <v>2041</v>
      </c>
      <c r="C81" s="35">
        <v>3.5571999999999999E-2</v>
      </c>
      <c r="D81" s="5">
        <v>7.0000000000000007E-2</v>
      </c>
      <c r="M81" s="5"/>
    </row>
    <row r="82" spans="1:13" x14ac:dyDescent="0.25">
      <c r="A82" s="30">
        <v>2042</v>
      </c>
      <c r="C82" s="35">
        <v>3.5571999999999999E-2</v>
      </c>
      <c r="D82" s="5">
        <v>7.0000000000000007E-2</v>
      </c>
      <c r="M82" s="5"/>
    </row>
    <row r="83" spans="1:13" x14ac:dyDescent="0.25">
      <c r="A83" s="30">
        <v>2043</v>
      </c>
      <c r="C83" s="35">
        <v>3.5571999999999999E-2</v>
      </c>
      <c r="D83" s="5">
        <v>7.0000000000000007E-2</v>
      </c>
      <c r="M83" s="5"/>
    </row>
    <row r="84" spans="1:13" x14ac:dyDescent="0.25">
      <c r="A84" s="30">
        <v>2044</v>
      </c>
      <c r="C84" s="35">
        <v>3.5571999999999999E-2</v>
      </c>
      <c r="D84" s="5">
        <v>7.0000000000000007E-2</v>
      </c>
      <c r="M84" s="5"/>
    </row>
    <row r="85" spans="1:13" x14ac:dyDescent="0.25">
      <c r="A85" s="30">
        <v>2045</v>
      </c>
      <c r="C85" s="35">
        <v>3.5571999999999999E-2</v>
      </c>
      <c r="D85" s="5">
        <v>7.0000000000000007E-2</v>
      </c>
      <c r="M85" s="5"/>
    </row>
    <row r="86" spans="1:13" x14ac:dyDescent="0.25">
      <c r="A86" s="30">
        <v>2046</v>
      </c>
      <c r="C86" s="35">
        <v>3.5571999999999999E-2</v>
      </c>
      <c r="D86" s="5">
        <v>7.0000000000000007E-2</v>
      </c>
      <c r="M86" s="5"/>
    </row>
    <row r="87" spans="1:13" x14ac:dyDescent="0.25">
      <c r="A87" s="30">
        <v>2047</v>
      </c>
      <c r="C87" s="35">
        <v>3.5571999999999999E-2</v>
      </c>
      <c r="D87" s="5">
        <v>7.0000000000000007E-2</v>
      </c>
      <c r="M87" s="5"/>
    </row>
    <row r="88" spans="1:13" x14ac:dyDescent="0.25">
      <c r="A88" s="30">
        <v>2048</v>
      </c>
      <c r="C88" s="35">
        <v>3.5571999999999999E-2</v>
      </c>
      <c r="D88" s="5">
        <v>7.0000000000000007E-2</v>
      </c>
    </row>
    <row r="89" spans="1:13" x14ac:dyDescent="0.25">
      <c r="A89" s="30">
        <v>2049</v>
      </c>
      <c r="C89" s="35">
        <v>3.5571999999999999E-2</v>
      </c>
      <c r="D89" s="5">
        <v>7.0000000000000007E-2</v>
      </c>
    </row>
    <row r="90" spans="1:13" x14ac:dyDescent="0.25">
      <c r="A90" s="30">
        <v>2050</v>
      </c>
      <c r="C90" s="35">
        <v>3.5571999999999999E-2</v>
      </c>
      <c r="D90" s="5">
        <v>7.0000000000000007E-2</v>
      </c>
    </row>
    <row r="91" spans="1:13" x14ac:dyDescent="0.25">
      <c r="A91" s="30">
        <v>2051</v>
      </c>
      <c r="C91" s="35">
        <v>3.5571999999999999E-2</v>
      </c>
      <c r="D91" s="5">
        <v>7.0000000000000007E-2</v>
      </c>
    </row>
    <row r="92" spans="1:13" x14ac:dyDescent="0.25">
      <c r="A92" s="30">
        <v>2052</v>
      </c>
      <c r="C92" s="35">
        <v>3.5571999999999999E-2</v>
      </c>
      <c r="D92" s="5">
        <v>7.0000000000000007E-2</v>
      </c>
    </row>
    <row r="93" spans="1:13" x14ac:dyDescent="0.25">
      <c r="A93" s="30">
        <v>2053</v>
      </c>
      <c r="C93" s="35">
        <v>3.5571999999999999E-2</v>
      </c>
      <c r="D93" s="5">
        <v>7.0000000000000007E-2</v>
      </c>
    </row>
    <row r="94" spans="1:13" x14ac:dyDescent="0.25">
      <c r="A94" s="30">
        <v>2054</v>
      </c>
      <c r="C94" s="35">
        <v>3.5571999999999999E-2</v>
      </c>
      <c r="D94" s="5">
        <v>7.0000000000000007E-2</v>
      </c>
    </row>
    <row r="95" spans="1:13" x14ac:dyDescent="0.25">
      <c r="A95" s="30">
        <v>2055</v>
      </c>
      <c r="C95" s="35">
        <v>3.5571999999999999E-2</v>
      </c>
      <c r="D95" s="5">
        <v>7.0000000000000007E-2</v>
      </c>
    </row>
    <row r="96" spans="1:13" x14ac:dyDescent="0.25">
      <c r="A96" s="30">
        <v>2056</v>
      </c>
      <c r="C96" s="35">
        <v>3.5571999999999999E-2</v>
      </c>
      <c r="D96" s="5">
        <v>7.0000000000000007E-2</v>
      </c>
    </row>
    <row r="97" spans="1:4" x14ac:dyDescent="0.25">
      <c r="A97" s="30">
        <v>2057</v>
      </c>
      <c r="C97" s="35">
        <v>3.5571999999999999E-2</v>
      </c>
      <c r="D97" s="5">
        <v>7.0000000000000007E-2</v>
      </c>
    </row>
    <row r="98" spans="1:4" x14ac:dyDescent="0.25">
      <c r="A98" s="30">
        <v>2058</v>
      </c>
      <c r="C98" s="35">
        <v>3.5571999999999999E-2</v>
      </c>
      <c r="D98" s="5">
        <v>7.0000000000000007E-2</v>
      </c>
    </row>
    <row r="99" spans="1:4" x14ac:dyDescent="0.25">
      <c r="A99" s="30">
        <v>2059</v>
      </c>
      <c r="C99" s="35">
        <v>3.5571999999999999E-2</v>
      </c>
      <c r="D99" s="5">
        <v>7.0000000000000007E-2</v>
      </c>
    </row>
    <row r="100" spans="1:4" x14ac:dyDescent="0.25">
      <c r="A100" s="30">
        <v>2060</v>
      </c>
      <c r="C100" s="35">
        <v>3.5571999999999999E-2</v>
      </c>
      <c r="D100" s="5">
        <v>7.0000000000000007E-2</v>
      </c>
    </row>
    <row r="101" spans="1:4" x14ac:dyDescent="0.25">
      <c r="A101" s="30">
        <v>2061</v>
      </c>
      <c r="C101" s="35">
        <v>3.5571999999999999E-2</v>
      </c>
      <c r="D101" s="5">
        <v>7.0000000000000007E-2</v>
      </c>
    </row>
    <row r="102" spans="1:4" x14ac:dyDescent="0.25">
      <c r="A102" s="30">
        <v>2062</v>
      </c>
      <c r="C102" s="35">
        <v>3.5571999999999999E-2</v>
      </c>
      <c r="D102" s="5">
        <v>7.0000000000000007E-2</v>
      </c>
    </row>
    <row r="103" spans="1:4" x14ac:dyDescent="0.25">
      <c r="A103" s="30">
        <v>2063</v>
      </c>
      <c r="C103" s="35">
        <v>3.5571999999999999E-2</v>
      </c>
      <c r="D103" s="5">
        <v>7.0000000000000007E-2</v>
      </c>
    </row>
    <row r="104" spans="1:4" x14ac:dyDescent="0.25">
      <c r="A104" s="30">
        <v>2064</v>
      </c>
      <c r="C104" s="35">
        <v>3.5571999999999999E-2</v>
      </c>
      <c r="D104" s="5">
        <v>7.0000000000000007E-2</v>
      </c>
    </row>
    <row r="105" spans="1:4" x14ac:dyDescent="0.25">
      <c r="A105" s="30">
        <v>2065</v>
      </c>
      <c r="C105" s="35">
        <v>3.5571999999999999E-2</v>
      </c>
      <c r="D105" s="5">
        <v>7.0000000000000007E-2</v>
      </c>
    </row>
    <row r="106" spans="1:4" x14ac:dyDescent="0.25">
      <c r="A106" s="30">
        <v>2066</v>
      </c>
      <c r="C106" s="35">
        <v>3.5571999999999999E-2</v>
      </c>
      <c r="D106" s="5">
        <v>7.0000000000000007E-2</v>
      </c>
    </row>
    <row r="107" spans="1:4" x14ac:dyDescent="0.25">
      <c r="A107" s="30">
        <v>2067</v>
      </c>
      <c r="C107" s="35">
        <v>3.5571999999999999E-2</v>
      </c>
      <c r="D107" s="5">
        <v>7.0000000000000007E-2</v>
      </c>
    </row>
    <row r="108" spans="1:4" x14ac:dyDescent="0.25">
      <c r="A108" s="30">
        <v>2068</v>
      </c>
      <c r="C108" s="35">
        <v>3.5571999999999999E-2</v>
      </c>
      <c r="D108" s="5">
        <v>7.0000000000000007E-2</v>
      </c>
    </row>
    <row r="109" spans="1:4" x14ac:dyDescent="0.25">
      <c r="A109" s="30">
        <v>2069</v>
      </c>
      <c r="C109" s="35">
        <v>3.5571999999999999E-2</v>
      </c>
      <c r="D109" s="5">
        <v>7.0000000000000007E-2</v>
      </c>
    </row>
    <row r="110" spans="1:4" x14ac:dyDescent="0.25">
      <c r="A110" s="30">
        <v>2070</v>
      </c>
      <c r="C110" s="35">
        <v>3.5571999999999999E-2</v>
      </c>
      <c r="D110" s="5">
        <v>7.0000000000000007E-2</v>
      </c>
    </row>
    <row r="111" spans="1:4" x14ac:dyDescent="0.25">
      <c r="A111" s="30">
        <v>2071</v>
      </c>
      <c r="C111" s="35">
        <v>3.5571999999999999E-2</v>
      </c>
      <c r="D111" s="5">
        <v>7.0000000000000007E-2</v>
      </c>
    </row>
    <row r="112" spans="1:4" x14ac:dyDescent="0.25">
      <c r="A112" s="30">
        <v>2072</v>
      </c>
      <c r="C112" s="35">
        <v>3.5571999999999999E-2</v>
      </c>
      <c r="D112" s="5">
        <v>7.0000000000000007E-2</v>
      </c>
    </row>
    <row r="113" spans="1:4" x14ac:dyDescent="0.25">
      <c r="A113" s="30">
        <v>2073</v>
      </c>
      <c r="C113" s="35">
        <v>3.5571999999999999E-2</v>
      </c>
      <c r="D113" s="5">
        <v>7.0000000000000007E-2</v>
      </c>
    </row>
    <row r="114" spans="1:4" x14ac:dyDescent="0.25">
      <c r="A114" s="30">
        <v>2074</v>
      </c>
      <c r="C114" s="35">
        <v>3.5571999999999999E-2</v>
      </c>
      <c r="D114" s="5">
        <v>7.0000000000000007E-2</v>
      </c>
    </row>
    <row r="115" spans="1:4" x14ac:dyDescent="0.25">
      <c r="A115" s="30">
        <v>2075</v>
      </c>
      <c r="C115" s="35">
        <v>3.5571999999999999E-2</v>
      </c>
      <c r="D115" s="5">
        <v>7.0000000000000007E-2</v>
      </c>
    </row>
    <row r="116" spans="1:4" x14ac:dyDescent="0.25">
      <c r="A116" s="30">
        <v>2076</v>
      </c>
      <c r="C116" s="35">
        <v>3.5571999999999999E-2</v>
      </c>
      <c r="D116" s="5">
        <v>7.0000000000000007E-2</v>
      </c>
    </row>
    <row r="117" spans="1:4" x14ac:dyDescent="0.25">
      <c r="A117" s="30">
        <v>2077</v>
      </c>
      <c r="C117" s="35">
        <v>3.5571999999999999E-2</v>
      </c>
      <c r="D117" s="5">
        <v>7.0000000000000007E-2</v>
      </c>
    </row>
    <row r="118" spans="1:4" x14ac:dyDescent="0.25">
      <c r="A118" s="30">
        <v>2078</v>
      </c>
      <c r="C118" s="35">
        <v>3.5571999999999999E-2</v>
      </c>
      <c r="D118" s="5">
        <v>7.0000000000000007E-2</v>
      </c>
    </row>
    <row r="119" spans="1:4" x14ac:dyDescent="0.25">
      <c r="A119" s="30">
        <v>2079</v>
      </c>
      <c r="C119" s="35">
        <v>3.5571999999999999E-2</v>
      </c>
      <c r="D119" s="5">
        <v>7.0000000000000007E-2</v>
      </c>
    </row>
    <row r="120" spans="1:4" x14ac:dyDescent="0.25">
      <c r="A120" s="30">
        <v>2080</v>
      </c>
      <c r="C120" s="35">
        <v>3.5571999999999999E-2</v>
      </c>
      <c r="D120" s="5">
        <v>7.0000000000000007E-2</v>
      </c>
    </row>
    <row r="121" spans="1:4" x14ac:dyDescent="0.25">
      <c r="A121" s="30">
        <v>2081</v>
      </c>
      <c r="C121" s="35">
        <v>3.5571999999999999E-2</v>
      </c>
      <c r="D121" s="5">
        <v>7.0000000000000007E-2</v>
      </c>
    </row>
    <row r="122" spans="1:4" x14ac:dyDescent="0.25">
      <c r="A122" s="30">
        <v>2082</v>
      </c>
      <c r="C122" s="35">
        <v>3.5571999999999999E-2</v>
      </c>
      <c r="D122" s="5">
        <v>7.0000000000000007E-2</v>
      </c>
    </row>
    <row r="123" spans="1:4" x14ac:dyDescent="0.25">
      <c r="A123" s="30">
        <v>2083</v>
      </c>
      <c r="C123" s="35">
        <v>3.5571999999999999E-2</v>
      </c>
      <c r="D123" s="5">
        <v>7.0000000000000007E-2</v>
      </c>
    </row>
    <row r="124" spans="1:4" x14ac:dyDescent="0.25">
      <c r="A124" s="30">
        <v>2084</v>
      </c>
      <c r="C124" s="35">
        <v>3.5571999999999999E-2</v>
      </c>
      <c r="D124" s="5">
        <v>7.0000000000000007E-2</v>
      </c>
    </row>
    <row r="125" spans="1:4" x14ac:dyDescent="0.25">
      <c r="A125" s="30">
        <v>2085</v>
      </c>
      <c r="C125" s="35">
        <v>3.5571999999999999E-2</v>
      </c>
      <c r="D125" s="5">
        <v>7.0000000000000007E-2</v>
      </c>
    </row>
    <row r="126" spans="1:4" x14ac:dyDescent="0.25">
      <c r="A126" s="30">
        <v>2086</v>
      </c>
      <c r="C126" s="35">
        <v>3.5571999999999999E-2</v>
      </c>
      <c r="D126" s="5">
        <v>7.0000000000000007E-2</v>
      </c>
    </row>
    <row r="127" spans="1:4" x14ac:dyDescent="0.25">
      <c r="A127" s="30">
        <v>2087</v>
      </c>
      <c r="C127" s="35">
        <v>3.5571999999999999E-2</v>
      </c>
      <c r="D127" s="5">
        <v>7.0000000000000007E-2</v>
      </c>
    </row>
    <row r="128" spans="1:4" x14ac:dyDescent="0.25">
      <c r="A128" s="30">
        <v>2088</v>
      </c>
      <c r="C128" s="35">
        <v>3.5571999999999999E-2</v>
      </c>
      <c r="D128" s="5">
        <v>7.0000000000000007E-2</v>
      </c>
    </row>
    <row r="129" spans="1:4" x14ac:dyDescent="0.25">
      <c r="A129" s="30">
        <v>2089</v>
      </c>
      <c r="C129" s="35">
        <v>3.5571999999999999E-2</v>
      </c>
      <c r="D129" s="5">
        <f t="shared" ref="D129:D138" si="0">$D$63</f>
        <v>7.0000000000000007E-2</v>
      </c>
    </row>
    <row r="130" spans="1:4" x14ac:dyDescent="0.25">
      <c r="A130" s="30">
        <v>2090</v>
      </c>
      <c r="C130" s="35">
        <v>3.5571999999999999E-2</v>
      </c>
      <c r="D130" s="5">
        <f t="shared" si="0"/>
        <v>7.0000000000000007E-2</v>
      </c>
    </row>
    <row r="131" spans="1:4" x14ac:dyDescent="0.25">
      <c r="A131" s="30">
        <v>2091</v>
      </c>
      <c r="C131" s="35">
        <v>3.5571999999999999E-2</v>
      </c>
      <c r="D131" s="5">
        <f t="shared" si="0"/>
        <v>7.0000000000000007E-2</v>
      </c>
    </row>
    <row r="132" spans="1:4" x14ac:dyDescent="0.25">
      <c r="A132" s="30">
        <v>2092</v>
      </c>
      <c r="C132" s="35">
        <v>3.5571999999999999E-2</v>
      </c>
      <c r="D132" s="5">
        <f t="shared" si="0"/>
        <v>7.0000000000000007E-2</v>
      </c>
    </row>
    <row r="133" spans="1:4" x14ac:dyDescent="0.25">
      <c r="A133" s="30">
        <v>2093</v>
      </c>
      <c r="C133" s="35">
        <v>3.5571999999999999E-2</v>
      </c>
      <c r="D133" s="5">
        <f t="shared" si="0"/>
        <v>7.0000000000000007E-2</v>
      </c>
    </row>
    <row r="134" spans="1:4" x14ac:dyDescent="0.25">
      <c r="A134" s="30">
        <v>2094</v>
      </c>
      <c r="C134" s="35">
        <v>3.5571999999999999E-2</v>
      </c>
      <c r="D134" s="5">
        <f t="shared" si="0"/>
        <v>7.0000000000000007E-2</v>
      </c>
    </row>
    <row r="135" spans="1:4" x14ac:dyDescent="0.25">
      <c r="A135" s="30">
        <v>2095</v>
      </c>
      <c r="C135" s="35">
        <v>3.5571999999999999E-2</v>
      </c>
      <c r="D135" s="5">
        <f t="shared" si="0"/>
        <v>7.0000000000000007E-2</v>
      </c>
    </row>
    <row r="136" spans="1:4" x14ac:dyDescent="0.25">
      <c r="A136" s="30">
        <v>2096</v>
      </c>
      <c r="C136" s="35">
        <v>3.5571999999999999E-2</v>
      </c>
      <c r="D136" s="5">
        <f t="shared" si="0"/>
        <v>7.0000000000000007E-2</v>
      </c>
    </row>
    <row r="137" spans="1:4" x14ac:dyDescent="0.25">
      <c r="A137" s="30">
        <v>2097</v>
      </c>
      <c r="C137" s="35">
        <v>3.5571999999999999E-2</v>
      </c>
      <c r="D137" s="5">
        <f t="shared" si="0"/>
        <v>7.0000000000000007E-2</v>
      </c>
    </row>
    <row r="138" spans="1:4" x14ac:dyDescent="0.25">
      <c r="A138" s="30">
        <v>2098</v>
      </c>
      <c r="C138" s="35">
        <v>3.5571999999999999E-2</v>
      </c>
      <c r="D138" s="5">
        <f t="shared" si="0"/>
        <v>7.0000000000000007E-2</v>
      </c>
    </row>
    <row r="139" spans="1:4" x14ac:dyDescent="0.25">
      <c r="A139" s="30"/>
      <c r="D139" s="5"/>
    </row>
    <row r="140" spans="1:4" x14ac:dyDescent="0.25">
      <c r="A140" s="30"/>
      <c r="D140" s="5"/>
    </row>
    <row r="141" spans="1:4" x14ac:dyDescent="0.25">
      <c r="A141" s="30"/>
      <c r="D141" s="5"/>
    </row>
    <row r="142" spans="1:4" x14ac:dyDescent="0.25">
      <c r="A142" s="30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2024-03-18T11:04:31Z</dcterms:modified>
</cp:coreProperties>
</file>